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30.xml"/>
  <Override ContentType="application/vnd.openxmlformats-officedocument.drawing+xml" PartName="/xl/drawings/worksheetdrawing27.xml"/>
  <Override ContentType="application/vnd.openxmlformats-officedocument.drawing+xml" PartName="/xl/drawings/worksheetdrawing43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44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35.xml"/>
  <Override ContentType="application/vnd.openxmlformats-officedocument.drawing+xml" PartName="/xl/drawings/worksheetdrawing7.xml"/>
  <Override ContentType="application/vnd.openxmlformats-officedocument.drawing+xml" PartName="/xl/drawings/worksheetdrawing39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2.xml"/>
  <Override ContentType="application/vnd.openxmlformats-officedocument.drawing+xml" PartName="/xl/drawings/worksheetdrawing4.xml"/>
  <Override ContentType="application/vnd.openxmlformats-officedocument.drawing+xml" PartName="/xl/drawings/worksheetdrawing38.xml"/>
  <Override ContentType="application/vnd.openxmlformats-officedocument.drawing+xml" PartName="/xl/drawings/worksheetdrawing25.xml"/>
  <Override ContentType="application/vnd.openxmlformats-officedocument.drawing+xml" PartName="/xl/drawings/worksheetdrawing34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41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37.xml"/>
  <Override ContentType="application/vnd.openxmlformats-officedocument.drawing+xml" PartName="/xl/drawings/worksheetdrawing24.xml"/>
  <Override ContentType="application/vnd.openxmlformats-officedocument.drawing+xml" PartName="/xl/drawings/worksheetdrawing33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40.xml"/>
  <Override ContentType="application/vnd.openxmlformats-officedocument.drawing+xml" PartName="/xl/drawings/worksheetdrawing19.xml"/>
  <Override ContentType="application/vnd.openxmlformats-officedocument.drawing+xml" PartName="/xl/drawings/worksheetdrawing32.xml"/>
  <Override ContentType="application/vnd.openxmlformats-officedocument.drawing+xml" PartName="/xl/drawings/worksheetdrawing45.xml"/>
  <Override ContentType="application/vnd.openxmlformats-officedocument.drawing+xml" PartName="/xl/drawings/worksheetdrawing36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031717-032317" sheetId="1" r:id="rId3"/>
    <sheet state="visible" name="031017-031617" sheetId="2" r:id="rId4"/>
    <sheet state="visible" name="030317-030917" sheetId="3" r:id="rId5"/>
    <sheet state="visible" name="022417-030217" sheetId="4" r:id="rId6"/>
    <sheet state="visible" name="021717-022317" sheetId="5" r:id="rId7"/>
    <sheet state="visible" name="21017-21617" sheetId="6" r:id="rId8"/>
    <sheet state="visible" name="02317-020917" sheetId="7" r:id="rId9"/>
    <sheet state="visible" name="012717 - 020217" sheetId="8" r:id="rId10"/>
    <sheet state="visible" name="012017 - 012617" sheetId="9" r:id="rId11"/>
    <sheet state="visible" name="011317-011917" sheetId="10" r:id="rId12"/>
    <sheet state="visible" name="010617-011217" sheetId="11" r:id="rId13"/>
    <sheet state="visible" name="123016 - 10517" sheetId="12" r:id="rId14"/>
    <sheet state="visible" name="122316 - 122916" sheetId="13" r:id="rId15"/>
    <sheet state="visible" name="121616-122216" sheetId="14" r:id="rId16"/>
    <sheet state="visible" name="12916-121516" sheetId="15" r:id="rId17"/>
    <sheet state="visible" name="1222016-1282016" sheetId="16" r:id="rId18"/>
    <sheet state="visible" name="112516-120116" sheetId="17" r:id="rId19"/>
    <sheet state="visible" name="111816-112416" sheetId="18" r:id="rId20"/>
    <sheet state="visible" name="111116-111716" sheetId="19" r:id="rId21"/>
    <sheet state="visible" name="110416-111016" sheetId="20" r:id="rId22"/>
    <sheet state="visible" name="102816- 11316" sheetId="21" r:id="rId23"/>
    <sheet state="visible" name="102116- 102716" sheetId="22" r:id="rId24"/>
    <sheet state="visible" name="101416- 102016" sheetId="23" r:id="rId25"/>
    <sheet state="visible" name="10716-101316" sheetId="24" r:id="rId26"/>
    <sheet state="visible" name="93016-10616" sheetId="25" r:id="rId27"/>
    <sheet state="visible" name="92316-92916" sheetId="26" r:id="rId28"/>
    <sheet state="visible" name="91616--92216" sheetId="27" r:id="rId29"/>
    <sheet state="visible" name="9916-91516" sheetId="28" r:id="rId30"/>
    <sheet state="visible" name="9216-9816" sheetId="29" r:id="rId31"/>
    <sheet state="visible" name="82616-9116" sheetId="30" r:id="rId32"/>
    <sheet state="visible" name="81916-82516" sheetId="31" r:id="rId33"/>
    <sheet state="visible" name="81216-81816" sheetId="32" r:id="rId34"/>
    <sheet state="visible" name="8416-81116" sheetId="33" r:id="rId35"/>
    <sheet state="visible" name="72916-8416" sheetId="34" r:id="rId36"/>
    <sheet state="visible" name="72216-72816" sheetId="35" r:id="rId37"/>
    <sheet state="visible" name="Sheet12" sheetId="36" r:id="rId38"/>
    <sheet state="visible" name="71516- 72116" sheetId="37" r:id="rId39"/>
    <sheet state="visible" name="7816-71416" sheetId="38" r:id="rId40"/>
    <sheet state="visible" name="7116- 7716" sheetId="39" r:id="rId41"/>
    <sheet state="visible" name="062416-063016" sheetId="40" r:id="rId42"/>
    <sheet state="visible" name="61716-62316" sheetId="41" r:id="rId43"/>
    <sheet state="visible" name="61016-61616" sheetId="42" r:id="rId44"/>
    <sheet state="visible" name="6316-6916" sheetId="43" r:id="rId45"/>
    <sheet state="visible" name="52716-6216" sheetId="44" r:id="rId46"/>
    <sheet state="visible" name="52016-52616" sheetId="45" r:id="rId4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8">
      <text>
        <t xml:space="preserve">24 @$10   1@$8
	-Diane Tadano</t>
      </text>
    </comment>
    <comment authorId="0" ref="G14">
      <text>
        <t xml:space="preserve">38@ $10  2 @$8
	-Diane Tadano</t>
      </text>
    </comment>
    <comment authorId="0" ref="G15">
      <text>
        <t xml:space="preserve">29@ $10  2 @ $8
	-Diane Tadano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No need to enter grosses. Renter is covering licensing.
	-Diane Tadano</t>
      </text>
    </comment>
  </commentList>
</comments>
</file>

<file path=xl/sharedStrings.xml><?xml version="1.0" encoding="utf-8"?>
<sst xmlns="http://schemas.openxmlformats.org/spreadsheetml/2006/main" count="1354" uniqueCount="462">
  <si>
    <t>THE NEW PARKWAY THEATER</t>
  </si>
  <si>
    <t>474 24TH STREET</t>
  </si>
  <si>
    <t>OAKLAND, CA 94612</t>
  </si>
  <si>
    <t>(510) 658-7900</t>
  </si>
  <si>
    <t>03/17/17-03/23/17</t>
  </si>
  <si>
    <t>FRIDAY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</si>
  <si>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</si>
  <si>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</si>
  <si>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</si>
  <si>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</si>
  <si>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</si>
  <si>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</si>
  <si>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</si>
  <si>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ARRIVAL</t>
  </si>
  <si>
    <t>MOANA</t>
  </si>
  <si>
    <t>THE RED TURTLE</t>
  </si>
  <si>
    <t>ROGUE ONE</t>
  </si>
  <si>
    <t>FENCES</t>
  </si>
  <si>
    <t>SING</t>
  </si>
  <si>
    <t>PATERSON</t>
  </si>
  <si>
    <t>THE LURE</t>
  </si>
  <si>
    <t>LION</t>
  </si>
  <si>
    <t>JULIETA</t>
  </si>
  <si>
    <t>LEPRECHAUN</t>
  </si>
  <si>
    <t>CAAMFEST X 8</t>
  </si>
  <si>
    <t>VELVET GOLDMINE</t>
  </si>
  <si>
    <t>DAMNATION</t>
  </si>
  <si>
    <t>MIND/GAME</t>
  </si>
  <si>
    <t>THELMA&amp;LOUISE</t>
  </si>
  <si>
    <t>FREEDOM TO MARRY</t>
  </si>
  <si>
    <t>BUT I'M A CHEERLEADER</t>
  </si>
  <si>
    <t>WEEKLY TOTAL:</t>
  </si>
  <si>
    <t>ACCOUNT NUMBER 8875 (THE NEW PARKWAY THEATER)</t>
  </si>
  <si>
    <t>03/10/17-03/16/17</t>
  </si>
  <si>
    <t>MYSTER MYSTERY SCIENCE THEATER 3000</t>
  </si>
  <si>
    <t>CEREAL CINEMA</t>
  </si>
  <si>
    <t>TREMORS</t>
  </si>
  <si>
    <t>NEIGHBOR TOTORO</t>
  </si>
  <si>
    <t>BELLE</t>
  </si>
  <si>
    <t>BEFORE THE FLOOD</t>
  </si>
  <si>
    <t>SUFFRAGETTE</t>
  </si>
  <si>
    <t>SERENITY</t>
  </si>
  <si>
    <t>03/03/17-03/09/17</t>
  </si>
  <si>
    <t>FANTASTIC BEASTS</t>
  </si>
  <si>
    <t>THE FOUNDER</t>
  </si>
  <si>
    <t>MANCHESTER BY THE SEA</t>
  </si>
  <si>
    <t>JACKIE</t>
  </si>
  <si>
    <t>COMING TO AMERICA</t>
  </si>
  <si>
    <t>WAYNE'S WORLD</t>
  </si>
  <si>
    <t>NOW IS THE TIME</t>
  </si>
  <si>
    <t>DEATH PROOF</t>
  </si>
  <si>
    <t>THE ANTHROPOLOGIST</t>
  </si>
  <si>
    <t>JAWBREAKER</t>
  </si>
  <si>
    <t>02/24/17-03/02/17</t>
  </si>
  <si>
    <t>DOCTOR STRANGE</t>
  </si>
  <si>
    <t>EAGLE HUNTRESS</t>
  </si>
  <si>
    <t>NERUDA</t>
  </si>
  <si>
    <t>ANIMATED SHORTS</t>
  </si>
  <si>
    <t>ACTION SHORTS</t>
  </si>
  <si>
    <t>AUTOPSY OF JANE D</t>
  </si>
  <si>
    <t>SPICE WORLD</t>
  </si>
  <si>
    <t>VIDEODROME</t>
  </si>
  <si>
    <t>THE PRINCESS BRIDE</t>
  </si>
  <si>
    <t>ACADEMY AWARDS</t>
  </si>
  <si>
    <t>FULL MOON</t>
  </si>
  <si>
    <t>BLACK PANTHERS: VANGUARD OF...</t>
  </si>
  <si>
    <t>TEKKONKINKREET</t>
  </si>
  <si>
    <t>02/17/17-02/23/17</t>
  </si>
  <si>
    <t>TEETH</t>
  </si>
  <si>
    <t>AMERICAN PSYCHO</t>
  </si>
  <si>
    <t>THE SANDLOT</t>
  </si>
  <si>
    <t>MALCOLM X</t>
  </si>
  <si>
    <t>MILK</t>
  </si>
  <si>
    <t>NATIONAL BIRD</t>
  </si>
  <si>
    <t>LOST HIGHWAY</t>
  </si>
  <si>
    <t>02/10/17-02/16/17</t>
  </si>
  <si>
    <t>ELLE</t>
  </si>
  <si>
    <t>veezi $1249</t>
  </si>
  <si>
    <t>a rounding error most likely</t>
  </si>
  <si>
    <t>PATRIOTS DAY</t>
  </si>
  <si>
    <t>MYSTERY MYSTERY SCIENCE THEATER</t>
  </si>
  <si>
    <t>SEMBENE</t>
  </si>
  <si>
    <t>OLD BOY</t>
  </si>
  <si>
    <t>QUEEN OF DAMNED</t>
  </si>
  <si>
    <t>KILL BILL, VOL 2</t>
  </si>
  <si>
    <t>AMELIE</t>
  </si>
  <si>
    <t>GUESS WHO'S COING TO DINNER</t>
  </si>
  <si>
    <t>HAROLD AND MAUDE</t>
  </si>
  <si>
    <t>FOUR WEDDINGS AND A FUNERAL</t>
  </si>
  <si>
    <t>HEDWIG AND THE ANGRY INCH</t>
  </si>
  <si>
    <t>02/03/17-02/09/17</t>
  </si>
  <si>
    <t>THE HANDMAIDEN</t>
  </si>
  <si>
    <t>SPIRITED AWAY</t>
  </si>
  <si>
    <t xml:space="preserve">FANTASTIC BEASTS </t>
  </si>
  <si>
    <t>???</t>
  </si>
  <si>
    <t>$1507 in veezi</t>
  </si>
  <si>
    <t>$942 in veezi</t>
  </si>
  <si>
    <t>SILENCE</t>
  </si>
  <si>
    <t>ONE NATION UNDER COMEDY</t>
  </si>
  <si>
    <t>DO THE RIGHT THING</t>
  </si>
  <si>
    <t>MARS ATTACKS</t>
  </si>
  <si>
    <t>IDIOCY</t>
  </si>
  <si>
    <t>THE SECRET FATWA</t>
  </si>
  <si>
    <t>WAYNES WORLD</t>
  </si>
  <si>
    <t>PARTY MONSTER</t>
  </si>
  <si>
    <t>01/27/17-02/02/17</t>
  </si>
  <si>
    <t>TROLLS</t>
  </si>
  <si>
    <t>LOVING</t>
  </si>
  <si>
    <t>A MONSTER CALLS</t>
  </si>
  <si>
    <t>TRAPPED IN THE CLOSET</t>
  </si>
  <si>
    <t>ETERNAL SUNSHINE</t>
  </si>
  <si>
    <t>IN THE TURN</t>
  </si>
  <si>
    <t>THE CAT RETURNS</t>
  </si>
  <si>
    <t>01/20/17-01/26/17</t>
  </si>
  <si>
    <t>THE EDGE OF SEVENTEEN</t>
  </si>
  <si>
    <t>ALLIED</t>
  </si>
  <si>
    <t>NOCTURNAL ANIMALS</t>
  </si>
  <si>
    <t>TWIN PEAKS: FIRE WALK WITH ME</t>
  </si>
  <si>
    <t>OFF THE RAILS</t>
  </si>
  <si>
    <t>THE SHINING</t>
  </si>
  <si>
    <t>01/13/17-01/19/17</t>
  </si>
  <si>
    <t>THURSDAY</t>
  </si>
  <si>
    <t>FRANK &amp; LOLA</t>
  </si>
  <si>
    <t>THE ANIMATION SHOW</t>
  </si>
  <si>
    <t>MYSTERY SCIENCE THEATER 3000</t>
  </si>
  <si>
    <t>A NEW COLOR</t>
  </si>
  <si>
    <t>PANS LABYRINTH</t>
  </si>
  <si>
    <t>PLASTIC MAN</t>
  </si>
  <si>
    <t>THE BIG LEBOWSKI</t>
  </si>
  <si>
    <t>BRAND NEW TESTAMENT</t>
  </si>
  <si>
    <t xml:space="preserve"> </t>
  </si>
  <si>
    <t>01/06/17-01/12/17</t>
  </si>
  <si>
    <t>POETIC JUSTICE</t>
  </si>
  <si>
    <t>WELCOME TO THE DOLLHOUSE</t>
  </si>
  <si>
    <t>BABE</t>
  </si>
  <si>
    <t>KILL BILL, VOL 1</t>
  </si>
  <si>
    <t>MAYA ANGELOU</t>
  </si>
  <si>
    <t>DUNE</t>
  </si>
  <si>
    <t>FEMALE TROUBLE</t>
  </si>
  <si>
    <t>PAGE 1</t>
  </si>
  <si>
    <t>12/30/16 - 1/05/17</t>
  </si>
  <si>
    <t>TOWER</t>
  </si>
  <si>
    <t>THE FIFTH ELEMENT</t>
  </si>
  <si>
    <t>CASTLE IN THE SKY</t>
  </si>
  <si>
    <t>12/23/16 - 12/29/16</t>
  </si>
  <si>
    <t>BEETLEJUICE</t>
  </si>
  <si>
    <t>DO NOT RESIST</t>
  </si>
  <si>
    <t>MISS SLOANE</t>
  </si>
  <si>
    <t>ELF</t>
  </si>
  <si>
    <t>PURPLE RAIN</t>
  </si>
  <si>
    <t>FIRE AT SEA</t>
  </si>
  <si>
    <t>LOST BOYS</t>
  </si>
  <si>
    <t>12/16/16 - 12/22/16</t>
  </si>
  <si>
    <t>DON'T THINK TWICE</t>
  </si>
  <si>
    <t>MY NEIGHBOR TOTORO</t>
  </si>
  <si>
    <t>THE EYES OF MY MOTHER</t>
  </si>
  <si>
    <t>GREMLINS</t>
  </si>
  <si>
    <t>KIKI'S DELIVERY SERVICE</t>
  </si>
  <si>
    <t>WILLY WONKA &amp; CHOC FACTORY</t>
  </si>
  <si>
    <t>CLUELESS</t>
  </si>
  <si>
    <t>WHERE THE WILD THINGS ARE</t>
  </si>
  <si>
    <t>ADAPTATION</t>
  </si>
  <si>
    <t>BEING JOHN MALKOVICH</t>
  </si>
  <si>
    <t>GOODNIGHT BROOKLYN</t>
  </si>
  <si>
    <t>IRON GIANT</t>
  </si>
  <si>
    <t>TBD</t>
  </si>
  <si>
    <t>12/9/16- 12/15/16</t>
  </si>
  <si>
    <t>QUEEN OF KATWE</t>
  </si>
  <si>
    <t>BLEED FOR THIS</t>
  </si>
  <si>
    <t>NATIONAL LAMPOON'S XMAS VACATION</t>
  </si>
  <si>
    <t>ALIVE INSIDE</t>
  </si>
  <si>
    <t>TO WONG FOO</t>
  </si>
  <si>
    <t>SCREENAGERS</t>
  </si>
  <si>
    <t>BAND CALLED DEATH</t>
  </si>
  <si>
    <t>12/2/2016-12/8/2016</t>
  </si>
  <si>
    <t>SECRET LIFE OF PETS</t>
  </si>
  <si>
    <t>KUBO AND THE TWO STRINGS</t>
  </si>
  <si>
    <t>MISS PEREGRINE'S HOME FOR PECULIAR CHILDREN</t>
  </si>
  <si>
    <t>THE LOVE WITCH</t>
  </si>
  <si>
    <t>HACKSAW RIDGE</t>
  </si>
  <si>
    <t>LOVE JONES</t>
  </si>
  <si>
    <t>ALIEN</t>
  </si>
  <si>
    <t>5 TO 7</t>
  </si>
  <si>
    <t>CRY-BABY</t>
  </si>
  <si>
    <t>11/25/16-12/01/16</t>
  </si>
  <si>
    <t>AUTHOR THE JT LEROY STORY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</si>
  <si>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</si>
  <si>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</si>
  <si>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</si>
  <si>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</si>
  <si>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</si>
  <si>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</si>
  <si>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BIRTH OF A NATION</t>
  </si>
  <si>
    <t>THE ACCOUNTANT</t>
  </si>
  <si>
    <t>OUIJA:ORIGIN OF EVIL</t>
  </si>
  <si>
    <t>GIMME DANGER</t>
  </si>
  <si>
    <t>11/11/16-11/17/16</t>
  </si>
  <si>
    <t>MISS HOKUSAI</t>
  </si>
  <si>
    <t>KUBO AND THE THE TWO STRINGS</t>
  </si>
  <si>
    <t>SPA NIGHT</t>
  </si>
  <si>
    <t>THE MAGNIFICENT SEVEN</t>
  </si>
  <si>
    <t>DEEPWATER HORIZON</t>
  </si>
  <si>
    <t>GIRL ASLEEP</t>
  </si>
  <si>
    <t>NATURAL BORN KILLERS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</si>
  <si>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</si>
  <si>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</si>
  <si>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</si>
  <si>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</si>
  <si>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</si>
  <si>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</si>
  <si>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</si>
  <si>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</si>
  <si>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MICHAEL MOORE IN TRUMPLAND</t>
  </si>
  <si>
    <t>POISON</t>
  </si>
  <si>
    <t>BLAZING SADDLES</t>
  </si>
  <si>
    <t>BAD MOMS</t>
  </si>
  <si>
    <t>IN ORDER OF DISAPPEARANCE</t>
  </si>
  <si>
    <t>SULLY</t>
  </si>
  <si>
    <t>WE ARE X</t>
  </si>
  <si>
    <t>10/28/16-11/3/16</t>
  </si>
  <si>
    <t>DON'T BREATHE</t>
  </si>
  <si>
    <t>BEATLES: 8 DAYS A WEEK</t>
  </si>
  <si>
    <t>SNOWDEN</t>
  </si>
  <si>
    <t>HALLOWEEN</t>
  </si>
  <si>
    <t>AUDRIE &amp; DAISY</t>
  </si>
  <si>
    <t>THE EVIL DEAD</t>
  </si>
  <si>
    <t>OASIS</t>
  </si>
  <si>
    <t>NOSFERATU</t>
  </si>
  <si>
    <t>CREEPSHOW</t>
  </si>
  <si>
    <t>MMST3K</t>
  </si>
  <si>
    <t>PERSEPOLIS</t>
  </si>
  <si>
    <t>10/21/16-10/27/16</t>
  </si>
  <si>
    <t>HUNT FOR THE WILDERPEOPLE</t>
  </si>
  <si>
    <t>DNP</t>
  </si>
  <si>
    <t>SOUTHSIDE W/ YOU</t>
  </si>
  <si>
    <t>JASON BOURNE</t>
  </si>
  <si>
    <t>BRIDGET JONES'S BABY</t>
  </si>
  <si>
    <t>THE HUNGER</t>
  </si>
  <si>
    <t>A NIGHTMARE ON ELM STREET</t>
  </si>
  <si>
    <t>FINDING THE GOLD WITHIN</t>
  </si>
  <si>
    <t>DEAR GOVERNOR BROWN &amp; FAITH AGAINST FRACKING</t>
  </si>
  <si>
    <t>SCREAM</t>
  </si>
  <si>
    <t>10/14/16- 10/20/16</t>
  </si>
  <si>
    <t>KICKS</t>
  </si>
  <si>
    <t>CAFE SOCIETY</t>
  </si>
  <si>
    <t>WHITE GIRL</t>
  </si>
  <si>
    <t xml:space="preserve">IT AIN'T PRETTY </t>
  </si>
  <si>
    <t>MYSTERY SCIENCE THEATER</t>
  </si>
  <si>
    <t>CLASH</t>
  </si>
  <si>
    <t>AFF HIGHLIGHTS SHORTS</t>
  </si>
  <si>
    <t>MIRRORS OF PRIVILEGE</t>
  </si>
  <si>
    <t>GREEN ROOM</t>
  </si>
  <si>
    <t>10/7/16-10/13/16</t>
  </si>
  <si>
    <t>CB4</t>
  </si>
  <si>
    <t>COWBOY BEBOP: THE MOVIE</t>
  </si>
  <si>
    <t>HUNT FOR THE WILDER PEOPLE</t>
  </si>
  <si>
    <t>OTHER PEOPLE</t>
  </si>
  <si>
    <t>SHUAN OF THE DEAD</t>
  </si>
  <si>
    <t>ANSWERING THE CALL</t>
  </si>
  <si>
    <t>THE CRAFT</t>
  </si>
  <si>
    <t>LET THE RIGHT ONE IN</t>
  </si>
  <si>
    <t>RBF SHORTS</t>
  </si>
  <si>
    <t>AFTER SPRING</t>
  </si>
  <si>
    <t>AFF SHORTS</t>
  </si>
  <si>
    <t>9/30/16-10/6/16</t>
  </si>
  <si>
    <t>PETE'S DRAGON</t>
  </si>
  <si>
    <t>STAR TREK BEYOND</t>
  </si>
  <si>
    <t>SAUSAGE PARTY</t>
  </si>
  <si>
    <t>HUNT FOR WILDERPEOPLE</t>
  </si>
  <si>
    <t>CAPTAIN FANTASTIC</t>
  </si>
  <si>
    <t>FINDING DORY</t>
  </si>
  <si>
    <t>FLO FOSTER JENKS</t>
  </si>
  <si>
    <t>WAR DOGS</t>
  </si>
  <si>
    <t>THEY LIVE</t>
  </si>
  <si>
    <t>NIGHT OF LIVING DEAD</t>
  </si>
  <si>
    <t>TARGETED VILLAGE</t>
  </si>
  <si>
    <t>3.5 MIN 10 BULLETS</t>
  </si>
  <si>
    <t>CALL US MONSTERS</t>
  </si>
  <si>
    <t>COWBOY BEEBOP</t>
  </si>
  <si>
    <t>WEEKLY TOTAL</t>
  </si>
  <si>
    <t>9/23/16-9/29/16</t>
  </si>
  <si>
    <t>TRAIN TO BUSAN</t>
  </si>
  <si>
    <t>GHOSTBUSTERS</t>
  </si>
  <si>
    <t>SHARK TALE</t>
  </si>
  <si>
    <t>RACING TO ZERO</t>
  </si>
  <si>
    <t>AMAERICAN FLYERS</t>
  </si>
  <si>
    <t>EAT THAT QUESTION</t>
  </si>
  <si>
    <t>IGGY &amp; STOOGES</t>
  </si>
  <si>
    <t>9/16/16/16-9/22/16</t>
  </si>
  <si>
    <t>Big</t>
  </si>
  <si>
    <t>Fruitvale Station</t>
  </si>
  <si>
    <t>The Mack</t>
  </si>
  <si>
    <t>Romeo Must Die</t>
  </si>
  <si>
    <t>Good,Bad,Ugly</t>
  </si>
  <si>
    <t>Licks</t>
  </si>
  <si>
    <t>The Crow</t>
  </si>
  <si>
    <t>Money Ball</t>
  </si>
  <si>
    <t>East Side Sushi</t>
  </si>
  <si>
    <t>Matrix Reloaded</t>
  </si>
  <si>
    <t>Call of The Wild</t>
  </si>
  <si>
    <t>Watermelon Woman</t>
  </si>
  <si>
    <t>Trailhead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</si>
  <si>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</si>
  <si>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</si>
  <si>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</si>
  <si>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</si>
  <si>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</si>
  <si>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</si>
  <si>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</si>
  <si>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</si>
  <si>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9/9/16-9/15/16</t>
  </si>
  <si>
    <t>Equity</t>
  </si>
  <si>
    <t>Nausicaa of the Valley of the Wind</t>
  </si>
  <si>
    <t>BLOOD FATHER</t>
  </si>
  <si>
    <t>LITTLE MEN</t>
  </si>
  <si>
    <t>FATAL ATTRACTION</t>
  </si>
  <si>
    <t>NUTS</t>
  </si>
  <si>
    <t>ERASERHEAD</t>
  </si>
  <si>
    <t>9/2/16/16-9/8/16</t>
  </si>
  <si>
    <t>THE LOBSTER</t>
  </si>
  <si>
    <t>THE BFG</t>
  </si>
  <si>
    <t>MORRIS FROM AMERICA</t>
  </si>
  <si>
    <t>IMPERIUM</t>
  </si>
  <si>
    <t>THE LAST DRAGON</t>
  </si>
  <si>
    <t>FROM UP ON POPPY HILL</t>
  </si>
  <si>
    <t>REAL BOY</t>
  </si>
  <si>
    <t>BEST OF CINEKINK</t>
  </si>
  <si>
    <t>REPO MAN</t>
  </si>
  <si>
    <t>8/26/16-9/1/16</t>
  </si>
  <si>
    <t>GLEASON</t>
  </si>
  <si>
    <t>BATMAN THE KILLING JOKE</t>
  </si>
  <si>
    <t>JOSHY</t>
  </si>
  <si>
    <t>LIGHTS OUT</t>
  </si>
  <si>
    <t>Agents of Change</t>
  </si>
  <si>
    <t>8/19/16-8/25/16</t>
  </si>
  <si>
    <t>WIENER DOG</t>
  </si>
  <si>
    <t>THE INFILTRATOR</t>
  </si>
  <si>
    <t>SWISS ARMY MAN</t>
  </si>
  <si>
    <t>ABSOLUTELY FABULOUS</t>
  </si>
  <si>
    <t>MISS SHARON JONES</t>
  </si>
  <si>
    <t>ROAD WARRIOR</t>
  </si>
  <si>
    <t>ZERO DAYS</t>
  </si>
  <si>
    <t>CITY OF LOST CHILDREN</t>
  </si>
  <si>
    <t>8/12/16-8/18/16</t>
  </si>
  <si>
    <t>TICKLED</t>
  </si>
  <si>
    <t>THE JUNGLE BOOK</t>
  </si>
  <si>
    <t>SEOUL SEARCHING</t>
  </si>
  <si>
    <t>THE WAILING</t>
  </si>
  <si>
    <t>MS. 45</t>
  </si>
  <si>
    <t>ANGELS OF SEX</t>
  </si>
  <si>
    <t>RAP DREAMS</t>
  </si>
  <si>
    <t>ROCK &amp; ROLL HIGH SCHOOL</t>
  </si>
  <si>
    <t>8/4/16-8/11/16</t>
  </si>
  <si>
    <t>The NICE GUYS</t>
  </si>
  <si>
    <t>theater closed</t>
  </si>
  <si>
    <t>THE SHALLOWS</t>
  </si>
  <si>
    <t>TIME TO CHOOSE</t>
  </si>
  <si>
    <t>WIENER-DOG</t>
  </si>
  <si>
    <t>PHANTOM BOY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</si>
  <si>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</si>
  <si>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</si>
  <si>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</si>
  <si>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</si>
  <si>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</si>
  <si>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</si>
  <si>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</si>
  <si>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</si>
  <si>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</si>
  <si>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</si>
  <si>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</si>
  <si>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</si>
  <si>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</si>
  <si>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</si>
  <si>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</si>
  <si>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</si>
  <si>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</si>
  <si>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</si>
  <si>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THE GOONIES</t>
  </si>
  <si>
    <t>CAR WASH</t>
  </si>
  <si>
    <t>FLY BY LIGHT</t>
  </si>
  <si>
    <t>ALIENS</t>
  </si>
  <si>
    <t>T- Rex</t>
  </si>
  <si>
    <t>7/15/16-7/21/16</t>
  </si>
  <si>
    <t>WEINER</t>
  </si>
  <si>
    <t>LOVE &amp; FRIENDSHIP</t>
  </si>
  <si>
    <t>THE FITS</t>
  </si>
  <si>
    <t>CHISHOLM '72</t>
  </si>
  <si>
    <t>DAILY BOX OFFICE REPORT</t>
  </si>
  <si>
    <t>07/08/16-07/14/16</t>
  </si>
  <si>
    <t>ZOOTOPIA</t>
  </si>
  <si>
    <t>KEANU</t>
  </si>
  <si>
    <t>CLOSE ENCOUNTERS OF THE THIRD KIND</t>
  </si>
  <si>
    <t>DNS</t>
  </si>
  <si>
    <t>POPSTAR: NEVER STOP NEVER STOPPING</t>
  </si>
  <si>
    <t>X-MEN :APOCALYPSE</t>
  </si>
  <si>
    <t>MYSTER SCIENCE THEATER 3000</t>
  </si>
  <si>
    <t>MARIE ANTOINETTE</t>
  </si>
  <si>
    <t>BREATHIN':EDDY ZHENG STORY</t>
  </si>
  <si>
    <t>07/01/16-07/07/16</t>
  </si>
  <si>
    <t>ANGRY BIRDS</t>
  </si>
  <si>
    <t>DOGTOWN REDEMPTION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</si>
  <si>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</si>
  <si>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</si>
  <si>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</si>
  <si>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</si>
  <si>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</si>
  <si>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</si>
  <si>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THE MAN/INFINITY</t>
  </si>
  <si>
    <t>MARGARITA/STRAW</t>
  </si>
  <si>
    <t>TALE OF TALES</t>
  </si>
  <si>
    <t>NEIGHBORS 2</t>
  </si>
  <si>
    <t>LUTINE</t>
  </si>
  <si>
    <t>A LEAGUE/OWN</t>
  </si>
  <si>
    <t>LAND GRABBING</t>
  </si>
  <si>
    <t>ANGENTS OF CHANGE</t>
  </si>
  <si>
    <t>06/17/16-06/23/16</t>
  </si>
  <si>
    <t>A BIGGER SPLASH</t>
  </si>
  <si>
    <t>THE MEDDLER</t>
  </si>
  <si>
    <t>CLOWN</t>
  </si>
  <si>
    <t>BACK TO THE FUTURE</t>
  </si>
  <si>
    <t>FIGHT CLUB</t>
  </si>
  <si>
    <t>JAWS</t>
  </si>
  <si>
    <t>IDOL</t>
  </si>
  <si>
    <t>The Return</t>
  </si>
  <si>
    <t>06/10/16 to 06/16/16</t>
  </si>
  <si>
    <t>SING STREET</t>
  </si>
  <si>
    <t>NICE GUYS</t>
  </si>
  <si>
    <t>MONEY MONSTER</t>
  </si>
  <si>
    <t>PRECIOUS</t>
  </si>
  <si>
    <t>THE TRIALS OF MOHAMMED ALI</t>
  </si>
  <si>
    <t>INDIANA JONES AND THE TEMPLE OF DOOM</t>
  </si>
  <si>
    <t>THE OTHER BARRIO</t>
  </si>
  <si>
    <t>CAMB BEAVERTON</t>
  </si>
  <si>
    <t>RODANDO EN LA HABLANA</t>
  </si>
  <si>
    <t>06/03/16-06/09/16</t>
  </si>
  <si>
    <t>PRINCESS MONONOKE</t>
  </si>
  <si>
    <t>MILES AHEAD</t>
  </si>
  <si>
    <t>HIGH-RISE</t>
  </si>
  <si>
    <t>ROCKY HORROR PICTURE SHOW</t>
  </si>
  <si>
    <t>THE BEE MOVIE</t>
  </si>
  <si>
    <t>BREATHIN': EDDY ZHENG STORY</t>
  </si>
  <si>
    <t>SEND TO: RENTRAK@THENEWPARKWAY.COM</t>
  </si>
  <si>
    <t>SUBJECT: NEW PARKWAY THEATER</t>
  </si>
  <si>
    <t>05/27/16- 6/2/16</t>
  </si>
  <si>
    <t>EVERYBODY WANTS SOME</t>
  </si>
  <si>
    <t>EYE IN THE SKY</t>
  </si>
  <si>
    <t>HOLOGRAM FOR THE KING</t>
  </si>
  <si>
    <t>BARBERSHOP 3</t>
  </si>
  <si>
    <t>RATCHET &amp; CLANK</t>
  </si>
  <si>
    <t>LA BAMBA</t>
  </si>
  <si>
    <t>PACIFIC RIM</t>
  </si>
  <si>
    <t>JOHN BROWN'S BODY</t>
  </si>
  <si>
    <t>SPACE JAM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</si>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</sst>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6">
    <font>
      <sz val="10.0"/>
      <color rgb="FF000000"/>
      <name val="Verdana"/>
    </font>
    <font>
      <sz val="8.0"/>
      <name val="Verdana"/>
    </font>
    <font>
      <b/>
      <sz val="11.0"/>
      <name val="Verdana"/>
    </font>
    <font>
      <b/>
      <sz val="8.0"/>
      <name val="Verdana"/>
    </font>
    <font>
      <sz val="8.0"/>
      <color rgb="FF000000"/>
      <name val="Verdana"/>
    </font>
    <font/>
    <font>
      <sz val="8.0"/>
      <color rgb="FFFF9900"/>
      <name val="Verdana"/>
    </font>
    <font>
      <b/>
      <sz val="11.0"/>
      <color rgb="FF000000"/>
      <name val="Verdana"/>
    </font>
    <font>
      <b/>
      <sz val="8.0"/>
      <color rgb="FF000000"/>
      <name val="Verdana"/>
    </font>
    <font>
      <color rgb="FF000000"/>
      <name val="Arial"/>
    </font>
    <font>
      <b/>
      <sz val="8.0"/>
    </font>
    <font>
      <sz val="10.0"/>
      <name val="Calibri"/>
    </font>
    <font>
      <b/>
      <sz val="12.0"/>
      <name val="Calibri"/>
    </font>
    <font>
      <sz val="12.0"/>
      <name val="Calibri"/>
    </font>
    <font>
      <b/>
      <sz val="10.0"/>
      <name val="Calibri"/>
    </font>
    <font>
      <name val="Verdana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E2E2E2"/>
        <bgColor rgb="FFE2E2E2"/>
      </patternFill>
    </fill>
    <fill>
      <patternFill patternType="solid">
        <fgColor rgb="FF404040"/>
        <bgColor rgb="FF40404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/>
    </xf>
    <xf borderId="0" fillId="0" fontId="1" numFmtId="0" xfId="0" applyAlignment="1" applyFont="1">
      <alignment vertical="top"/>
    </xf>
    <xf borderId="0" fillId="0" fontId="1" numFmtId="0" xfId="0" applyFont="1"/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wrapText="1"/>
    </xf>
    <xf borderId="1" fillId="0" fontId="1" numFmtId="164" xfId="0" applyAlignment="1" applyBorder="1" applyFont="1" applyNumberFormat="1">
      <alignment horizontal="right"/>
    </xf>
    <xf borderId="1" fillId="0" fontId="1" numFmtId="164" xfId="0" applyAlignment="1" applyBorder="1" applyFont="1" applyNumberFormat="1">
      <alignment horizontal="right"/>
    </xf>
    <xf borderId="1" fillId="0" fontId="3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0" fontId="3" numFmtId="0" xfId="0" applyAlignment="1" applyBorder="1" applyFont="1">
      <alignment/>
    </xf>
    <xf borderId="1" fillId="2" fontId="1" numFmtId="164" xfId="0" applyAlignment="1" applyBorder="1" applyFill="1" applyFont="1" applyNumberFormat="1">
      <alignment horizontal="right"/>
    </xf>
    <xf borderId="1" fillId="3" fontId="1" numFmtId="0" xfId="0" applyBorder="1" applyFill="1" applyFont="1"/>
    <xf borderId="1" fillId="3" fontId="1" numFmtId="164" xfId="0" applyAlignment="1" applyBorder="1" applyFont="1" applyNumberFormat="1">
      <alignment horizontal="right"/>
    </xf>
    <xf borderId="1" fillId="4" fontId="1" numFmtId="164" xfId="0" applyAlignment="1" applyBorder="1" applyFill="1" applyFont="1" applyNumberFormat="1">
      <alignment horizontal="right"/>
    </xf>
    <xf borderId="0" fillId="4" fontId="3" numFmtId="0" xfId="0" applyFont="1"/>
    <xf borderId="0" fillId="4" fontId="1" numFmtId="0" xfId="0" applyFont="1"/>
    <xf borderId="0" fillId="4" fontId="3" numFmtId="0" xfId="0" applyAlignment="1" applyFont="1">
      <alignment horizontal="right"/>
    </xf>
    <xf borderId="1" fillId="2" fontId="3" numFmtId="0" xfId="0" applyAlignment="1" applyBorder="1" applyFont="1">
      <alignment/>
    </xf>
    <xf borderId="1" fillId="5" fontId="2" numFmtId="0" xfId="0" applyAlignment="1" applyBorder="1" applyFill="1" applyFont="1">
      <alignment horizontal="center"/>
    </xf>
    <xf borderId="1" fillId="4" fontId="2" numFmtId="0" xfId="0" applyAlignment="1" applyBorder="1" applyFont="1">
      <alignment horizontal="center"/>
    </xf>
    <xf borderId="1" fillId="6" fontId="1" numFmtId="164" xfId="0" applyAlignment="1" applyBorder="1" applyFill="1" applyFont="1" applyNumberFormat="1">
      <alignment horizontal="right"/>
    </xf>
    <xf borderId="0" fillId="0" fontId="5" numFmtId="0" xfId="0" applyAlignment="1" applyFont="1">
      <alignment/>
    </xf>
    <xf borderId="1" fillId="0" fontId="6" numFmtId="164" xfId="0" applyAlignment="1" applyBorder="1" applyFont="1" applyNumberFormat="1">
      <alignment horizontal="right"/>
    </xf>
    <xf borderId="1" fillId="2" fontId="6" numFmtId="164" xfId="0" applyAlignment="1" applyBorder="1" applyFont="1" applyNumberFormat="1">
      <alignment horizontal="right"/>
    </xf>
    <xf borderId="1" fillId="6" fontId="3" numFmtId="164" xfId="0" applyAlignment="1" applyBorder="1" applyFont="1" applyNumberFormat="1">
      <alignment horizontal="right"/>
    </xf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left"/>
    </xf>
    <xf borderId="1" fillId="2" fontId="7" numFmtId="0" xfId="0" applyAlignment="1" applyBorder="1" applyFont="1">
      <alignment horizontal="center"/>
    </xf>
    <xf borderId="1" fillId="7" fontId="7" numFmtId="0" xfId="0" applyAlignment="1" applyBorder="1" applyFill="1" applyFont="1">
      <alignment horizontal="center"/>
    </xf>
    <xf borderId="1" fillId="7" fontId="7" numFmtId="0" xfId="0" applyAlignment="1" applyBorder="1" applyFont="1">
      <alignment horizontal="center"/>
    </xf>
    <xf borderId="1" fillId="8" fontId="7" numFmtId="0" xfId="0" applyAlignment="1" applyBorder="1" applyFill="1" applyFont="1">
      <alignment horizontal="center"/>
    </xf>
    <xf borderId="1" fillId="2" fontId="8" numFmtId="0" xfId="0" applyAlignment="1" applyBorder="1" applyFont="1">
      <alignment horizontal="left" wrapText="1"/>
    </xf>
    <xf borderId="1" fillId="2" fontId="4" numFmtId="164" xfId="0" applyAlignment="1" applyBorder="1" applyFont="1" applyNumberFormat="1">
      <alignment horizontal="right"/>
    </xf>
    <xf borderId="1" fillId="2" fontId="8" numFmtId="164" xfId="0" applyAlignment="1" applyBorder="1" applyFont="1" applyNumberFormat="1">
      <alignment horizontal="right"/>
    </xf>
    <xf borderId="1" fillId="2" fontId="4" numFmtId="0" xfId="0" applyAlignment="1" applyBorder="1" applyFont="1">
      <alignment horizontal="right"/>
    </xf>
    <xf borderId="1" fillId="2" fontId="8" numFmtId="0" xfId="0" applyAlignment="1" applyBorder="1" applyFont="1">
      <alignment horizontal="left"/>
    </xf>
    <xf borderId="1" fillId="2" fontId="4" numFmtId="164" xfId="0" applyAlignment="1" applyBorder="1" applyFont="1" applyNumberFormat="1">
      <alignment horizontal="center"/>
    </xf>
    <xf borderId="1" fillId="9" fontId="4" numFmtId="0" xfId="0" applyAlignment="1" applyBorder="1" applyFill="1" applyFont="1">
      <alignment horizontal="left"/>
    </xf>
    <xf borderId="1" fillId="9" fontId="4" numFmtId="0" xfId="0" applyAlignment="1" applyBorder="1" applyFont="1">
      <alignment horizontal="right"/>
    </xf>
    <xf borderId="1" fillId="8" fontId="4" numFmtId="0" xfId="0" applyAlignment="1" applyBorder="1" applyFont="1">
      <alignment horizontal="right"/>
    </xf>
    <xf borderId="1" fillId="8" fontId="8" numFmtId="0" xfId="0" applyAlignment="1" applyBorder="1" applyFont="1">
      <alignment horizontal="left"/>
    </xf>
    <xf borderId="1" fillId="8" fontId="4" numFmtId="0" xfId="0" applyAlignment="1" applyBorder="1" applyFont="1">
      <alignment horizontal="left"/>
    </xf>
    <xf borderId="1" fillId="8" fontId="8" numFmtId="0" xfId="0" applyAlignment="1" applyBorder="1" applyFont="1">
      <alignment horizontal="right"/>
    </xf>
    <xf borderId="1" fillId="2" fontId="4" numFmtId="0" xfId="0" applyAlignment="1" applyBorder="1" applyFont="1">
      <alignment horizontal="left"/>
    </xf>
    <xf borderId="1" fillId="2" fontId="9" numFmtId="0" xfId="0" applyAlignment="1" applyBorder="1" applyFont="1">
      <alignment/>
    </xf>
    <xf borderId="0" fillId="2" fontId="4" numFmtId="164" xfId="0" applyAlignment="1" applyFont="1" applyNumberFormat="1">
      <alignment horizontal="right"/>
    </xf>
    <xf borderId="1" fillId="2" fontId="3" numFmtId="0" xfId="0" applyAlignment="1" applyBorder="1" applyFont="1">
      <alignment wrapText="1"/>
    </xf>
    <xf borderId="1" fillId="2" fontId="1" numFmtId="164" xfId="0" applyAlignment="1" applyBorder="1" applyFont="1" applyNumberFormat="1">
      <alignment horizontal="right"/>
    </xf>
    <xf borderId="1" fillId="2" fontId="1" numFmtId="164" xfId="0" applyAlignment="1" applyBorder="1" applyFont="1" applyNumberFormat="1">
      <alignment horizontal="center"/>
    </xf>
    <xf borderId="1" fillId="10" fontId="1" numFmtId="164" xfId="0" applyAlignment="1" applyBorder="1" applyFill="1" applyFont="1" applyNumberFormat="1">
      <alignment horizontal="right"/>
    </xf>
    <xf borderId="1" fillId="10" fontId="1" numFmtId="164" xfId="0" applyAlignment="1" applyBorder="1" applyFont="1" applyNumberFormat="1">
      <alignment horizontal="right"/>
    </xf>
    <xf borderId="1" fillId="5" fontId="2" numFmtId="0" xfId="0" applyAlignment="1" applyBorder="1" applyFont="1">
      <alignment horizontal="center"/>
    </xf>
    <xf borderId="1" fillId="2" fontId="3" numFmtId="0" xfId="0" applyAlignment="1" applyBorder="1" applyFont="1">
      <alignment/>
    </xf>
    <xf borderId="1" fillId="2" fontId="3" numFmtId="0" xfId="0" applyAlignment="1" applyBorder="1" applyFont="1">
      <alignment wrapText="1"/>
    </xf>
    <xf borderId="1" fillId="2" fontId="10" numFmtId="0" xfId="0" applyAlignment="1" applyBorder="1" applyFont="1">
      <alignment/>
    </xf>
    <xf borderId="1" fillId="4" fontId="2" numFmtId="0" xfId="0" applyAlignment="1" applyBorder="1" applyFont="1">
      <alignment horizontal="center"/>
    </xf>
    <xf borderId="1" fillId="0" fontId="3" numFmtId="0" xfId="0" applyAlignment="1" applyBorder="1" applyFont="1">
      <alignment/>
    </xf>
    <xf borderId="2" fillId="0" fontId="1" numFmtId="164" xfId="0" applyAlignment="1" applyBorder="1" applyFont="1" applyNumberFormat="1">
      <alignment horizontal="right"/>
    </xf>
    <xf borderId="0" fillId="0" fontId="5" numFmtId="165" xfId="0" applyAlignment="1" applyFont="1" applyNumberFormat="1">
      <alignment/>
    </xf>
    <xf borderId="3" fillId="0" fontId="3" numFmtId="0" xfId="0" applyAlignment="1" applyBorder="1" applyFont="1">
      <alignment wrapText="1"/>
    </xf>
    <xf borderId="3" fillId="0" fontId="3" numFmtId="0" xfId="0" applyAlignment="1" applyBorder="1" applyFont="1">
      <alignment/>
    </xf>
    <xf borderId="2" fillId="11" fontId="1" numFmtId="164" xfId="0" applyAlignment="1" applyBorder="1" applyFill="1" applyFont="1" applyNumberFormat="1">
      <alignment horizontal="right"/>
    </xf>
    <xf borderId="1" fillId="0" fontId="1" numFmtId="0" xfId="0" applyBorder="1" applyFont="1"/>
    <xf borderId="2" fillId="4" fontId="3" numFmtId="0" xfId="0" applyAlignment="1" applyBorder="1" applyFont="1">
      <alignment horizontal="right"/>
    </xf>
    <xf borderId="4" fillId="0" fontId="10" numFmtId="0" xfId="0" applyAlignment="1" applyBorder="1" applyFont="1">
      <alignment/>
    </xf>
    <xf borderId="1" fillId="0" fontId="5" numFmtId="0" xfId="0" applyAlignment="1" applyBorder="1" applyFont="1">
      <alignment/>
    </xf>
    <xf borderId="1" fillId="0" fontId="1" numFmtId="164" xfId="0" applyAlignment="1" applyBorder="1" applyFont="1" applyNumberFormat="1">
      <alignment horizontal="right"/>
    </xf>
    <xf borderId="2" fillId="0" fontId="3" numFmtId="0" xfId="0" applyAlignment="1" applyBorder="1" applyFont="1">
      <alignment horizontal="right"/>
    </xf>
    <xf borderId="2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2" fillId="0" fontId="5" numFmtId="0" xfId="0" applyBorder="1" applyFont="1"/>
    <xf borderId="0" fillId="0" fontId="5" numFmtId="0" xfId="0" applyAlignment="1" applyFont="1">
      <alignment wrapText="1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Font="1"/>
    <xf borderId="0" fillId="0" fontId="11" numFmtId="0" xfId="0" applyAlignment="1" applyFont="1">
      <alignment vertical="top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Font="1"/>
    <xf borderId="1" fillId="4" fontId="12" numFmtId="0" xfId="0" applyAlignment="1" applyBorder="1" applyFont="1">
      <alignment horizontal="center"/>
    </xf>
    <xf borderId="1" fillId="4" fontId="12" numFmtId="0" xfId="0" applyAlignment="1" applyBorder="1" applyFont="1">
      <alignment horizontal="center"/>
    </xf>
    <xf borderId="0" fillId="0" fontId="13" numFmtId="0" xfId="0" applyFont="1"/>
    <xf borderId="1" fillId="0" fontId="14" numFmtId="0" xfId="0" applyAlignment="1" applyBorder="1" applyFont="1">
      <alignment/>
    </xf>
    <xf borderId="2" fillId="0" fontId="11" numFmtId="164" xfId="0" applyAlignment="1" applyBorder="1" applyFont="1" applyNumberFormat="1">
      <alignment horizontal="right"/>
    </xf>
    <xf borderId="1" fillId="0" fontId="11" numFmtId="164" xfId="0" applyAlignment="1" applyBorder="1" applyFont="1" applyNumberFormat="1">
      <alignment horizontal="right"/>
    </xf>
    <xf borderId="1" fillId="0" fontId="11" numFmtId="164" xfId="0" applyAlignment="1" applyBorder="1" applyFont="1" applyNumberFormat="1">
      <alignment horizontal="right"/>
    </xf>
    <xf borderId="1" fillId="0" fontId="14" numFmtId="164" xfId="0" applyAlignment="1" applyBorder="1" applyFont="1" applyNumberFormat="1">
      <alignment horizontal="right"/>
    </xf>
    <xf borderId="3" fillId="0" fontId="14" numFmtId="0" xfId="0" applyAlignment="1" applyBorder="1" applyFont="1">
      <alignment/>
    </xf>
    <xf borderId="3" fillId="0" fontId="14" numFmtId="0" xfId="0" applyAlignment="1" applyBorder="1" applyFont="1">
      <alignment wrapText="1"/>
    </xf>
    <xf borderId="1" fillId="0" fontId="13" numFmtId="164" xfId="0" applyAlignment="1" applyBorder="1" applyFont="1" applyNumberFormat="1">
      <alignment horizontal="right"/>
    </xf>
    <xf borderId="1" fillId="0" fontId="14" numFmtId="0" xfId="0" applyAlignment="1" applyBorder="1" applyFont="1">
      <alignment/>
    </xf>
    <xf borderId="1" fillId="0" fontId="11" numFmtId="0" xfId="0" applyBorder="1" applyFont="1"/>
    <xf borderId="5" fillId="4" fontId="14" numFmtId="0" xfId="0" applyBorder="1" applyFont="1"/>
    <xf borderId="6" fillId="4" fontId="11" numFmtId="0" xfId="0" applyBorder="1" applyFont="1"/>
    <xf borderId="2" fillId="4" fontId="14" numFmtId="0" xfId="0" applyAlignment="1" applyBorder="1" applyFont="1">
      <alignment horizontal="right"/>
    </xf>
    <xf borderId="1" fillId="0" fontId="11" numFmtId="0" xfId="0" applyAlignment="1" applyBorder="1" applyFont="1">
      <alignment horizontal="right"/>
    </xf>
    <xf borderId="1" fillId="0" fontId="11" numFmtId="0" xfId="0" applyAlignment="1" applyBorder="1" applyFont="1">
      <alignment horizontal="right"/>
    </xf>
    <xf borderId="5" fillId="0" fontId="14" numFmtId="0" xfId="0" applyAlignment="1" applyBorder="1" applyFont="1">
      <alignment horizontal="right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right"/>
    </xf>
    <xf borderId="3" fillId="0" fontId="1" numFmtId="0" xfId="0" applyAlignment="1" applyBorder="1" applyFont="1">
      <alignment/>
    </xf>
    <xf borderId="7" fillId="0" fontId="15" numFmtId="0" xfId="0" applyAlignment="1" applyBorder="1" applyFont="1">
      <alignment/>
    </xf>
    <xf borderId="7" fillId="0" fontId="1" numFmtId="0" xfId="0" applyAlignment="1" applyBorder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47" Type="http://schemas.openxmlformats.org/officeDocument/2006/relationships/worksheet" Target="worksheets/sheet45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35.xml"/><Relationship Id="rId3" Type="http://schemas.openxmlformats.org/officeDocument/2006/relationships/vmlDrawing" Target="../drawings/vmlDrawing2.v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71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>
      <c r="A7" s="6" t="s">
        <v>13</v>
      </c>
      <c r="B7" s="7"/>
      <c r="C7" s="7"/>
      <c r="D7" s="7"/>
      <c r="E7" s="8"/>
      <c r="F7" s="8"/>
      <c r="G7" s="8"/>
      <c r="H7" s="8"/>
      <c r="I7" s="9" t="str">
        <f t="shared" ref="I7:I26" si="1">SUM(B7:H7)</f>
        <v>$0.00</v>
      </c>
    </row>
    <row r="8">
      <c r="A8" s="6" t="s">
        <v>14</v>
      </c>
      <c r="B8" s="7">
        <v>14.0</v>
      </c>
      <c r="C8" s="7"/>
      <c r="D8" s="7"/>
      <c r="E8" s="8"/>
      <c r="F8" s="8"/>
      <c r="G8" s="10"/>
      <c r="H8" s="8"/>
      <c r="I8" s="9" t="str">
        <f t="shared" si="1"/>
        <v>$14.00</v>
      </c>
    </row>
    <row r="9">
      <c r="A9" s="6" t="s">
        <v>15</v>
      </c>
      <c r="B9" s="7">
        <v>188.0</v>
      </c>
      <c r="C9" s="7"/>
      <c r="D9" s="7"/>
      <c r="E9" s="8"/>
      <c r="F9" s="8"/>
      <c r="G9" s="8"/>
      <c r="H9" s="8"/>
      <c r="I9" s="9" t="str">
        <f t="shared" si="1"/>
        <v>$188.00</v>
      </c>
    </row>
    <row r="10">
      <c r="A10" s="6" t="s">
        <v>16</v>
      </c>
      <c r="B10" s="7">
        <v>32.0</v>
      </c>
      <c r="C10" s="7"/>
      <c r="D10" s="7"/>
      <c r="E10" s="8"/>
      <c r="F10" s="8"/>
      <c r="G10" s="8"/>
      <c r="H10" s="8"/>
      <c r="I10" s="9" t="str">
        <f t="shared" si="1"/>
        <v>$32.00</v>
      </c>
    </row>
    <row r="11">
      <c r="A11" s="6" t="s">
        <v>17</v>
      </c>
      <c r="B11" s="7"/>
      <c r="C11" s="7"/>
      <c r="D11" s="7"/>
      <c r="E11" s="8"/>
      <c r="F11" s="8"/>
      <c r="G11" s="8"/>
      <c r="H11" s="8"/>
      <c r="I11" s="9" t="str">
        <f t="shared" si="1"/>
        <v>$0.00</v>
      </c>
    </row>
    <row r="12">
      <c r="A12" s="6" t="s">
        <v>18</v>
      </c>
      <c r="B12" s="7"/>
      <c r="C12" s="7"/>
      <c r="D12" s="7"/>
      <c r="E12" s="8"/>
      <c r="F12" s="8"/>
      <c r="G12" s="10"/>
      <c r="H12" s="8"/>
      <c r="I12" s="9" t="str">
        <f t="shared" si="1"/>
        <v>$0.00</v>
      </c>
    </row>
    <row r="13">
      <c r="A13" s="6" t="s">
        <v>19</v>
      </c>
      <c r="B13" s="7"/>
      <c r="C13" s="7"/>
      <c r="D13" s="7"/>
      <c r="E13" s="8"/>
      <c r="F13" s="8"/>
      <c r="G13" s="8"/>
      <c r="H13" s="8"/>
      <c r="I13" s="9" t="str">
        <f t="shared" si="1"/>
        <v>$0.00</v>
      </c>
    </row>
    <row r="14">
      <c r="A14" s="6" t="s">
        <v>20</v>
      </c>
      <c r="B14" s="7">
        <v>110.0</v>
      </c>
      <c r="C14" s="7">
        <v>220.0</v>
      </c>
      <c r="D14" s="7"/>
      <c r="E14" s="8"/>
      <c r="F14" s="8"/>
      <c r="G14" s="8"/>
      <c r="H14" s="8"/>
      <c r="I14" s="9" t="str">
        <f t="shared" si="1"/>
        <v>$330.00</v>
      </c>
    </row>
    <row r="15">
      <c r="A15" s="6" t="s">
        <v>21</v>
      </c>
      <c r="B15" s="7">
        <v>777.0</v>
      </c>
      <c r="C15" s="7"/>
      <c r="D15" s="7"/>
      <c r="E15" s="8"/>
      <c r="F15" s="8"/>
      <c r="G15" s="8"/>
      <c r="H15" s="8"/>
      <c r="I15" s="9" t="str">
        <f t="shared" si="1"/>
        <v>$777.00</v>
      </c>
    </row>
    <row r="16">
      <c r="A16" s="6" t="s">
        <v>22</v>
      </c>
      <c r="B16" s="7">
        <v>312.0</v>
      </c>
      <c r="C16" s="7"/>
      <c r="D16" s="7"/>
      <c r="E16" s="8"/>
      <c r="F16" s="8"/>
      <c r="G16" s="8"/>
      <c r="H16" s="8"/>
      <c r="I16" s="9" t="str">
        <f t="shared" si="1"/>
        <v>$312.00</v>
      </c>
    </row>
    <row r="17">
      <c r="A17" s="6" t="s">
        <v>23</v>
      </c>
      <c r="B17" s="7">
        <v>206.0</v>
      </c>
      <c r="C17" s="7"/>
      <c r="D17" s="7"/>
      <c r="E17" s="8"/>
      <c r="F17" s="8"/>
      <c r="G17" s="8"/>
      <c r="H17" s="8"/>
      <c r="I17" s="9" t="str">
        <f t="shared" si="1"/>
        <v>$206.00</v>
      </c>
    </row>
    <row r="18">
      <c r="A18" s="11" t="s">
        <v>24</v>
      </c>
      <c r="B18" s="7"/>
      <c r="C18" s="7"/>
      <c r="D18" s="7"/>
      <c r="E18" s="8"/>
      <c r="F18" s="8"/>
      <c r="G18" s="8"/>
      <c r="H18" s="8"/>
      <c r="I18" s="9" t="str">
        <f t="shared" si="1"/>
        <v>$0.00</v>
      </c>
    </row>
    <row r="19">
      <c r="A19" s="11" t="s">
        <v>25</v>
      </c>
      <c r="B19" s="7"/>
      <c r="C19" s="7">
        <v>312.0</v>
      </c>
      <c r="D19" s="7"/>
      <c r="E19" s="8"/>
      <c r="F19" s="8"/>
      <c r="G19" s="8"/>
      <c r="H19" s="8"/>
      <c r="I19" s="9" t="str">
        <f t="shared" si="1"/>
        <v>$312.00</v>
      </c>
    </row>
    <row r="20">
      <c r="A20" s="11" t="s">
        <v>26</v>
      </c>
      <c r="B20" s="7"/>
      <c r="C20" s="7"/>
      <c r="D20" s="7"/>
      <c r="E20" s="8"/>
      <c r="F20" s="12"/>
      <c r="G20" s="12"/>
      <c r="H20" s="12"/>
      <c r="I20" s="9" t="str">
        <f t="shared" si="1"/>
        <v>$0.00</v>
      </c>
    </row>
    <row r="21">
      <c r="A21" s="11" t="s">
        <v>27</v>
      </c>
      <c r="B21" s="7"/>
      <c r="C21" s="7"/>
      <c r="D21" s="7"/>
      <c r="E21" s="8"/>
      <c r="F21" s="12"/>
      <c r="G21" s="12"/>
      <c r="H21" s="12"/>
      <c r="I21" s="9" t="str">
        <f t="shared" si="1"/>
        <v>$0.00</v>
      </c>
    </row>
    <row r="22">
      <c r="A22" s="11" t="s">
        <v>28</v>
      </c>
      <c r="B22" s="7"/>
      <c r="C22" s="7"/>
      <c r="D22" s="7"/>
      <c r="E22" s="8"/>
      <c r="F22" s="12"/>
      <c r="G22" s="12"/>
      <c r="H22" s="12"/>
      <c r="I22" s="9" t="str">
        <f t="shared" si="1"/>
        <v>$0.00</v>
      </c>
    </row>
    <row r="23">
      <c r="A23" s="11" t="s">
        <v>29</v>
      </c>
      <c r="B23" s="7"/>
      <c r="C23" s="7"/>
      <c r="D23" s="7"/>
      <c r="E23" s="8"/>
      <c r="F23" s="12"/>
      <c r="G23" s="12"/>
      <c r="H23" s="12"/>
      <c r="I23" s="9" t="str">
        <f t="shared" si="1"/>
        <v>$0.00</v>
      </c>
    </row>
    <row r="24">
      <c r="A24" s="11" t="s">
        <v>30</v>
      </c>
      <c r="B24" s="7"/>
      <c r="C24" s="7"/>
      <c r="D24" s="7"/>
      <c r="E24" s="8"/>
      <c r="F24" s="12"/>
      <c r="G24" s="12"/>
      <c r="H24" s="12"/>
      <c r="I24" s="9" t="str">
        <f t="shared" si="1"/>
        <v>$0.00</v>
      </c>
    </row>
    <row r="25">
      <c r="A25" s="11"/>
      <c r="B25" s="7"/>
      <c r="C25" s="7"/>
      <c r="D25" s="7"/>
      <c r="E25" s="8"/>
      <c r="F25" s="12"/>
      <c r="G25" s="12"/>
      <c r="H25" s="12"/>
      <c r="I25" s="9" t="str">
        <f t="shared" si="1"/>
        <v>$0.00</v>
      </c>
    </row>
    <row r="26">
      <c r="A26" s="11"/>
      <c r="B26" s="7"/>
      <c r="C26" s="7"/>
      <c r="D26" s="7"/>
      <c r="E26" s="8"/>
      <c r="F26" s="12"/>
      <c r="G26" s="12"/>
      <c r="H26" s="12"/>
      <c r="I26" s="9" t="str">
        <f t="shared" si="1"/>
        <v>$0.00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$2,171.00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27" t="s">
        <v>1</v>
      </c>
      <c r="B1" s="28"/>
      <c r="C1" s="28"/>
      <c r="D1" s="28"/>
      <c r="E1" s="28"/>
      <c r="F1" s="28"/>
      <c r="G1" s="28"/>
      <c r="H1" s="28"/>
      <c r="I1" s="28"/>
    </row>
    <row r="2">
      <c r="A2" s="27" t="s">
        <v>2</v>
      </c>
      <c r="B2" s="28"/>
      <c r="C2" s="28"/>
      <c r="D2" s="28"/>
      <c r="E2" s="28"/>
      <c r="F2" s="28"/>
      <c r="G2" s="28"/>
      <c r="H2" s="28"/>
      <c r="I2" s="28"/>
    </row>
    <row r="3">
      <c r="A3" s="29" t="s">
        <v>3</v>
      </c>
      <c r="B3" s="30"/>
      <c r="C3" s="30"/>
      <c r="D3" s="30"/>
      <c r="E3" s="30"/>
      <c r="F3" s="30"/>
      <c r="G3" s="30"/>
      <c r="H3" s="30"/>
      <c r="I3" s="30"/>
    </row>
    <row r="4">
      <c r="A4" s="31" t="s">
        <v>120</v>
      </c>
      <c r="B4" s="31" t="s">
        <v>5</v>
      </c>
      <c r="C4" s="31" t="s">
        <v>6</v>
      </c>
      <c r="D4" s="32" t="s">
        <v>7</v>
      </c>
      <c r="E4" s="32" t="s">
        <v>8</v>
      </c>
      <c r="F4" s="32" t="s">
        <v>9</v>
      </c>
      <c r="G4" s="32" t="s">
        <v>10</v>
      </c>
      <c r="H4" s="33" t="s">
        <v>121</v>
      </c>
      <c r="I4" s="34" t="s">
        <v>12</v>
      </c>
    </row>
    <row r="5">
      <c r="A5" s="35" t="s">
        <v>91</v>
      </c>
      <c r="B5" s="36">
        <v>400.0</v>
      </c>
      <c r="C5" s="36">
        <v>608.0</v>
      </c>
      <c r="D5" s="36">
        <v>368.0</v>
      </c>
      <c r="E5" s="36">
        <v>290.0</v>
      </c>
      <c r="F5" s="36">
        <v>246.0</v>
      </c>
      <c r="G5" s="36">
        <v>304.0</v>
      </c>
      <c r="H5" s="36">
        <v>346.0</v>
      </c>
      <c r="I5" s="37">
        <v>2562.0</v>
      </c>
    </row>
    <row r="6">
      <c r="A6" s="35" t="s">
        <v>106</v>
      </c>
      <c r="B6" s="36">
        <v>21.0</v>
      </c>
      <c r="C6" s="36">
        <v>216.0</v>
      </c>
      <c r="D6" s="36">
        <v>365.0</v>
      </c>
      <c r="E6" s="36">
        <v>400.0</v>
      </c>
      <c r="F6" s="38"/>
      <c r="G6" s="38"/>
      <c r="H6" s="38"/>
      <c r="I6" s="37">
        <v>1002.0</v>
      </c>
    </row>
    <row r="7">
      <c r="A7" s="35" t="s">
        <v>114</v>
      </c>
      <c r="B7" s="36">
        <v>656.0</v>
      </c>
      <c r="C7" s="36">
        <v>860.0</v>
      </c>
      <c r="D7" s="36">
        <v>508.0</v>
      </c>
      <c r="E7" s="36">
        <v>80.0</v>
      </c>
      <c r="F7" s="36">
        <v>178.0</v>
      </c>
      <c r="G7" s="36">
        <v>251.0</v>
      </c>
      <c r="H7" s="38"/>
      <c r="I7" s="37">
        <v>2533.0</v>
      </c>
    </row>
    <row r="8">
      <c r="A8" s="35" t="s">
        <v>115</v>
      </c>
      <c r="B8" s="38"/>
      <c r="C8" s="36">
        <v>75.0</v>
      </c>
      <c r="D8" s="36">
        <v>69.0</v>
      </c>
      <c r="E8" s="36">
        <v>65.0</v>
      </c>
      <c r="F8" s="38"/>
      <c r="G8" s="38"/>
      <c r="H8" s="38"/>
      <c r="I8" s="37">
        <v>209.0</v>
      </c>
    </row>
    <row r="9">
      <c r="A9" s="35" t="s">
        <v>116</v>
      </c>
      <c r="B9" s="38"/>
      <c r="C9" s="36">
        <v>854.0</v>
      </c>
      <c r="D9" s="36">
        <v>479.0</v>
      </c>
      <c r="E9" s="38"/>
      <c r="F9" s="38"/>
      <c r="G9" s="38"/>
      <c r="H9" s="38"/>
      <c r="I9" s="37">
        <v>1333.0</v>
      </c>
    </row>
    <row r="10">
      <c r="A10" s="35" t="s">
        <v>107</v>
      </c>
      <c r="B10" s="38"/>
      <c r="C10" s="36">
        <v>156.0</v>
      </c>
      <c r="D10" s="36">
        <v>329.0</v>
      </c>
      <c r="E10" s="36">
        <v>205.0</v>
      </c>
      <c r="F10" s="38"/>
      <c r="G10" s="38"/>
      <c r="H10" s="38"/>
      <c r="I10" s="37">
        <v>690.0</v>
      </c>
    </row>
    <row r="11">
      <c r="A11" s="35" t="s">
        <v>54</v>
      </c>
      <c r="B11" s="36">
        <v>178.0</v>
      </c>
      <c r="C11" s="36">
        <v>662.0</v>
      </c>
      <c r="D11" s="36">
        <v>540.0</v>
      </c>
      <c r="E11" s="38"/>
      <c r="F11" s="38"/>
      <c r="G11" s="36">
        <v>232.0</v>
      </c>
      <c r="H11" s="36">
        <v>394.0</v>
      </c>
      <c r="I11" s="37">
        <v>2006.0</v>
      </c>
    </row>
    <row r="12">
      <c r="A12" s="35" t="s">
        <v>122</v>
      </c>
      <c r="B12" s="36">
        <v>74.0</v>
      </c>
      <c r="C12" s="38"/>
      <c r="D12" s="36">
        <v>148.0</v>
      </c>
      <c r="E12" s="38"/>
      <c r="F12" s="36">
        <v>39.0</v>
      </c>
      <c r="G12" s="38"/>
      <c r="H12" s="38"/>
      <c r="I12" s="37">
        <v>261.0</v>
      </c>
    </row>
    <row r="13">
      <c r="A13" s="35" t="s">
        <v>123</v>
      </c>
      <c r="B13" s="36">
        <v>274.0</v>
      </c>
      <c r="C13" s="38"/>
      <c r="D13" s="38"/>
      <c r="E13" s="38"/>
      <c r="F13" s="38"/>
      <c r="G13" s="36">
        <v>141.0</v>
      </c>
      <c r="H13" s="38"/>
      <c r="I13" s="37">
        <v>415.0</v>
      </c>
    </row>
    <row r="14">
      <c r="A14" s="35" t="s">
        <v>124</v>
      </c>
      <c r="B14" s="36">
        <v>862.0</v>
      </c>
      <c r="C14" s="38"/>
      <c r="D14" s="38"/>
      <c r="E14" s="38"/>
      <c r="F14" s="38"/>
      <c r="G14" s="38"/>
      <c r="H14" s="38"/>
      <c r="I14" s="37">
        <v>862.0</v>
      </c>
    </row>
    <row r="15">
      <c r="A15" s="35" t="s">
        <v>125</v>
      </c>
      <c r="B15" s="38"/>
      <c r="C15" s="36">
        <v>0.0</v>
      </c>
      <c r="D15" s="38"/>
      <c r="E15" s="38"/>
      <c r="F15" s="38"/>
      <c r="G15" s="38"/>
      <c r="H15" s="38"/>
      <c r="I15" s="37">
        <v>0.0</v>
      </c>
    </row>
    <row r="16">
      <c r="A16" s="35" t="s">
        <v>126</v>
      </c>
      <c r="B16" s="38"/>
      <c r="C16" s="36">
        <v>700.0</v>
      </c>
      <c r="D16" s="38"/>
      <c r="E16" s="38"/>
      <c r="F16" s="38"/>
      <c r="G16" s="38"/>
      <c r="H16" s="38"/>
      <c r="I16" s="37">
        <v>700.0</v>
      </c>
    </row>
    <row r="17">
      <c r="A17" s="39" t="s">
        <v>127</v>
      </c>
      <c r="B17" s="38"/>
      <c r="C17" s="38"/>
      <c r="D17" s="38"/>
      <c r="E17" s="38"/>
      <c r="F17" s="36">
        <v>808.0</v>
      </c>
      <c r="G17" s="38"/>
      <c r="H17" s="38"/>
      <c r="I17" s="37">
        <v>808.0</v>
      </c>
    </row>
    <row r="18">
      <c r="A18" s="39" t="s">
        <v>128</v>
      </c>
      <c r="B18" s="38"/>
      <c r="C18" s="38"/>
      <c r="D18" s="38"/>
      <c r="E18" s="38"/>
      <c r="F18" s="38"/>
      <c r="G18" s="38"/>
      <c r="H18" s="36">
        <v>908.0</v>
      </c>
      <c r="I18" s="37">
        <v>908.0</v>
      </c>
    </row>
    <row r="19">
      <c r="A19" s="39" t="s">
        <v>35</v>
      </c>
      <c r="B19" s="38"/>
      <c r="C19" s="36">
        <v>810.0</v>
      </c>
      <c r="D19" s="38"/>
      <c r="E19" s="38"/>
      <c r="F19" s="38"/>
      <c r="G19" s="38"/>
      <c r="H19" s="38"/>
      <c r="I19" s="37">
        <v>810.0</v>
      </c>
    </row>
    <row r="20">
      <c r="A20" s="39" t="s">
        <v>129</v>
      </c>
      <c r="B20" s="38"/>
      <c r="C20" s="36">
        <v>49.0</v>
      </c>
      <c r="D20" s="40">
        <v>200.0</v>
      </c>
      <c r="E20" s="38"/>
      <c r="F20" s="38"/>
      <c r="G20" s="38"/>
      <c r="H20" s="36">
        <v>234.0</v>
      </c>
      <c r="I20" s="37">
        <v>483.0</v>
      </c>
    </row>
    <row r="21">
      <c r="A21" s="41"/>
      <c r="B21" s="42"/>
      <c r="C21" s="42"/>
      <c r="D21" s="42"/>
      <c r="E21" s="42"/>
      <c r="F21" s="42"/>
      <c r="G21" s="42"/>
      <c r="H21" s="43" t="s">
        <v>31</v>
      </c>
      <c r="I21" s="37">
        <v>15582.0</v>
      </c>
    </row>
    <row r="22">
      <c r="A22" s="44" t="s">
        <v>32</v>
      </c>
      <c r="B22" s="45"/>
      <c r="C22" s="46"/>
      <c r="D22" s="47"/>
      <c r="E22" s="28"/>
      <c r="F22" s="28"/>
      <c r="G22" s="28"/>
      <c r="H22" s="28"/>
      <c r="I22" s="28"/>
    </row>
    <row r="23">
      <c r="A23" s="48"/>
      <c r="B23" s="48"/>
      <c r="C23" s="48"/>
      <c r="D23" s="48"/>
      <c r="E23" s="48"/>
      <c r="F23" s="48"/>
      <c r="G23" s="48"/>
      <c r="H23" s="48"/>
      <c r="I23" s="48"/>
    </row>
    <row r="24">
      <c r="A24" s="48"/>
      <c r="B24" s="48"/>
      <c r="C24" s="48"/>
      <c r="D24" s="48"/>
      <c r="E24" s="48"/>
      <c r="F24" s="48"/>
      <c r="G24" s="48"/>
      <c r="H24" s="48"/>
      <c r="I24" s="48"/>
    </row>
    <row r="29">
      <c r="B29" s="23" t="s">
        <v>130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5.0"/>
    <col customWidth="1" min="9" max="9" width="18.86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131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91</v>
      </c>
      <c r="B7" s="7">
        <v>590.0</v>
      </c>
      <c r="C7" s="7">
        <v>842.0</v>
      </c>
      <c r="D7" s="7">
        <v>782.0</v>
      </c>
      <c r="E7" s="8">
        <v>180.0</v>
      </c>
      <c r="F7" s="12"/>
      <c r="G7" s="12">
        <v>457.5</v>
      </c>
      <c r="H7" s="12">
        <v>170.0</v>
      </c>
      <c r="I7" s="9" t="str">
        <f t="shared" ref="I7:I22" si="1">SUM(B7:H7)</f>
        <v>$3,021.50</v>
      </c>
    </row>
    <row r="8">
      <c r="A8" s="6" t="s">
        <v>106</v>
      </c>
      <c r="B8" s="7">
        <v>62.0</v>
      </c>
      <c r="C8" s="7">
        <v>624.0</v>
      </c>
      <c r="D8" s="7">
        <v>789.0</v>
      </c>
      <c r="E8" s="8"/>
      <c r="F8" s="12"/>
      <c r="G8" s="49"/>
      <c r="H8" s="12"/>
      <c r="I8" s="9" t="str">
        <f t="shared" si="1"/>
        <v>$1,475.00</v>
      </c>
    </row>
    <row r="9">
      <c r="A9" s="6" t="s">
        <v>114</v>
      </c>
      <c r="B9" s="7">
        <v>622.0</v>
      </c>
      <c r="C9" s="7">
        <v>1044.0</v>
      </c>
      <c r="D9" s="7">
        <v>532.0</v>
      </c>
      <c r="E9" s="8">
        <v>70.0</v>
      </c>
      <c r="F9" s="12"/>
      <c r="G9" s="12">
        <v>197.0</v>
      </c>
      <c r="H9" s="12">
        <v>97.0</v>
      </c>
      <c r="I9" s="9" t="str">
        <f t="shared" si="1"/>
        <v>$2,562.00</v>
      </c>
    </row>
    <row r="10">
      <c r="A10" s="6" t="s">
        <v>116</v>
      </c>
      <c r="B10" s="7"/>
      <c r="C10" s="7">
        <v>958.0</v>
      </c>
      <c r="D10" s="7">
        <v>100.0</v>
      </c>
      <c r="E10" s="8"/>
      <c r="F10" s="12">
        <v>118.0</v>
      </c>
      <c r="G10" s="12">
        <v>226.0</v>
      </c>
      <c r="H10" s="12">
        <v>202.0</v>
      </c>
      <c r="I10" s="9" t="str">
        <f t="shared" si="1"/>
        <v>$1,604.00</v>
      </c>
    </row>
    <row r="11">
      <c r="A11" s="6" t="s">
        <v>115</v>
      </c>
      <c r="B11" s="7"/>
      <c r="C11" s="7">
        <v>473.0</v>
      </c>
      <c r="D11" s="7">
        <v>143.0</v>
      </c>
      <c r="E11" s="8">
        <v>50.0</v>
      </c>
      <c r="F11" s="12"/>
      <c r="G11" s="12"/>
      <c r="H11" s="12"/>
      <c r="I11" s="9" t="str">
        <f t="shared" si="1"/>
        <v>$666.00</v>
      </c>
    </row>
    <row r="12">
      <c r="A12" s="6" t="s">
        <v>123</v>
      </c>
      <c r="B12" s="7">
        <v>423.0</v>
      </c>
      <c r="C12" s="7">
        <v>432.0</v>
      </c>
      <c r="D12" s="7">
        <v>226.0</v>
      </c>
      <c r="E12" s="8">
        <v>70.0</v>
      </c>
      <c r="F12" s="12">
        <v>188.0</v>
      </c>
      <c r="G12" s="12">
        <v>172.5</v>
      </c>
      <c r="H12" s="12">
        <v>104.0</v>
      </c>
      <c r="I12" s="9" t="str">
        <f t="shared" si="1"/>
        <v>$1,615.50</v>
      </c>
    </row>
    <row r="13">
      <c r="A13" s="50" t="s">
        <v>132</v>
      </c>
      <c r="B13" s="7">
        <v>828.0</v>
      </c>
      <c r="C13" s="7"/>
      <c r="D13" s="7"/>
      <c r="E13" s="8"/>
      <c r="F13" s="12"/>
      <c r="G13" s="49"/>
      <c r="H13" s="12"/>
      <c r="I13" s="9" t="str">
        <f t="shared" si="1"/>
        <v>$828.00</v>
      </c>
    </row>
    <row r="14">
      <c r="A14" s="6" t="s">
        <v>133</v>
      </c>
      <c r="B14" s="7"/>
      <c r="C14" s="7">
        <v>470.0</v>
      </c>
      <c r="D14" s="7"/>
      <c r="E14" s="8"/>
      <c r="F14" s="12"/>
      <c r="G14" s="12"/>
      <c r="H14" s="12"/>
      <c r="I14" s="9" t="str">
        <f t="shared" si="1"/>
        <v>$470.00</v>
      </c>
    </row>
    <row r="15">
      <c r="A15" s="50" t="s">
        <v>134</v>
      </c>
      <c r="B15" s="7"/>
      <c r="C15" s="7"/>
      <c r="D15" s="7"/>
      <c r="E15" s="8"/>
      <c r="F15" s="12"/>
      <c r="G15" s="12"/>
      <c r="H15" s="12"/>
      <c r="I15" s="9" t="str">
        <f t="shared" si="1"/>
        <v>$0.00</v>
      </c>
    </row>
    <row r="16">
      <c r="A16" s="50" t="s">
        <v>135</v>
      </c>
      <c r="B16" s="7"/>
      <c r="C16" s="7"/>
      <c r="D16" s="7">
        <v>704.0</v>
      </c>
      <c r="E16" s="8"/>
      <c r="F16" s="12"/>
      <c r="G16" s="12"/>
      <c r="H16" s="12"/>
      <c r="I16" s="9" t="str">
        <f t="shared" si="1"/>
        <v>$704.00</v>
      </c>
    </row>
    <row r="17">
      <c r="A17" s="50" t="s">
        <v>136</v>
      </c>
      <c r="B17" s="7"/>
      <c r="C17" s="7"/>
      <c r="D17" s="7"/>
      <c r="E17" s="8"/>
      <c r="F17" s="12">
        <v>360.0</v>
      </c>
      <c r="G17" s="12"/>
      <c r="H17" s="12"/>
      <c r="I17" s="9" t="str">
        <f t="shared" si="1"/>
        <v>$360.00</v>
      </c>
    </row>
    <row r="18">
      <c r="A18" s="50" t="s">
        <v>137</v>
      </c>
      <c r="B18" s="7"/>
      <c r="C18" s="7"/>
      <c r="D18" s="7"/>
      <c r="E18" s="8"/>
      <c r="F18" s="8"/>
      <c r="G18" s="8"/>
      <c r="H18" s="8">
        <v>664.0</v>
      </c>
      <c r="I18" s="9" t="str">
        <f t="shared" si="1"/>
        <v>$664.00</v>
      </c>
    </row>
    <row r="19">
      <c r="A19" s="19" t="s">
        <v>138</v>
      </c>
      <c r="B19" s="7">
        <v>464.0</v>
      </c>
      <c r="C19" s="7"/>
      <c r="D19" s="7"/>
      <c r="E19" s="8"/>
      <c r="F19" s="8"/>
      <c r="G19" s="8"/>
      <c r="H19" s="8"/>
      <c r="I19" s="9" t="str">
        <f t="shared" si="1"/>
        <v>$464.00</v>
      </c>
    </row>
    <row r="20">
      <c r="A20" s="11" t="s">
        <v>107</v>
      </c>
      <c r="B20" s="7"/>
      <c r="C20" s="7">
        <v>214.0</v>
      </c>
      <c r="D20" s="7">
        <v>349.0</v>
      </c>
      <c r="E20" s="8"/>
      <c r="F20" s="12">
        <v>142.0</v>
      </c>
      <c r="G20" s="12"/>
      <c r="H20" s="12">
        <v>190.0</v>
      </c>
      <c r="I20" s="9" t="str">
        <f t="shared" si="1"/>
        <v>$895.00</v>
      </c>
    </row>
    <row r="21">
      <c r="A21" s="11"/>
      <c r="B21" s="7"/>
      <c r="C21" s="7"/>
      <c r="D21" s="7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2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$15,329.00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29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140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141</v>
      </c>
      <c r="B7" s="7">
        <v>20.0</v>
      </c>
      <c r="D7" s="7">
        <v>28.0</v>
      </c>
      <c r="E7" s="8"/>
      <c r="F7" s="12">
        <v>116.0</v>
      </c>
      <c r="G7" s="12"/>
      <c r="H7" s="12"/>
      <c r="I7" s="9" t="str">
        <f t="shared" ref="I7:I22" si="1">SUM(B7:H7)</f>
        <v>$164.00</v>
      </c>
    </row>
    <row r="8">
      <c r="A8" s="6" t="s">
        <v>91</v>
      </c>
      <c r="B8" s="7">
        <v>522.0</v>
      </c>
      <c r="D8" s="7">
        <v>634.0</v>
      </c>
      <c r="E8" s="8">
        <v>445.0</v>
      </c>
      <c r="F8" s="12">
        <v>360.0</v>
      </c>
      <c r="G8" s="49">
        <v>444.0</v>
      </c>
      <c r="H8" s="12">
        <v>346.0</v>
      </c>
      <c r="I8" s="9" t="str">
        <f t="shared" si="1"/>
        <v>$2,751.00</v>
      </c>
    </row>
    <row r="9">
      <c r="A9" s="50" t="s">
        <v>107</v>
      </c>
      <c r="B9" s="7">
        <v>470.0</v>
      </c>
      <c r="D9" s="7">
        <v>349.0</v>
      </c>
      <c r="E9" s="8">
        <v>335.0</v>
      </c>
      <c r="F9" s="12" t="s">
        <v>130</v>
      </c>
      <c r="G9" s="12"/>
      <c r="H9" s="12">
        <v>73.0</v>
      </c>
      <c r="I9" s="9" t="str">
        <f t="shared" si="1"/>
        <v>$1,227.00</v>
      </c>
    </row>
    <row r="10">
      <c r="A10" s="50" t="s">
        <v>114</v>
      </c>
      <c r="B10" s="7">
        <v>524.0</v>
      </c>
      <c r="D10" s="7">
        <v>669.0</v>
      </c>
      <c r="E10" s="8">
        <v>270.0</v>
      </c>
      <c r="F10" s="12"/>
      <c r="G10" s="12">
        <v>366.0</v>
      </c>
      <c r="H10" s="12"/>
      <c r="I10" s="9" t="str">
        <f t="shared" si="1"/>
        <v>$1,829.00</v>
      </c>
    </row>
    <row r="11">
      <c r="A11" s="50" t="s">
        <v>142</v>
      </c>
      <c r="B11" s="7">
        <v>642.0</v>
      </c>
      <c r="C11" s="7"/>
      <c r="D11" s="7"/>
      <c r="E11" s="8"/>
      <c r="F11" s="12"/>
      <c r="G11" s="12"/>
      <c r="H11" s="12"/>
      <c r="I11" s="9" t="str">
        <f t="shared" si="1"/>
        <v>$642.00</v>
      </c>
    </row>
    <row r="12">
      <c r="A12" s="50" t="s">
        <v>106</v>
      </c>
      <c r="B12" s="7">
        <v>487.0</v>
      </c>
      <c r="C12" s="7"/>
      <c r="D12" s="7">
        <v>146.0</v>
      </c>
      <c r="E12" s="8">
        <v>545.0</v>
      </c>
      <c r="F12" s="12"/>
      <c r="G12" s="12"/>
      <c r="H12" s="12"/>
      <c r="I12" s="9" t="str">
        <f t="shared" si="1"/>
        <v>$1,178.00</v>
      </c>
    </row>
    <row r="13">
      <c r="A13" s="6" t="s">
        <v>123</v>
      </c>
      <c r="B13" s="7">
        <v>198.0</v>
      </c>
      <c r="D13" s="7">
        <v>236.0</v>
      </c>
      <c r="E13" s="8">
        <v>405.0</v>
      </c>
      <c r="F13" s="12">
        <v>400.0</v>
      </c>
      <c r="G13" s="49"/>
      <c r="H13" s="12">
        <v>28.0</v>
      </c>
      <c r="I13" s="9" t="str">
        <f t="shared" si="1"/>
        <v>$1,267.00</v>
      </c>
    </row>
    <row r="14">
      <c r="A14" s="50" t="s">
        <v>115</v>
      </c>
      <c r="B14" s="7">
        <v>187.0</v>
      </c>
      <c r="D14" s="7">
        <v>482.0</v>
      </c>
      <c r="E14" s="8">
        <v>260.0</v>
      </c>
      <c r="F14" s="12"/>
      <c r="G14" s="12">
        <v>192.0</v>
      </c>
      <c r="H14" s="12">
        <v>98.0</v>
      </c>
      <c r="I14" s="9" t="str">
        <f t="shared" si="1"/>
        <v>$1,219.00</v>
      </c>
    </row>
    <row r="15">
      <c r="A15" s="6" t="s">
        <v>116</v>
      </c>
      <c r="B15" s="7">
        <v>354.0</v>
      </c>
      <c r="D15" s="7">
        <v>458.0</v>
      </c>
      <c r="E15" s="8">
        <v>290.0</v>
      </c>
      <c r="F15" s="12">
        <v>214.0</v>
      </c>
      <c r="G15" s="12">
        <v>188.0</v>
      </c>
      <c r="H15" s="12">
        <v>200.0</v>
      </c>
      <c r="I15" s="9" t="str">
        <f t="shared" si="1"/>
        <v>$1,704.00</v>
      </c>
    </row>
    <row r="16">
      <c r="A16" s="50" t="s">
        <v>143</v>
      </c>
      <c r="B16" s="7"/>
      <c r="C16" s="7"/>
      <c r="D16" s="7"/>
      <c r="E16" s="8"/>
      <c r="F16" s="12"/>
      <c r="G16" s="12"/>
      <c r="H16" s="12">
        <v>826.0</v>
      </c>
      <c r="I16" s="9" t="str">
        <f t="shared" si="1"/>
        <v>$826.00</v>
      </c>
    </row>
    <row r="17">
      <c r="A17" s="50"/>
      <c r="B17" s="7"/>
      <c r="C17" s="7"/>
      <c r="D17" s="7"/>
      <c r="E17" s="8"/>
      <c r="F17" s="12"/>
      <c r="G17" s="12"/>
      <c r="H17" s="12"/>
      <c r="I17" s="9" t="str">
        <f t="shared" si="1"/>
        <v>$0.00</v>
      </c>
    </row>
    <row r="18">
      <c r="A18" s="50"/>
      <c r="B18" s="53"/>
      <c r="C18" s="53"/>
      <c r="D18" s="53"/>
      <c r="E18" s="54"/>
      <c r="F18" s="12"/>
      <c r="G18" s="54"/>
      <c r="H18" s="54"/>
      <c r="I18" s="9" t="str">
        <f t="shared" si="1"/>
        <v>$0.00</v>
      </c>
    </row>
    <row r="19">
      <c r="A19" s="19"/>
      <c r="B19" s="53"/>
      <c r="C19" s="53"/>
      <c r="D19" s="53"/>
      <c r="E19" s="54"/>
      <c r="F19" s="54"/>
      <c r="G19" s="54"/>
      <c r="H19" s="12"/>
      <c r="I19" s="9" t="str">
        <f t="shared" si="1"/>
        <v>$0.00</v>
      </c>
    </row>
    <row r="20">
      <c r="A20" s="19"/>
      <c r="B20" s="51"/>
      <c r="C20" s="51"/>
      <c r="D20" s="51"/>
      <c r="E20" s="8"/>
      <c r="F20" s="12"/>
      <c r="G20" s="12"/>
      <c r="H20" s="12"/>
      <c r="I20" s="9" t="str">
        <f t="shared" si="1"/>
        <v>$0.00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2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$12,807.00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144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91</v>
      </c>
      <c r="B7" s="7">
        <v>543.0</v>
      </c>
      <c r="C7" s="7">
        <v>341.0</v>
      </c>
      <c r="D7" s="7">
        <v>319.0</v>
      </c>
      <c r="E7" s="8">
        <v>365.0</v>
      </c>
      <c r="F7" s="12">
        <v>382.0</v>
      </c>
      <c r="G7" s="12">
        <v>620.0</v>
      </c>
      <c r="H7" s="12">
        <v>450.0</v>
      </c>
      <c r="I7" s="9" t="str">
        <f t="shared" ref="I7:I22" si="1">SUM(B7:H7)</f>
        <v>$3,020.00</v>
      </c>
    </row>
    <row r="8">
      <c r="A8" s="6" t="s">
        <v>106</v>
      </c>
      <c r="B8" s="7">
        <v>289.0</v>
      </c>
      <c r="C8" s="7">
        <v>55.0</v>
      </c>
      <c r="D8" s="7">
        <v>171.0</v>
      </c>
      <c r="E8" s="8">
        <v>195.0</v>
      </c>
      <c r="F8" s="12">
        <v>245.0</v>
      </c>
      <c r="G8" s="49">
        <v>450.0</v>
      </c>
      <c r="H8" s="12">
        <v>280.0</v>
      </c>
      <c r="I8" s="9" t="str">
        <f t="shared" si="1"/>
        <v>$1,685.00</v>
      </c>
    </row>
    <row r="9">
      <c r="A9" s="50" t="s">
        <v>114</v>
      </c>
      <c r="B9" s="7">
        <v>530.0</v>
      </c>
      <c r="C9" s="7">
        <v>140.0</v>
      </c>
      <c r="D9" s="7">
        <v>384.0</v>
      </c>
      <c r="E9" s="8">
        <v>285.0</v>
      </c>
      <c r="F9" s="12">
        <v>326.0</v>
      </c>
      <c r="G9" s="12">
        <v>270.0</v>
      </c>
      <c r="H9" s="12">
        <v>394.0</v>
      </c>
      <c r="I9" s="9" t="str">
        <f t="shared" si="1"/>
        <v>$2,329.00</v>
      </c>
    </row>
    <row r="10">
      <c r="A10" s="50" t="s">
        <v>145</v>
      </c>
      <c r="B10" s="7">
        <v>196.0</v>
      </c>
      <c r="C10" s="7">
        <v>21.0</v>
      </c>
      <c r="D10" s="7">
        <v>110.0</v>
      </c>
      <c r="E10" s="8"/>
      <c r="F10" s="12"/>
      <c r="G10" s="12">
        <v>300.0</v>
      </c>
      <c r="H10" s="12"/>
      <c r="I10" s="9" t="str">
        <f t="shared" si="1"/>
        <v>$627.00</v>
      </c>
    </row>
    <row r="11">
      <c r="A11" s="50" t="s">
        <v>115</v>
      </c>
      <c r="B11" s="7">
        <v>67.0</v>
      </c>
      <c r="C11" s="7"/>
      <c r="D11" s="7"/>
      <c r="E11" s="8">
        <v>370.0</v>
      </c>
      <c r="F11" s="12">
        <v>137.0</v>
      </c>
      <c r="G11" s="12">
        <v>410.0</v>
      </c>
      <c r="H11" s="12">
        <v>115.0</v>
      </c>
      <c r="I11" s="9" t="str">
        <f t="shared" si="1"/>
        <v>$1,099.00</v>
      </c>
    </row>
    <row r="12">
      <c r="A12" s="50" t="s">
        <v>116</v>
      </c>
      <c r="B12" s="7"/>
      <c r="C12" s="7"/>
      <c r="D12" s="7">
        <v>304.0</v>
      </c>
      <c r="E12" s="8">
        <v>340.0</v>
      </c>
      <c r="F12" s="12">
        <v>260.0</v>
      </c>
      <c r="G12" s="12">
        <v>640.0</v>
      </c>
      <c r="H12" s="12">
        <v>298.0</v>
      </c>
      <c r="I12" s="9" t="str">
        <f t="shared" si="1"/>
        <v>$1,842.00</v>
      </c>
    </row>
    <row r="13">
      <c r="A13" s="50" t="s">
        <v>107</v>
      </c>
      <c r="B13" s="7"/>
      <c r="C13" s="7"/>
      <c r="D13" s="7">
        <v>330.0</v>
      </c>
      <c r="E13" s="8">
        <v>305.0</v>
      </c>
      <c r="F13" s="12">
        <v>155.0</v>
      </c>
      <c r="G13" s="49">
        <v>360.0</v>
      </c>
      <c r="H13" s="12">
        <v>194.0</v>
      </c>
      <c r="I13" s="9" t="str">
        <f t="shared" si="1"/>
        <v>$1,344.00</v>
      </c>
    </row>
    <row r="14" ht="21.75" customHeight="1">
      <c r="A14" s="50" t="s">
        <v>146</v>
      </c>
      <c r="B14" s="7">
        <v>13.0</v>
      </c>
      <c r="C14" s="7"/>
      <c r="D14" s="7">
        <v>21.0</v>
      </c>
      <c r="E14" s="8">
        <v>35.0</v>
      </c>
      <c r="F14" s="12">
        <v>34.0</v>
      </c>
      <c r="G14" s="12">
        <v>10.0</v>
      </c>
      <c r="H14" s="12">
        <v>47.0</v>
      </c>
      <c r="I14" s="9" t="str">
        <f t="shared" si="1"/>
        <v>$160.00</v>
      </c>
    </row>
    <row r="15">
      <c r="A15" s="50" t="s">
        <v>147</v>
      </c>
      <c r="B15" s="7">
        <v>144.0</v>
      </c>
      <c r="C15" s="7">
        <v>89.0</v>
      </c>
      <c r="D15" s="7"/>
      <c r="E15" s="8">
        <v>70.0</v>
      </c>
      <c r="F15" s="12">
        <v>24.0</v>
      </c>
      <c r="G15" s="12">
        <v>170.0</v>
      </c>
      <c r="H15" s="12">
        <v>68.0</v>
      </c>
      <c r="I15" s="9" t="str">
        <f t="shared" si="1"/>
        <v>$565.00</v>
      </c>
    </row>
    <row r="16">
      <c r="A16" s="50" t="s">
        <v>148</v>
      </c>
      <c r="B16" s="7">
        <v>146.0</v>
      </c>
      <c r="C16" s="7">
        <v>165.0</v>
      </c>
      <c r="D16" s="7">
        <v>74.0</v>
      </c>
      <c r="E16" s="8"/>
      <c r="F16" s="12"/>
      <c r="G16" s="12"/>
      <c r="H16" s="12"/>
      <c r="I16" s="9" t="str">
        <f t="shared" si="1"/>
        <v>$385.00</v>
      </c>
    </row>
    <row r="17">
      <c r="A17" s="50" t="s">
        <v>149</v>
      </c>
      <c r="B17" s="7">
        <v>462.0</v>
      </c>
      <c r="C17" s="7"/>
      <c r="D17" s="7"/>
      <c r="E17" s="8"/>
      <c r="F17" s="12"/>
      <c r="G17" s="12"/>
      <c r="H17" s="12"/>
      <c r="I17" s="9" t="str">
        <f t="shared" si="1"/>
        <v>$462.00</v>
      </c>
    </row>
    <row r="18">
      <c r="A18" s="50" t="s">
        <v>150</v>
      </c>
      <c r="B18" s="53"/>
      <c r="C18" s="53"/>
      <c r="D18" s="53"/>
      <c r="E18" s="54"/>
      <c r="F18" s="12">
        <v>300.0</v>
      </c>
      <c r="G18" s="54"/>
      <c r="H18" s="54"/>
      <c r="I18" s="9" t="str">
        <f t="shared" si="1"/>
        <v>$300.00</v>
      </c>
    </row>
    <row r="19">
      <c r="A19" s="19" t="s">
        <v>151</v>
      </c>
      <c r="B19" s="53"/>
      <c r="C19" s="53"/>
      <c r="D19" s="53"/>
      <c r="E19" s="54"/>
      <c r="F19" s="54"/>
      <c r="G19" s="54"/>
      <c r="H19" s="12">
        <v>506.0</v>
      </c>
      <c r="I19" s="9" t="str">
        <f t="shared" si="1"/>
        <v>$506.00</v>
      </c>
    </row>
    <row r="20">
      <c r="A20" s="19"/>
      <c r="B20" s="51"/>
      <c r="C20" s="51"/>
      <c r="D20" s="51"/>
      <c r="E20" s="8"/>
      <c r="F20" s="12"/>
      <c r="G20" s="12"/>
      <c r="H20" s="12"/>
      <c r="I20" s="9" t="str">
        <f t="shared" si="1"/>
        <v>$0.00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2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$14,324.00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152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153</v>
      </c>
      <c r="B7" s="7"/>
      <c r="C7" s="7">
        <v>70.0</v>
      </c>
      <c r="D7" s="51"/>
      <c r="E7" s="8"/>
      <c r="F7" s="12">
        <v>54.0</v>
      </c>
      <c r="G7" s="12"/>
      <c r="H7" s="12">
        <v>396.0</v>
      </c>
      <c r="I7" s="9" t="str">
        <f t="shared" ref="I7:I22" si="1">SUM(B7:H7)</f>
        <v>$520.00</v>
      </c>
    </row>
    <row r="8">
      <c r="A8" s="6" t="s">
        <v>91</v>
      </c>
      <c r="B8" s="7">
        <v>452.0</v>
      </c>
      <c r="C8" s="7">
        <v>516.0</v>
      </c>
      <c r="D8" s="51">
        <v>189.0</v>
      </c>
      <c r="E8" s="8">
        <v>200.0</v>
      </c>
      <c r="F8" s="12">
        <v>428.0</v>
      </c>
      <c r="G8" s="49">
        <v>270.0</v>
      </c>
      <c r="H8" s="12">
        <v>508.0</v>
      </c>
      <c r="I8" s="9" t="str">
        <f t="shared" si="1"/>
        <v>$2,563.00</v>
      </c>
    </row>
    <row r="9">
      <c r="A9" s="50" t="s">
        <v>154</v>
      </c>
      <c r="B9" s="51"/>
      <c r="C9" s="7">
        <v>83.0</v>
      </c>
      <c r="D9" s="51">
        <v>318.0</v>
      </c>
      <c r="E9" s="8">
        <v>70.0</v>
      </c>
      <c r="F9" s="12">
        <v>55.0</v>
      </c>
      <c r="G9" s="12">
        <v>210.0</v>
      </c>
      <c r="H9" s="12">
        <v>356.0</v>
      </c>
      <c r="I9" s="9" t="str">
        <f t="shared" si="1"/>
        <v>$1,092.00</v>
      </c>
    </row>
    <row r="10">
      <c r="A10" s="50" t="s">
        <v>106</v>
      </c>
      <c r="B10" s="51"/>
      <c r="C10" s="7">
        <v>101.0</v>
      </c>
      <c r="D10" s="51">
        <v>147.0</v>
      </c>
      <c r="E10" s="8">
        <v>220.0</v>
      </c>
      <c r="F10" s="12">
        <v>262.0</v>
      </c>
      <c r="G10" s="12">
        <v>430.0</v>
      </c>
      <c r="H10" s="12">
        <v>280.0</v>
      </c>
      <c r="I10" s="9" t="str">
        <f t="shared" si="1"/>
        <v>$1,440.00</v>
      </c>
    </row>
    <row r="11">
      <c r="A11" s="50" t="s">
        <v>114</v>
      </c>
      <c r="B11" s="51"/>
      <c r="C11" s="7">
        <v>500.0</v>
      </c>
      <c r="D11" s="51">
        <v>388.0</v>
      </c>
      <c r="E11" s="8"/>
      <c r="F11" s="12">
        <v>68.0</v>
      </c>
      <c r="G11" s="12">
        <v>700.0</v>
      </c>
      <c r="H11" s="12">
        <v>316.0</v>
      </c>
      <c r="I11" s="9" t="str">
        <f t="shared" si="1"/>
        <v>$1,972.00</v>
      </c>
    </row>
    <row r="12">
      <c r="A12" s="50" t="s">
        <v>155</v>
      </c>
      <c r="B12" s="51"/>
      <c r="C12" s="7">
        <v>80.0</v>
      </c>
      <c r="D12" s="7">
        <v>0.0</v>
      </c>
      <c r="E12" s="8"/>
      <c r="F12" s="12"/>
      <c r="G12" s="12"/>
      <c r="H12" s="12"/>
      <c r="I12" s="9" t="str">
        <f t="shared" si="1"/>
        <v>$80.00</v>
      </c>
    </row>
    <row r="13">
      <c r="A13" s="50" t="s">
        <v>156</v>
      </c>
      <c r="B13" s="51">
        <v>126.0</v>
      </c>
      <c r="C13" s="7">
        <v>110.0</v>
      </c>
      <c r="D13" s="51"/>
      <c r="E13" s="8">
        <v>20.0</v>
      </c>
      <c r="F13" s="12">
        <v>0.0</v>
      </c>
      <c r="G13" s="49">
        <v>140.0</v>
      </c>
      <c r="H13" s="12">
        <v>132.0</v>
      </c>
      <c r="I13" s="9" t="str">
        <f t="shared" si="1"/>
        <v>$528.00</v>
      </c>
    </row>
    <row r="14" ht="21.75" customHeight="1">
      <c r="A14" s="50">
        <v>420.0</v>
      </c>
      <c r="B14" s="51"/>
      <c r="C14" s="7"/>
      <c r="D14" s="51">
        <v>218.0</v>
      </c>
      <c r="E14" s="8">
        <v>80.0</v>
      </c>
      <c r="F14" s="12">
        <v>21.0</v>
      </c>
      <c r="G14" s="12">
        <v>420.0</v>
      </c>
      <c r="H14" s="12"/>
      <c r="I14" s="9" t="str">
        <f t="shared" si="1"/>
        <v>$739.00</v>
      </c>
    </row>
    <row r="15">
      <c r="A15" s="50" t="s">
        <v>157</v>
      </c>
      <c r="B15" s="51"/>
      <c r="C15" s="7">
        <v>64.0</v>
      </c>
      <c r="D15" s="51">
        <v>83.0</v>
      </c>
      <c r="E15" s="8">
        <v>65.0</v>
      </c>
      <c r="F15" s="12"/>
      <c r="G15" s="12">
        <v>70.0</v>
      </c>
      <c r="H15" s="12">
        <v>360.0</v>
      </c>
      <c r="I15" s="9" t="str">
        <f t="shared" si="1"/>
        <v>$642.00</v>
      </c>
    </row>
    <row r="16">
      <c r="A16" s="50" t="s">
        <v>158</v>
      </c>
      <c r="B16" s="51">
        <v>136.0</v>
      </c>
      <c r="C16" s="7">
        <v>109.0</v>
      </c>
      <c r="D16" s="51"/>
      <c r="E16" s="8">
        <v>35.0</v>
      </c>
      <c r="F16" s="12">
        <v>95.0</v>
      </c>
      <c r="G16" s="12">
        <v>120.0</v>
      </c>
      <c r="H16" s="12">
        <v>116.0</v>
      </c>
      <c r="I16" s="9" t="str">
        <f t="shared" si="1"/>
        <v>$611.00</v>
      </c>
    </row>
    <row r="17">
      <c r="A17" s="50" t="s">
        <v>159</v>
      </c>
      <c r="B17" s="51"/>
      <c r="C17" s="7">
        <v>184.0</v>
      </c>
      <c r="D17" s="51"/>
      <c r="E17" s="8">
        <v>75.0</v>
      </c>
      <c r="F17" s="12">
        <v>166.0</v>
      </c>
      <c r="G17" s="12">
        <v>250.0</v>
      </c>
      <c r="H17" s="12">
        <v>496.0</v>
      </c>
      <c r="I17" s="9" t="str">
        <f t="shared" si="1"/>
        <v>$1,171.00</v>
      </c>
    </row>
    <row r="18">
      <c r="A18" s="50" t="s">
        <v>160</v>
      </c>
      <c r="B18" s="51">
        <v>206.0</v>
      </c>
      <c r="C18" s="51"/>
      <c r="D18" s="51"/>
      <c r="E18" s="8"/>
      <c r="F18" s="12"/>
      <c r="G18" s="12"/>
      <c r="H18" s="12"/>
      <c r="I18" s="9" t="str">
        <f t="shared" si="1"/>
        <v>$206.00</v>
      </c>
    </row>
    <row r="19">
      <c r="A19" s="19" t="s">
        <v>161</v>
      </c>
      <c r="B19" s="51">
        <v>352.0</v>
      </c>
      <c r="C19" s="51"/>
      <c r="D19" s="51"/>
      <c r="E19" s="8"/>
      <c r="F19" s="12"/>
      <c r="G19" s="12"/>
      <c r="H19" s="12"/>
      <c r="I19" s="9" t="str">
        <f t="shared" si="1"/>
        <v>$352.00</v>
      </c>
    </row>
    <row r="20">
      <c r="A20" s="19" t="s">
        <v>162</v>
      </c>
      <c r="B20" s="51">
        <v>200.0</v>
      </c>
      <c r="C20" s="51"/>
      <c r="D20" s="51"/>
      <c r="E20" s="8"/>
      <c r="F20" s="12"/>
      <c r="G20" s="12"/>
      <c r="H20" s="12"/>
      <c r="I20" s="9" t="str">
        <f t="shared" si="1"/>
        <v>$200.00</v>
      </c>
    </row>
    <row r="21">
      <c r="A21" s="19" t="s">
        <v>163</v>
      </c>
      <c r="B21" s="51"/>
      <c r="C21" s="51"/>
      <c r="D21" s="51"/>
      <c r="E21" s="12"/>
      <c r="F21" s="12">
        <v>624.0</v>
      </c>
      <c r="G21" s="12"/>
      <c r="H21" s="12"/>
      <c r="I21" s="9" t="str">
        <f t="shared" si="1"/>
        <v>$624.00</v>
      </c>
    </row>
    <row r="22">
      <c r="A22" s="19" t="s">
        <v>164</v>
      </c>
      <c r="B22" s="51"/>
      <c r="C22" s="51"/>
      <c r="D22" s="52" t="s">
        <v>165</v>
      </c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$12,740.00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conditionalFormatting sqref="C7:C13">
    <cfRule type="containsBlanks" dxfId="0" priority="1">
      <formula>LEN(TRIM(C7))=0</formula>
    </cfRule>
  </conditionalFormatting>
  <conditionalFormatting sqref="C15:C17">
    <cfRule type="containsBlanks" dxfId="0" priority="2">
      <formula>LEN(TRIM(C15))=0</formula>
    </cfRule>
  </conditionalFormatting>
  <conditionalFormatting sqref="D9:D12">
    <cfRule type="containsBlanks" dxfId="0" priority="3">
      <formula>LEN(TRIM(D9))=0</formula>
    </cfRule>
  </conditionalFormatting>
  <conditionalFormatting sqref="D14:D15">
    <cfRule type="containsBlanks" dxfId="0" priority="4">
      <formula>LEN(TRIM(D14))=0</formula>
    </cfRule>
  </conditionalFormatting>
  <conditionalFormatting sqref="D8">
    <cfRule type="containsBlanks" dxfId="0" priority="5">
      <formula>LEN(TRIM(D8))=0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  <col customWidth="1" min="9" max="10" width="19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166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153</v>
      </c>
      <c r="B7" s="7">
        <v>426.0</v>
      </c>
      <c r="C7" s="7">
        <v>516.0</v>
      </c>
      <c r="D7" s="51">
        <v>330.0</v>
      </c>
      <c r="E7" s="12"/>
      <c r="F7" s="12"/>
      <c r="G7" s="12">
        <v>250.0</v>
      </c>
      <c r="H7" s="12"/>
      <c r="I7" s="9" t="str">
        <f t="shared" ref="I7:I22" si="1">SUM(B7:H7)</f>
        <v>$1,522.00</v>
      </c>
    </row>
    <row r="8">
      <c r="A8" s="6" t="s">
        <v>167</v>
      </c>
      <c r="B8" s="7"/>
      <c r="C8" s="7">
        <v>255.0</v>
      </c>
      <c r="D8" s="51">
        <v>78.0</v>
      </c>
      <c r="E8" s="12"/>
      <c r="F8" s="12"/>
      <c r="G8" s="49"/>
      <c r="H8" s="12"/>
      <c r="I8" s="9" t="str">
        <f t="shared" si="1"/>
        <v>$333.00</v>
      </c>
    </row>
    <row r="9">
      <c r="A9" s="50" t="s">
        <v>91</v>
      </c>
      <c r="B9" s="51">
        <v>650.0</v>
      </c>
      <c r="C9" s="51">
        <v>746.0</v>
      </c>
      <c r="D9" s="51">
        <v>366.0</v>
      </c>
      <c r="E9" s="12">
        <v>190.0</v>
      </c>
      <c r="F9" s="12">
        <v>290.0</v>
      </c>
      <c r="G9" s="12">
        <v>450.0</v>
      </c>
      <c r="H9" s="12">
        <v>320.0</v>
      </c>
      <c r="I9" s="9" t="str">
        <f t="shared" si="1"/>
        <v>$3,012.00</v>
      </c>
    </row>
    <row r="10">
      <c r="A10" s="50" t="s">
        <v>154</v>
      </c>
      <c r="B10" s="51">
        <v>88.0</v>
      </c>
      <c r="C10" s="51">
        <v>474.0</v>
      </c>
      <c r="D10" s="51">
        <v>274.0</v>
      </c>
      <c r="E10" s="12">
        <v>160.0</v>
      </c>
      <c r="F10" s="12"/>
      <c r="G10" s="12">
        <v>270.0</v>
      </c>
      <c r="H10" s="12">
        <v>49.0</v>
      </c>
      <c r="I10" s="9" t="str">
        <f t="shared" si="1"/>
        <v>$1,315.00</v>
      </c>
    </row>
    <row r="11">
      <c r="A11" s="50" t="s">
        <v>148</v>
      </c>
      <c r="B11" s="51">
        <v>42.0</v>
      </c>
      <c r="C11" s="51">
        <v>488.0</v>
      </c>
      <c r="D11" s="51">
        <v>184.0</v>
      </c>
      <c r="E11" s="12">
        <v>105.0</v>
      </c>
      <c r="F11" s="12">
        <v>132.0</v>
      </c>
      <c r="G11" s="12">
        <v>280.0</v>
      </c>
      <c r="H11" s="12">
        <v>316.0</v>
      </c>
      <c r="I11" s="9" t="str">
        <f t="shared" si="1"/>
        <v>$1,547.00</v>
      </c>
    </row>
    <row r="12">
      <c r="A12" s="50" t="s">
        <v>168</v>
      </c>
      <c r="B12" s="51"/>
      <c r="C12" s="51">
        <v>30.0</v>
      </c>
      <c r="D12" s="7">
        <v>58.0</v>
      </c>
      <c r="E12" s="12">
        <v>50.0</v>
      </c>
      <c r="F12" s="12">
        <v>100.0</v>
      </c>
      <c r="G12" s="12"/>
      <c r="H12" s="12"/>
      <c r="I12" s="9" t="str">
        <f t="shared" si="1"/>
        <v>$238.00</v>
      </c>
    </row>
    <row r="13">
      <c r="A13" s="50" t="s">
        <v>106</v>
      </c>
      <c r="B13" s="51"/>
      <c r="C13" s="51">
        <v>356.0</v>
      </c>
      <c r="D13" s="51">
        <v>197.0</v>
      </c>
      <c r="E13" s="12"/>
      <c r="F13" s="12"/>
      <c r="G13" s="49"/>
      <c r="H13" s="12">
        <v>55.0</v>
      </c>
      <c r="I13" s="9" t="str">
        <f t="shared" si="1"/>
        <v>$608.00</v>
      </c>
    </row>
    <row r="14" ht="21.75" customHeight="1">
      <c r="A14" s="50" t="s">
        <v>169</v>
      </c>
      <c r="B14" s="51"/>
      <c r="C14" s="51"/>
      <c r="D14" s="51"/>
      <c r="E14" s="12"/>
      <c r="F14" s="12"/>
      <c r="G14" s="12"/>
      <c r="H14" s="12"/>
      <c r="I14" s="9" t="str">
        <f t="shared" si="1"/>
        <v>$0.00</v>
      </c>
    </row>
    <row r="15">
      <c r="A15" s="50" t="s">
        <v>170</v>
      </c>
      <c r="B15" s="51"/>
      <c r="C15" s="51">
        <v>0.0</v>
      </c>
      <c r="D15" s="51"/>
      <c r="E15" s="12"/>
      <c r="F15" s="12"/>
      <c r="G15" s="12"/>
      <c r="H15" s="12"/>
      <c r="I15" s="9" t="str">
        <f t="shared" si="1"/>
        <v>$0.00</v>
      </c>
    </row>
    <row r="16">
      <c r="A16" s="50" t="s">
        <v>171</v>
      </c>
      <c r="B16" s="51"/>
      <c r="C16" s="51"/>
      <c r="D16" s="51">
        <v>1146.0</v>
      </c>
      <c r="E16" s="12"/>
      <c r="F16" s="12"/>
      <c r="G16" s="12"/>
      <c r="H16" s="12"/>
      <c r="I16" s="9" t="str">
        <f t="shared" si="1"/>
        <v>$1,146.00</v>
      </c>
    </row>
    <row r="17">
      <c r="A17" s="50" t="s">
        <v>172</v>
      </c>
      <c r="B17" s="51"/>
      <c r="C17" s="51"/>
      <c r="D17" s="51"/>
      <c r="E17" s="12"/>
      <c r="F17" s="12">
        <v>220.0</v>
      </c>
      <c r="G17" s="12"/>
      <c r="H17" s="12"/>
      <c r="I17" s="9" t="str">
        <f t="shared" si="1"/>
        <v>$220.00</v>
      </c>
    </row>
    <row r="18">
      <c r="A18" s="50" t="s">
        <v>173</v>
      </c>
      <c r="B18" s="51"/>
      <c r="C18" s="51"/>
      <c r="D18" s="51"/>
      <c r="E18" s="12"/>
      <c r="F18" s="12"/>
      <c r="G18" s="12"/>
      <c r="H18" s="12">
        <v>158.0</v>
      </c>
      <c r="I18" s="9" t="str">
        <f t="shared" si="1"/>
        <v>$158.00</v>
      </c>
    </row>
    <row r="19">
      <c r="A19" s="19"/>
      <c r="B19" s="51"/>
      <c r="C19" s="51"/>
      <c r="D19" s="51"/>
      <c r="E19" s="12"/>
      <c r="F19" s="12"/>
      <c r="G19" s="12"/>
      <c r="H19" s="12"/>
      <c r="I19" s="9" t="str">
        <f t="shared" si="1"/>
        <v>$0.00</v>
      </c>
    </row>
    <row r="20">
      <c r="A20" s="19"/>
      <c r="B20" s="51"/>
      <c r="C20" s="51"/>
      <c r="D20" s="51"/>
      <c r="E20" s="12"/>
      <c r="F20" s="12"/>
      <c r="G20" s="12"/>
      <c r="H20" s="12"/>
      <c r="I20" s="9" t="str">
        <f t="shared" si="1"/>
        <v>$0.00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$10,099.00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174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175</v>
      </c>
      <c r="B7" s="7"/>
      <c r="C7" s="7">
        <v>248.0</v>
      </c>
      <c r="D7" s="51">
        <v>63.0</v>
      </c>
      <c r="E7" s="12"/>
      <c r="F7" s="12"/>
      <c r="G7" s="12"/>
      <c r="H7" s="12"/>
      <c r="I7" s="9" t="str">
        <f t="shared" ref="I7:I22" si="1">SUM(B7:H7)</f>
        <v>$311.00</v>
      </c>
    </row>
    <row r="8">
      <c r="A8" s="6" t="s">
        <v>176</v>
      </c>
      <c r="B8" s="7"/>
      <c r="C8" s="7">
        <v>49.0</v>
      </c>
      <c r="D8" s="51">
        <v>184.0</v>
      </c>
      <c r="E8" s="12"/>
      <c r="F8" s="12"/>
      <c r="G8" s="49"/>
      <c r="H8" s="12"/>
      <c r="I8" s="9" t="str">
        <f t="shared" si="1"/>
        <v>$233.00</v>
      </c>
    </row>
    <row r="9">
      <c r="A9" s="50" t="s">
        <v>153</v>
      </c>
      <c r="B9" s="51">
        <v>396.0</v>
      </c>
      <c r="C9" s="51">
        <v>724.0</v>
      </c>
      <c r="D9" s="51"/>
      <c r="E9" s="12"/>
      <c r="F9" s="12"/>
      <c r="G9" s="12"/>
      <c r="H9" s="12"/>
      <c r="I9" s="9" t="str">
        <f t="shared" si="1"/>
        <v>$1,120.00</v>
      </c>
    </row>
    <row r="10">
      <c r="A10" s="50" t="s">
        <v>167</v>
      </c>
      <c r="B10" s="51"/>
      <c r="C10" s="51">
        <v>162.0</v>
      </c>
      <c r="D10" s="51">
        <v>100.0</v>
      </c>
      <c r="E10" s="12"/>
      <c r="F10" s="12"/>
      <c r="G10" s="12"/>
      <c r="H10" s="12">
        <v>62.0</v>
      </c>
      <c r="I10" s="9" t="str">
        <f t="shared" si="1"/>
        <v>$324.00</v>
      </c>
    </row>
    <row r="11">
      <c r="A11" s="50" t="s">
        <v>177</v>
      </c>
      <c r="B11" s="51">
        <v>30.0</v>
      </c>
      <c r="C11" s="51">
        <v>110.0</v>
      </c>
      <c r="D11" s="51">
        <v>200.0</v>
      </c>
      <c r="E11" s="12"/>
      <c r="F11" s="12"/>
      <c r="G11" s="12"/>
      <c r="H11" s="12"/>
      <c r="I11" s="9" t="str">
        <f t="shared" si="1"/>
        <v>$340.00</v>
      </c>
    </row>
    <row r="12">
      <c r="A12" s="50" t="s">
        <v>91</v>
      </c>
      <c r="B12" s="51">
        <v>380.0</v>
      </c>
      <c r="C12" s="51">
        <v>529.0</v>
      </c>
      <c r="D12" s="51">
        <v>466.0</v>
      </c>
      <c r="E12" s="12"/>
      <c r="F12" s="12">
        <v>220.0</v>
      </c>
      <c r="G12" s="12">
        <v>620.0</v>
      </c>
      <c r="H12" s="12"/>
      <c r="I12" s="9" t="str">
        <f t="shared" si="1"/>
        <v>$2,215.00</v>
      </c>
    </row>
    <row r="13">
      <c r="A13" s="50" t="s">
        <v>154</v>
      </c>
      <c r="B13" s="51">
        <v>138.0</v>
      </c>
      <c r="C13" s="51">
        <v>217.0</v>
      </c>
      <c r="D13" s="51">
        <v>359.0</v>
      </c>
      <c r="E13" s="12"/>
      <c r="F13" s="12"/>
      <c r="G13" s="49">
        <v>640.0</v>
      </c>
      <c r="H13" s="12"/>
      <c r="I13" s="9" t="str">
        <f t="shared" si="1"/>
        <v>$1,354.00</v>
      </c>
    </row>
    <row r="14">
      <c r="A14" s="50" t="s">
        <v>178</v>
      </c>
      <c r="B14" s="51"/>
      <c r="C14" s="51"/>
      <c r="D14" s="51">
        <v>168.0</v>
      </c>
      <c r="E14" s="12">
        <v>75.0</v>
      </c>
      <c r="F14" s="12">
        <v>200.0</v>
      </c>
      <c r="G14" s="12"/>
      <c r="H14" s="12">
        <v>126.0</v>
      </c>
      <c r="I14" s="9" t="str">
        <f t="shared" si="1"/>
        <v>$569.00</v>
      </c>
    </row>
    <row r="15">
      <c r="A15" s="50" t="s">
        <v>179</v>
      </c>
      <c r="B15" s="51"/>
      <c r="C15" s="51"/>
      <c r="D15" s="51">
        <v>60.0</v>
      </c>
      <c r="E15" s="12">
        <v>55.0</v>
      </c>
      <c r="F15" s="12"/>
      <c r="G15" s="12"/>
      <c r="H15" s="12">
        <v>55.0</v>
      </c>
      <c r="I15" s="9" t="str">
        <f t="shared" si="1"/>
        <v>$170.00</v>
      </c>
    </row>
    <row r="16">
      <c r="A16" s="50" t="s">
        <v>148</v>
      </c>
      <c r="B16" s="51"/>
      <c r="C16" s="51"/>
      <c r="D16" s="51">
        <v>434.0</v>
      </c>
      <c r="E16" s="12">
        <v>120.0</v>
      </c>
      <c r="F16" s="12">
        <v>326.0</v>
      </c>
      <c r="G16" s="12"/>
      <c r="H16" s="12"/>
      <c r="I16" s="9" t="str">
        <f t="shared" si="1"/>
        <v>$880.00</v>
      </c>
    </row>
    <row r="17">
      <c r="A17" s="50" t="s">
        <v>180</v>
      </c>
      <c r="B17" s="51">
        <v>1490.0</v>
      </c>
      <c r="C17" s="51"/>
      <c r="D17" s="51"/>
      <c r="E17" s="12"/>
      <c r="F17" s="12"/>
      <c r="G17" s="12"/>
      <c r="H17" s="12"/>
      <c r="I17" s="9" t="str">
        <f t="shared" si="1"/>
        <v>$1,490.00</v>
      </c>
    </row>
    <row r="18">
      <c r="A18" s="50" t="s">
        <v>181</v>
      </c>
      <c r="B18" s="51">
        <v>568.0</v>
      </c>
      <c r="C18" s="51"/>
      <c r="D18" s="51"/>
      <c r="E18" s="12"/>
      <c r="F18" s="12"/>
      <c r="G18" s="12"/>
      <c r="H18" s="12"/>
      <c r="I18" s="9" t="str">
        <f t="shared" si="1"/>
        <v>$568.00</v>
      </c>
    </row>
    <row r="19">
      <c r="A19" s="19" t="s">
        <v>182</v>
      </c>
      <c r="B19" s="51"/>
      <c r="C19" s="51"/>
      <c r="D19" s="51"/>
      <c r="E19" s="12"/>
      <c r="F19" s="12"/>
      <c r="G19" s="12"/>
      <c r="H19" s="12"/>
      <c r="I19" s="9" t="str">
        <f t="shared" si="1"/>
        <v>$0.00</v>
      </c>
    </row>
    <row r="20">
      <c r="A20" s="19" t="s">
        <v>127</v>
      </c>
      <c r="B20" s="51"/>
      <c r="C20" s="51"/>
      <c r="D20" s="51"/>
      <c r="E20" s="12"/>
      <c r="F20" s="12">
        <v>992.0</v>
      </c>
      <c r="G20" s="12"/>
      <c r="H20" s="12"/>
      <c r="I20" s="9" t="str">
        <f t="shared" si="1"/>
        <v>$992.00</v>
      </c>
    </row>
    <row r="21">
      <c r="A21" s="19" t="s">
        <v>183</v>
      </c>
      <c r="B21" s="51"/>
      <c r="C21" s="51"/>
      <c r="D21" s="51"/>
      <c r="E21" s="12"/>
      <c r="F21" s="12"/>
      <c r="G21" s="12"/>
      <c r="H21" s="12">
        <v>334.0</v>
      </c>
      <c r="I21" s="9" t="str">
        <f t="shared" si="1"/>
        <v>$334.00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$10,900.00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57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184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177</v>
      </c>
      <c r="B7" s="7">
        <v>236.0</v>
      </c>
      <c r="C7" s="7">
        <v>428.0</v>
      </c>
      <c r="D7" s="51">
        <v>175.0</v>
      </c>
      <c r="E7" s="12">
        <v>45.0</v>
      </c>
      <c r="F7" s="12"/>
      <c r="G7" s="12">
        <v>350.0</v>
      </c>
      <c r="H7" s="12"/>
      <c r="I7" s="9" t="str">
        <f t="shared" ref="I7:I22" si="1">SUM(B7:H7)</f>
        <v>$1,234.00</v>
      </c>
    </row>
    <row r="8">
      <c r="A8" s="6" t="s">
        <v>185</v>
      </c>
      <c r="B8" s="7">
        <v>56.0</v>
      </c>
      <c r="C8" s="7"/>
      <c r="D8" s="51"/>
      <c r="E8" s="12"/>
      <c r="F8" s="12">
        <v>100.0</v>
      </c>
      <c r="G8" s="49"/>
      <c r="H8" s="12"/>
      <c r="I8" s="9" t="str">
        <f t="shared" si="1"/>
        <v>$156.00</v>
      </c>
    </row>
    <row r="9">
      <c r="A9" s="50" t="s">
        <v>153</v>
      </c>
      <c r="B9" s="51">
        <v>370.0</v>
      </c>
      <c r="C9" s="51">
        <v>672.0</v>
      </c>
      <c r="D9" s="51"/>
      <c r="E9" s="12"/>
      <c r="F9" s="12"/>
      <c r="G9" s="12"/>
      <c r="H9" s="12"/>
      <c r="I9" s="9" t="str">
        <f t="shared" si="1"/>
        <v>$1,042.00</v>
      </c>
    </row>
    <row r="10">
      <c r="A10" s="50" t="s">
        <v>167</v>
      </c>
      <c r="B10" s="51">
        <v>191.0</v>
      </c>
      <c r="C10" s="51">
        <v>288.0</v>
      </c>
      <c r="D10" s="51"/>
      <c r="E10" s="12"/>
      <c r="F10" s="12"/>
      <c r="G10" s="12"/>
      <c r="H10" s="12">
        <v>134.0</v>
      </c>
      <c r="I10" s="9" t="str">
        <f t="shared" si="1"/>
        <v>$613.00</v>
      </c>
    </row>
    <row r="11">
      <c r="A11" s="50" t="s">
        <v>62</v>
      </c>
      <c r="B11" s="51">
        <v>300.0</v>
      </c>
      <c r="C11" s="51">
        <v>810.0</v>
      </c>
      <c r="D11" s="51">
        <v>256.0</v>
      </c>
      <c r="E11" s="12">
        <v>70.0</v>
      </c>
      <c r="F11" s="12"/>
      <c r="G11" s="12">
        <v>340.0</v>
      </c>
      <c r="H11" s="12"/>
      <c r="I11" s="9" t="str">
        <f t="shared" si="1"/>
        <v>$1,776.00</v>
      </c>
    </row>
    <row r="12">
      <c r="A12" s="50" t="s">
        <v>186</v>
      </c>
      <c r="B12" s="51">
        <v>145.0</v>
      </c>
      <c r="C12" s="51"/>
      <c r="D12" s="51"/>
      <c r="E12" s="12"/>
      <c r="F12" s="12"/>
      <c r="G12" s="12"/>
      <c r="H12" s="12"/>
      <c r="I12" s="9" t="str">
        <f t="shared" si="1"/>
        <v>$145.00</v>
      </c>
    </row>
    <row r="13">
      <c r="A13" s="50" t="s">
        <v>187</v>
      </c>
      <c r="B13" s="51">
        <v>275.0</v>
      </c>
      <c r="C13" s="51">
        <v>427.0</v>
      </c>
      <c r="D13" s="51">
        <v>148.0</v>
      </c>
      <c r="E13" s="12"/>
      <c r="F13" s="12">
        <v>30.0</v>
      </c>
      <c r="G13" s="49"/>
      <c r="H13" s="12">
        <v>14.0</v>
      </c>
      <c r="I13" s="9" t="str">
        <f t="shared" si="1"/>
        <v>$894.00</v>
      </c>
    </row>
    <row r="14">
      <c r="A14" s="50" t="s">
        <v>91</v>
      </c>
      <c r="B14" s="51">
        <v>646.0</v>
      </c>
      <c r="C14" s="51">
        <v>740.0</v>
      </c>
      <c r="D14" s="51">
        <v>537.0</v>
      </c>
      <c r="E14" s="12">
        <v>100.0</v>
      </c>
      <c r="F14" s="12"/>
      <c r="G14" s="12"/>
      <c r="H14" s="12">
        <v>234.0</v>
      </c>
      <c r="I14" s="9" t="str">
        <f t="shared" si="1"/>
        <v>$2,257.00</v>
      </c>
    </row>
    <row r="15">
      <c r="A15" s="50" t="s">
        <v>188</v>
      </c>
      <c r="B15" s="51"/>
      <c r="C15" s="51"/>
      <c r="D15" s="51"/>
      <c r="E15" s="12"/>
      <c r="F15" s="12"/>
      <c r="G15" s="12"/>
      <c r="H15" s="12">
        <v>472.0</v>
      </c>
      <c r="I15" s="9" t="str">
        <f t="shared" si="1"/>
        <v>$472.00</v>
      </c>
    </row>
    <row r="16">
      <c r="A16" s="50" t="s">
        <v>176</v>
      </c>
      <c r="B16" s="51">
        <v>131.0</v>
      </c>
      <c r="C16" s="51">
        <v>297.0</v>
      </c>
      <c r="D16" s="51">
        <v>281.0</v>
      </c>
      <c r="E16" s="12"/>
      <c r="F16" s="12"/>
      <c r="G16" s="12"/>
      <c r="H16" s="12"/>
      <c r="I16" s="9" t="str">
        <f t="shared" si="1"/>
        <v>$709.00</v>
      </c>
    </row>
    <row r="17">
      <c r="A17" s="50" t="s">
        <v>189</v>
      </c>
      <c r="B17" s="51"/>
      <c r="C17" s="51">
        <v>90.0</v>
      </c>
      <c r="D17" s="51">
        <v>180.0</v>
      </c>
      <c r="E17" s="12"/>
      <c r="F17" s="12">
        <v>230.0</v>
      </c>
      <c r="G17" s="12"/>
      <c r="H17" s="12"/>
      <c r="I17" s="9" t="str">
        <f t="shared" si="1"/>
        <v>$500.00</v>
      </c>
    </row>
    <row r="18">
      <c r="A18" s="50" t="s">
        <v>190</v>
      </c>
      <c r="B18" s="51"/>
      <c r="C18" s="51">
        <v>317.0</v>
      </c>
      <c r="D18" s="51">
        <v>184.0</v>
      </c>
      <c r="E18" s="12">
        <v>35.0</v>
      </c>
      <c r="F18" s="12">
        <v>96.0</v>
      </c>
      <c r="G18" s="12">
        <v>310.0</v>
      </c>
      <c r="H18" s="12">
        <v>162.0</v>
      </c>
      <c r="I18" s="9" t="str">
        <f t="shared" si="1"/>
        <v>$1,104.00</v>
      </c>
    </row>
    <row r="19">
      <c r="A19" s="19"/>
      <c r="B19" s="51"/>
      <c r="C19" s="51"/>
      <c r="D19" s="51"/>
      <c r="E19" s="12"/>
      <c r="F19" s="12"/>
      <c r="H19" s="12"/>
      <c r="I19" s="9" t="str">
        <f t="shared" si="1"/>
        <v>$0.00</v>
      </c>
    </row>
    <row r="20">
      <c r="A20" s="19"/>
      <c r="B20" s="51"/>
      <c r="C20" s="51"/>
      <c r="D20" s="51"/>
      <c r="E20" s="12"/>
      <c r="F20" s="12"/>
      <c r="G20" s="12"/>
      <c r="H20" s="12"/>
      <c r="I20" s="9" t="str">
        <f t="shared" si="1"/>
        <v>$0.00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$10,902.00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191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0" t="s">
        <v>177</v>
      </c>
      <c r="B7" s="51">
        <v>276.0</v>
      </c>
      <c r="C7" s="51">
        <v>680.0</v>
      </c>
      <c r="D7" s="51">
        <v>586.0</v>
      </c>
      <c r="E7" s="12"/>
      <c r="F7" s="12"/>
      <c r="G7" s="12">
        <v>470.0</v>
      </c>
      <c r="H7" s="12"/>
      <c r="I7" s="9" t="str">
        <f t="shared" ref="I7:I22" si="1">SUM(B7:H7)</f>
        <v>$2,012.00</v>
      </c>
    </row>
    <row r="8">
      <c r="A8" s="50" t="s">
        <v>145</v>
      </c>
      <c r="B8" s="51">
        <v>368.0</v>
      </c>
      <c r="C8" s="51"/>
      <c r="D8" s="51"/>
      <c r="E8" s="12"/>
      <c r="F8" s="12"/>
      <c r="G8" s="49"/>
      <c r="H8" s="12"/>
      <c r="I8" s="9" t="str">
        <f t="shared" si="1"/>
        <v>$368.00</v>
      </c>
    </row>
    <row r="9">
      <c r="A9" s="50" t="s">
        <v>153</v>
      </c>
      <c r="B9" s="51">
        <v>616.0</v>
      </c>
      <c r="C9" s="51">
        <v>812.0</v>
      </c>
      <c r="D9" s="51">
        <v>300.0</v>
      </c>
      <c r="E9" s="12"/>
      <c r="F9" s="12"/>
      <c r="G9" s="12">
        <v>400.0</v>
      </c>
      <c r="H9" s="12"/>
      <c r="I9" s="9" t="str">
        <f t="shared" si="1"/>
        <v>$2,128.00</v>
      </c>
    </row>
    <row r="10">
      <c r="A10" s="50" t="s">
        <v>167</v>
      </c>
      <c r="B10" s="51">
        <v>48.0</v>
      </c>
      <c r="C10" s="51">
        <v>183.0</v>
      </c>
      <c r="D10" s="51"/>
      <c r="E10" s="12">
        <v>110.0</v>
      </c>
      <c r="F10" s="12">
        <v>153.0</v>
      </c>
      <c r="G10" s="12"/>
      <c r="H10" s="12"/>
      <c r="I10" s="9" t="str">
        <f t="shared" si="1"/>
        <v>$494.00</v>
      </c>
    </row>
    <row r="11">
      <c r="A11" s="50" t="s">
        <v>192</v>
      </c>
      <c r="B11" s="51">
        <v>144.0</v>
      </c>
      <c r="C11" s="51">
        <v>288.0</v>
      </c>
      <c r="D11" s="51">
        <v>222.0</v>
      </c>
      <c r="E11" s="12">
        <v>110.0</v>
      </c>
      <c r="F11" s="12"/>
      <c r="G11" s="12"/>
      <c r="H11" s="12"/>
      <c r="I11" s="9" t="str">
        <f t="shared" si="1"/>
        <v>$764.00</v>
      </c>
    </row>
    <row r="12">
      <c r="A12" s="50" t="s">
        <v>193</v>
      </c>
      <c r="B12" s="51">
        <v>240.0</v>
      </c>
      <c r="C12" s="51"/>
      <c r="D12" s="51">
        <v>120.0</v>
      </c>
      <c r="E12" s="12"/>
      <c r="F12" s="12">
        <v>122.0</v>
      </c>
      <c r="G12" s="12"/>
      <c r="H12" s="12"/>
      <c r="I12" s="9" t="str">
        <f t="shared" si="1"/>
        <v>$482.00</v>
      </c>
    </row>
    <row r="13">
      <c r="A13" s="50" t="s">
        <v>187</v>
      </c>
      <c r="B13" s="51"/>
      <c r="C13" s="51">
        <v>499.0</v>
      </c>
      <c r="D13" s="51">
        <v>382.0</v>
      </c>
      <c r="E13" s="12">
        <v>45.0</v>
      </c>
      <c r="F13" s="12"/>
      <c r="G13" s="49">
        <v>180.0</v>
      </c>
      <c r="H13" s="12"/>
      <c r="I13" s="9" t="str">
        <f t="shared" si="1"/>
        <v>$1,106.00</v>
      </c>
    </row>
    <row r="14">
      <c r="A14" s="50" t="s">
        <v>190</v>
      </c>
      <c r="B14" s="51"/>
      <c r="C14" s="51">
        <v>790.0</v>
      </c>
      <c r="D14" s="51"/>
      <c r="E14" s="12"/>
      <c r="F14" s="12"/>
      <c r="G14" s="12">
        <v>560.0</v>
      </c>
      <c r="H14" s="12"/>
      <c r="I14" s="9" t="str">
        <f t="shared" si="1"/>
        <v>$1,350.00</v>
      </c>
    </row>
    <row r="15">
      <c r="A15" s="50" t="s">
        <v>194</v>
      </c>
      <c r="B15" s="51"/>
      <c r="C15" s="51">
        <v>246.0</v>
      </c>
      <c r="D15" s="51">
        <v>78.0</v>
      </c>
      <c r="E15" s="12">
        <v>25.0</v>
      </c>
      <c r="F15" s="12">
        <v>256.0</v>
      </c>
      <c r="G15" s="12"/>
      <c r="H15" s="12"/>
      <c r="I15" s="9" t="str">
        <f t="shared" si="1"/>
        <v>$605.00</v>
      </c>
    </row>
    <row r="16">
      <c r="A16" s="50" t="s">
        <v>176</v>
      </c>
      <c r="B16" s="51"/>
      <c r="C16" s="51">
        <v>503.0</v>
      </c>
      <c r="D16" s="51">
        <v>404.0</v>
      </c>
      <c r="E16" s="12"/>
      <c r="F16" s="12">
        <v>96.0</v>
      </c>
      <c r="G16" s="12">
        <v>170.0</v>
      </c>
      <c r="H16" s="12"/>
      <c r="I16" s="9" t="str">
        <f t="shared" si="1"/>
        <v>$1,173.00</v>
      </c>
    </row>
    <row r="17">
      <c r="A17" s="50" t="s">
        <v>189</v>
      </c>
      <c r="B17" s="51"/>
      <c r="C17" s="51"/>
      <c r="D17" s="51">
        <v>132.0</v>
      </c>
      <c r="E17" s="12"/>
      <c r="F17" s="12"/>
      <c r="G17" s="12">
        <v>360.0</v>
      </c>
      <c r="H17" s="12"/>
      <c r="I17" s="9" t="str">
        <f t="shared" si="1"/>
        <v>$492.00</v>
      </c>
    </row>
    <row r="18">
      <c r="A18" s="50" t="s">
        <v>195</v>
      </c>
      <c r="B18" s="51"/>
      <c r="C18" s="51"/>
      <c r="D18" s="51">
        <v>256.0</v>
      </c>
      <c r="E18" s="12"/>
      <c r="F18" s="12">
        <v>290.0</v>
      </c>
      <c r="G18" s="12"/>
      <c r="H18" s="12"/>
      <c r="I18" s="9" t="str">
        <f t="shared" si="1"/>
        <v>$546.00</v>
      </c>
    </row>
    <row r="19">
      <c r="A19" s="19"/>
      <c r="B19" s="51"/>
      <c r="C19" s="51"/>
      <c r="D19" s="51"/>
      <c r="E19" s="12"/>
      <c r="F19" s="12"/>
      <c r="G19" s="12"/>
      <c r="H19" s="12"/>
      <c r="I19" s="9" t="str">
        <f t="shared" si="1"/>
        <v>$0.00</v>
      </c>
    </row>
    <row r="20">
      <c r="A20" s="19"/>
      <c r="B20" s="51"/>
      <c r="C20" s="51"/>
      <c r="D20" s="51"/>
      <c r="E20" s="12"/>
      <c r="F20" s="12"/>
      <c r="G20" s="12"/>
      <c r="H20" s="12"/>
      <c r="I20" s="9" t="str">
        <f t="shared" si="1"/>
        <v>$0.00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3"/>
      <c r="B23" s="14"/>
      <c r="C23" s="14"/>
      <c r="D23" s="14"/>
      <c r="E23" s="14"/>
      <c r="F23" s="14"/>
      <c r="G23" s="14"/>
      <c r="H23" s="15" t="s">
        <v>31</v>
      </c>
      <c r="I23" s="9" t="str">
        <f>SUM(I7:I22)</f>
        <v>$11,520.00</v>
      </c>
    </row>
    <row r="24">
      <c r="A24" s="16" t="s">
        <v>32</v>
      </c>
      <c r="B24" s="17"/>
      <c r="C24" s="18"/>
      <c r="D24" s="2"/>
      <c r="E24" s="2"/>
      <c r="F24" s="2"/>
      <c r="G24" s="2"/>
      <c r="H24" s="2"/>
      <c r="I2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57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196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0" t="s">
        <v>187</v>
      </c>
      <c r="B7" s="51">
        <v>220.0</v>
      </c>
      <c r="C7" s="51">
        <v>158.0</v>
      </c>
      <c r="D7" s="51">
        <v>212.0</v>
      </c>
      <c r="E7" s="12"/>
      <c r="F7" s="12"/>
      <c r="G7" s="12"/>
      <c r="H7" s="12"/>
      <c r="I7" s="9" t="str">
        <f t="shared" ref="I7:I23" si="1">SUM(B7:H7)</f>
        <v>$590.00</v>
      </c>
    </row>
    <row r="8">
      <c r="A8" s="50" t="s">
        <v>197</v>
      </c>
      <c r="B8" s="51">
        <v>184.0</v>
      </c>
      <c r="C8" s="51">
        <v>70.0</v>
      </c>
      <c r="D8" s="51">
        <v>75.0</v>
      </c>
      <c r="E8" s="12"/>
      <c r="F8" s="12"/>
      <c r="G8" s="49"/>
      <c r="H8" s="12"/>
      <c r="I8" s="9" t="str">
        <f t="shared" si="1"/>
        <v>$329.00</v>
      </c>
    </row>
    <row r="9">
      <c r="A9" s="50" t="s">
        <v>153</v>
      </c>
      <c r="B9" s="51">
        <v>608.0</v>
      </c>
      <c r="C9" s="51">
        <v>726.0</v>
      </c>
      <c r="D9" s="51"/>
      <c r="E9" s="12"/>
      <c r="F9" s="12"/>
      <c r="G9" s="12">
        <v>230.0</v>
      </c>
      <c r="H9" s="12">
        <v>106.0</v>
      </c>
      <c r="I9" s="9" t="str">
        <f t="shared" si="1"/>
        <v>$1,670.00</v>
      </c>
    </row>
    <row r="10">
      <c r="A10" s="50" t="s">
        <v>189</v>
      </c>
      <c r="B10" s="51">
        <v>190.0</v>
      </c>
      <c r="C10" s="51">
        <v>385.0</v>
      </c>
      <c r="D10" s="51">
        <v>272.0</v>
      </c>
      <c r="E10" s="12"/>
      <c r="F10" s="12">
        <v>178.0</v>
      </c>
      <c r="G10" s="12">
        <v>340.0</v>
      </c>
      <c r="H10" s="12">
        <v>138.0</v>
      </c>
      <c r="I10" s="9" t="str">
        <f t="shared" si="1"/>
        <v>$1,503.00</v>
      </c>
    </row>
    <row r="11">
      <c r="A11" s="50" t="s">
        <v>198</v>
      </c>
      <c r="B11" s="51">
        <v>295.0</v>
      </c>
      <c r="C11" s="51">
        <v>193.0</v>
      </c>
      <c r="D11" s="51">
        <v>215.0</v>
      </c>
      <c r="E11" s="12">
        <v>20.0</v>
      </c>
      <c r="F11" s="12">
        <v>228.0</v>
      </c>
      <c r="G11" s="12"/>
      <c r="H11" s="12"/>
      <c r="I11" s="9" t="str">
        <f t="shared" si="1"/>
        <v>$951.00</v>
      </c>
    </row>
    <row r="12">
      <c r="A12" s="50" t="s">
        <v>199</v>
      </c>
      <c r="B12" s="51">
        <v>14.0</v>
      </c>
      <c r="C12" s="51">
        <v>20.0</v>
      </c>
      <c r="D12" s="51">
        <v>30.0</v>
      </c>
      <c r="E12" s="12">
        <v>40.0</v>
      </c>
      <c r="F12" s="12"/>
      <c r="G12" s="12"/>
      <c r="H12" s="12"/>
      <c r="I12" s="9" t="str">
        <f t="shared" si="1"/>
        <v>$104.00</v>
      </c>
    </row>
    <row r="13">
      <c r="A13" s="50" t="s">
        <v>200</v>
      </c>
      <c r="B13" s="51">
        <v>60.0</v>
      </c>
      <c r="C13" s="51">
        <v>385.0</v>
      </c>
      <c r="D13" s="51"/>
      <c r="E13" s="12">
        <v>35.0</v>
      </c>
      <c r="F13" s="12"/>
      <c r="G13" s="49"/>
      <c r="H13" s="12"/>
      <c r="I13" s="9" t="str">
        <f t="shared" si="1"/>
        <v>$480.00</v>
      </c>
    </row>
    <row r="14">
      <c r="A14" s="50" t="s">
        <v>201</v>
      </c>
      <c r="B14" s="51">
        <v>138.0</v>
      </c>
      <c r="C14" s="51">
        <v>117.0</v>
      </c>
      <c r="D14" s="51"/>
      <c r="E14" s="12">
        <v>35.0</v>
      </c>
      <c r="F14" s="12"/>
      <c r="G14" s="12">
        <v>120.0</v>
      </c>
      <c r="H14" s="12"/>
      <c r="I14" s="9" t="str">
        <f t="shared" si="1"/>
        <v>$410.00</v>
      </c>
    </row>
    <row r="15">
      <c r="A15" s="50" t="s">
        <v>124</v>
      </c>
      <c r="B15" s="51">
        <v>330.0</v>
      </c>
      <c r="C15" s="51"/>
      <c r="D15" s="51"/>
      <c r="E15" s="12"/>
      <c r="F15" s="12"/>
      <c r="G15" s="12"/>
      <c r="H15" s="12"/>
      <c r="I15" s="9" t="str">
        <f t="shared" si="1"/>
        <v>$330.00</v>
      </c>
    </row>
    <row r="16">
      <c r="A16" s="50" t="s">
        <v>202</v>
      </c>
      <c r="B16" s="51"/>
      <c r="C16" s="51">
        <v>49.0</v>
      </c>
      <c r="D16" s="51">
        <v>49.0</v>
      </c>
      <c r="E16" s="12"/>
      <c r="F16" s="12"/>
      <c r="G16" s="12"/>
      <c r="H16" s="12">
        <v>35.0</v>
      </c>
      <c r="I16" s="9" t="str">
        <f t="shared" si="1"/>
        <v>$133.00</v>
      </c>
    </row>
    <row r="17">
      <c r="A17" s="50" t="s">
        <v>203</v>
      </c>
      <c r="B17" s="51"/>
      <c r="C17" s="51"/>
      <c r="D17" s="51">
        <v>96.0</v>
      </c>
      <c r="E17" s="12"/>
      <c r="F17" s="12"/>
      <c r="G17" s="12"/>
      <c r="H17" s="12"/>
      <c r="I17" s="9" t="str">
        <f t="shared" si="1"/>
        <v>$96.00</v>
      </c>
    </row>
    <row r="18">
      <c r="A18" s="50" t="s">
        <v>204</v>
      </c>
      <c r="B18" s="51"/>
      <c r="C18" s="51"/>
      <c r="D18" s="51"/>
      <c r="E18" s="12"/>
      <c r="F18" s="12">
        <v>1004.0</v>
      </c>
      <c r="G18" s="12"/>
      <c r="H18" s="12"/>
      <c r="I18" s="9" t="str">
        <f t="shared" si="1"/>
        <v>$1,004.00</v>
      </c>
    </row>
    <row r="19">
      <c r="A19" s="50" t="s">
        <v>172</v>
      </c>
      <c r="B19" s="51"/>
      <c r="C19" s="51"/>
      <c r="D19" s="51"/>
      <c r="E19" s="12"/>
      <c r="F19" s="12"/>
      <c r="G19" s="12"/>
      <c r="H19" s="12"/>
      <c r="I19" s="9" t="str">
        <f t="shared" si="1"/>
        <v>$0.00</v>
      </c>
    </row>
    <row r="20">
      <c r="A20" s="19" t="s">
        <v>205</v>
      </c>
      <c r="B20" s="51"/>
      <c r="C20" s="51"/>
      <c r="D20" s="51"/>
      <c r="E20" s="12"/>
      <c r="F20" s="12"/>
      <c r="G20" s="12"/>
      <c r="H20" s="12">
        <v>240.0</v>
      </c>
      <c r="I20" s="9" t="str">
        <f t="shared" si="1"/>
        <v>$240.00</v>
      </c>
    </row>
    <row r="21">
      <c r="A21" s="19" t="s">
        <v>206</v>
      </c>
      <c r="B21" s="51"/>
      <c r="C21" s="51"/>
      <c r="D21" s="51"/>
      <c r="E21" s="12"/>
      <c r="F21" s="12"/>
      <c r="G21" s="12"/>
      <c r="H21" s="12">
        <v>194.0</v>
      </c>
      <c r="I21" s="9" t="str">
        <f t="shared" si="1"/>
        <v>$194.00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9"/>
      <c r="B23" s="51"/>
      <c r="C23" s="51"/>
      <c r="D23" s="51"/>
      <c r="E23" s="12"/>
      <c r="F23" s="12"/>
      <c r="G23" s="12"/>
      <c r="H23" s="12"/>
      <c r="I23" s="9" t="str">
        <f t="shared" si="1"/>
        <v>$0.00</v>
      </c>
    </row>
    <row r="24">
      <c r="A24" s="13"/>
      <c r="B24" s="14"/>
      <c r="C24" s="14"/>
      <c r="D24" s="14"/>
      <c r="E24" s="14"/>
      <c r="F24" s="14"/>
      <c r="G24" s="14"/>
      <c r="H24" s="15" t="s">
        <v>31</v>
      </c>
      <c r="I24" s="9" t="str">
        <f>SUM(I7:I23)</f>
        <v>$8,034.00</v>
      </c>
    </row>
    <row r="25">
      <c r="A25" s="16" t="s">
        <v>32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43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33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>
      <c r="A7" s="6" t="s">
        <v>13</v>
      </c>
      <c r="B7" s="7"/>
      <c r="C7" s="7">
        <v>774.0</v>
      </c>
      <c r="D7" s="7">
        <v>155.0</v>
      </c>
      <c r="E7" s="8"/>
      <c r="F7" s="8">
        <v>129.0</v>
      </c>
      <c r="G7" s="8"/>
      <c r="H7" s="8"/>
      <c r="I7" s="9" t="str">
        <f t="shared" ref="I7:I26" si="1">SUM(B7:H7)</f>
        <v>$1,058.00</v>
      </c>
    </row>
    <row r="8">
      <c r="A8" s="6" t="s">
        <v>14</v>
      </c>
      <c r="B8" s="7">
        <v>409.0</v>
      </c>
      <c r="C8" s="7">
        <v>515.0</v>
      </c>
      <c r="D8" s="7">
        <v>399.0</v>
      </c>
      <c r="E8" s="8"/>
      <c r="F8" s="8">
        <v>80.0</v>
      </c>
      <c r="G8" s="10"/>
      <c r="H8" s="8"/>
      <c r="I8" s="9" t="str">
        <f t="shared" si="1"/>
        <v>$1,403.00</v>
      </c>
    </row>
    <row r="9">
      <c r="A9" s="6" t="s">
        <v>15</v>
      </c>
      <c r="B9" s="7">
        <v>668.0</v>
      </c>
      <c r="C9" s="7">
        <v>101.0</v>
      </c>
      <c r="D9" s="7">
        <v>436.0</v>
      </c>
      <c r="E9" s="8">
        <v>75.0</v>
      </c>
      <c r="F9" s="8">
        <v>200.0</v>
      </c>
      <c r="G9" s="8">
        <v>243.0</v>
      </c>
      <c r="H9" s="8"/>
      <c r="I9" s="9" t="str">
        <f t="shared" si="1"/>
        <v>$1,723.00</v>
      </c>
    </row>
    <row r="10">
      <c r="A10" s="6" t="s">
        <v>16</v>
      </c>
      <c r="B10" s="7">
        <v>328.0</v>
      </c>
      <c r="C10" s="7">
        <v>732.0</v>
      </c>
      <c r="D10" s="7">
        <v>261.0</v>
      </c>
      <c r="E10" s="8">
        <v>100.0</v>
      </c>
      <c r="F10" s="8"/>
      <c r="G10" s="8"/>
      <c r="H10" s="8">
        <v>151.0</v>
      </c>
      <c r="I10" s="9" t="str">
        <f t="shared" si="1"/>
        <v>$1,572.00</v>
      </c>
    </row>
    <row r="11">
      <c r="A11" s="6" t="s">
        <v>17</v>
      </c>
      <c r="B11" s="7">
        <v>416.0</v>
      </c>
      <c r="C11" s="7"/>
      <c r="D11" s="7">
        <v>288.0</v>
      </c>
      <c r="E11" s="8"/>
      <c r="F11" s="8"/>
      <c r="G11" s="8">
        <v>192.0</v>
      </c>
      <c r="H11" s="8">
        <v>188.0</v>
      </c>
      <c r="I11" s="9" t="str">
        <f t="shared" si="1"/>
        <v>$1,084.00</v>
      </c>
    </row>
    <row r="12">
      <c r="A12" s="6" t="s">
        <v>18</v>
      </c>
      <c r="B12" s="7">
        <v>60.0</v>
      </c>
      <c r="C12" s="7">
        <v>151.0</v>
      </c>
      <c r="D12" s="7">
        <v>98.0</v>
      </c>
      <c r="E12" s="8"/>
      <c r="F12" s="8"/>
      <c r="G12" s="10"/>
      <c r="H12" s="8">
        <v>26.0</v>
      </c>
      <c r="I12" s="9" t="str">
        <f t="shared" si="1"/>
        <v>$335.00</v>
      </c>
    </row>
    <row r="13">
      <c r="A13" s="6" t="s">
        <v>19</v>
      </c>
      <c r="B13" s="7"/>
      <c r="C13" s="7"/>
      <c r="D13" s="7">
        <v>263.0</v>
      </c>
      <c r="E13" s="8">
        <v>125.0</v>
      </c>
      <c r="F13" s="8"/>
      <c r="G13" s="8">
        <v>219.0</v>
      </c>
      <c r="H13" s="8">
        <v>224.0</v>
      </c>
      <c r="I13" s="9" t="str">
        <f t="shared" si="1"/>
        <v>$831.00</v>
      </c>
    </row>
    <row r="14">
      <c r="A14" s="6" t="s">
        <v>34</v>
      </c>
      <c r="B14" s="7">
        <v>758.0</v>
      </c>
      <c r="C14" s="7"/>
      <c r="D14" s="7"/>
      <c r="E14" s="8"/>
      <c r="F14" s="8"/>
      <c r="G14" s="8"/>
      <c r="H14" s="8"/>
      <c r="I14" s="9" t="str">
        <f t="shared" si="1"/>
        <v>$758.00</v>
      </c>
    </row>
    <row r="15">
      <c r="A15" s="6" t="s">
        <v>35</v>
      </c>
      <c r="B15" s="7"/>
      <c r="C15" s="7">
        <v>580.0</v>
      </c>
      <c r="D15" s="7"/>
      <c r="E15" s="8"/>
      <c r="F15" s="8"/>
      <c r="G15" s="8"/>
      <c r="H15" s="8"/>
      <c r="I15" s="9" t="str">
        <f t="shared" si="1"/>
        <v>$580.00</v>
      </c>
    </row>
    <row r="16">
      <c r="A16" s="6" t="s">
        <v>36</v>
      </c>
      <c r="B16" s="7"/>
      <c r="C16" s="7">
        <v>526.0</v>
      </c>
      <c r="D16" s="7"/>
      <c r="E16" s="8"/>
      <c r="F16" s="8"/>
      <c r="G16" s="8"/>
      <c r="H16" s="8"/>
      <c r="I16" s="9" t="str">
        <f t="shared" si="1"/>
        <v>$526.00</v>
      </c>
    </row>
    <row r="17">
      <c r="A17" s="6" t="s">
        <v>37</v>
      </c>
      <c r="B17" s="7"/>
      <c r="C17" s="7"/>
      <c r="D17" s="7"/>
      <c r="E17" s="8"/>
      <c r="F17" s="8"/>
      <c r="G17" s="8"/>
      <c r="H17" s="8"/>
      <c r="I17" s="9" t="str">
        <f t="shared" si="1"/>
        <v>$0.00</v>
      </c>
    </row>
    <row r="18">
      <c r="A18" s="11" t="s">
        <v>38</v>
      </c>
      <c r="B18" s="7"/>
      <c r="C18" s="7"/>
      <c r="D18" s="7">
        <v>310.0</v>
      </c>
      <c r="E18" s="8"/>
      <c r="F18" s="8"/>
      <c r="G18" s="8"/>
      <c r="H18" s="8"/>
      <c r="I18" s="9" t="str">
        <f t="shared" si="1"/>
        <v>$310.00</v>
      </c>
    </row>
    <row r="19">
      <c r="A19" s="11" t="s">
        <v>39</v>
      </c>
      <c r="B19" s="7">
        <v>0.0</v>
      </c>
      <c r="C19" s="7"/>
      <c r="D19" s="7"/>
      <c r="E19" s="8"/>
      <c r="F19" s="8">
        <v>20.0</v>
      </c>
      <c r="G19" s="8"/>
      <c r="H19" s="8">
        <v>7.0</v>
      </c>
      <c r="I19" s="9" t="str">
        <f t="shared" si="1"/>
        <v>$27.00</v>
      </c>
    </row>
    <row r="20">
      <c r="A20" s="11" t="s">
        <v>40</v>
      </c>
      <c r="B20" s="7"/>
      <c r="C20" s="7"/>
      <c r="D20" s="7"/>
      <c r="E20" s="8"/>
      <c r="F20" s="12"/>
      <c r="G20" s="12">
        <v>412.0</v>
      </c>
      <c r="H20" s="12"/>
      <c r="I20" s="9" t="str">
        <f t="shared" si="1"/>
        <v>$412.00</v>
      </c>
    </row>
    <row r="21">
      <c r="A21" s="11" t="s">
        <v>41</v>
      </c>
      <c r="B21" s="7"/>
      <c r="C21" s="7"/>
      <c r="D21" s="7"/>
      <c r="E21" s="8"/>
      <c r="F21" s="12"/>
      <c r="G21" s="12"/>
      <c r="H21" s="12">
        <v>322.0</v>
      </c>
      <c r="I21" s="9" t="str">
        <f t="shared" si="1"/>
        <v>$322.00</v>
      </c>
    </row>
    <row r="22">
      <c r="A22" s="11"/>
      <c r="B22" s="7"/>
      <c r="C22" s="7"/>
      <c r="D22" s="7"/>
      <c r="E22" s="8"/>
      <c r="F22" s="12"/>
      <c r="G22" s="12"/>
      <c r="H22" s="12"/>
      <c r="I22" s="9" t="str">
        <f t="shared" si="1"/>
        <v>$0.00</v>
      </c>
    </row>
    <row r="23">
      <c r="A23" s="11"/>
      <c r="B23" s="7"/>
      <c r="C23" s="7"/>
      <c r="D23" s="7"/>
      <c r="E23" s="8"/>
      <c r="F23" s="12"/>
      <c r="G23" s="12"/>
      <c r="H23" s="12"/>
      <c r="I23" s="9" t="str">
        <f t="shared" si="1"/>
        <v>$0.00</v>
      </c>
    </row>
    <row r="24">
      <c r="A24" s="11"/>
      <c r="B24" s="7"/>
      <c r="C24" s="7"/>
      <c r="D24" s="7"/>
      <c r="E24" s="8"/>
      <c r="F24" s="12"/>
      <c r="G24" s="12"/>
      <c r="H24" s="12"/>
      <c r="I24" s="9" t="str">
        <f t="shared" si="1"/>
        <v>$0.00</v>
      </c>
    </row>
    <row r="25">
      <c r="A25" s="11"/>
      <c r="B25" s="7"/>
      <c r="C25" s="7"/>
      <c r="D25" s="7"/>
      <c r="E25" s="8"/>
      <c r="F25" s="12"/>
      <c r="G25" s="12"/>
      <c r="H25" s="12"/>
      <c r="I25" s="9" t="str">
        <f t="shared" si="1"/>
        <v>$0.00</v>
      </c>
    </row>
    <row r="26">
      <c r="A26" s="11"/>
      <c r="B26" s="7"/>
      <c r="C26" s="7"/>
      <c r="D26" s="7"/>
      <c r="E26" s="8"/>
      <c r="F26" s="12"/>
      <c r="G26" s="12"/>
      <c r="H26" s="12"/>
      <c r="I26" s="9" t="str">
        <f t="shared" si="1"/>
        <v>$0.00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$10,941.00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207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0" t="s">
        <v>208</v>
      </c>
      <c r="B7" s="51">
        <v>116.0</v>
      </c>
      <c r="C7" s="51">
        <v>98.0</v>
      </c>
      <c r="D7" s="51">
        <v>307.0</v>
      </c>
      <c r="E7" s="12">
        <v>120.0</v>
      </c>
      <c r="F7" s="12"/>
      <c r="G7" s="12"/>
      <c r="H7" s="12"/>
      <c r="I7" s="9" t="str">
        <f t="shared" ref="I7:I23" si="1">SUM(B7:H7)</f>
        <v>$641.00</v>
      </c>
    </row>
    <row r="8">
      <c r="A8" s="50" t="s">
        <v>209</v>
      </c>
      <c r="B8" s="51">
        <v>210.0</v>
      </c>
      <c r="C8" s="51">
        <v>186.0</v>
      </c>
      <c r="D8" s="51">
        <v>106.0</v>
      </c>
      <c r="E8" s="12"/>
      <c r="F8" s="12"/>
      <c r="G8" s="49"/>
      <c r="H8" s="12">
        <v>94.0</v>
      </c>
      <c r="I8" s="9" t="str">
        <f t="shared" si="1"/>
        <v>$596.00</v>
      </c>
    </row>
    <row r="9">
      <c r="A9" s="50" t="s">
        <v>210</v>
      </c>
      <c r="B9" s="51">
        <v>54.0</v>
      </c>
      <c r="C9" s="51">
        <v>25.0</v>
      </c>
      <c r="D9" s="51">
        <v>67.0</v>
      </c>
      <c r="E9" s="12"/>
      <c r="F9" s="12"/>
      <c r="G9" s="12"/>
      <c r="H9" s="12">
        <v>97.0</v>
      </c>
      <c r="I9" s="9" t="str">
        <f t="shared" si="1"/>
        <v>$243.00</v>
      </c>
    </row>
    <row r="10">
      <c r="A10" s="50" t="s">
        <v>197</v>
      </c>
      <c r="B10" s="51">
        <v>76.0</v>
      </c>
      <c r="C10" s="51">
        <v>122.0</v>
      </c>
      <c r="D10" s="51"/>
      <c r="E10" s="12"/>
      <c r="F10" s="12"/>
      <c r="G10" s="12">
        <v>190.0</v>
      </c>
      <c r="H10" s="12"/>
      <c r="I10" s="9" t="str">
        <f t="shared" si="1"/>
        <v>$388.00</v>
      </c>
    </row>
    <row r="11">
      <c r="A11" s="50" t="s">
        <v>153</v>
      </c>
      <c r="B11" s="51">
        <v>475.0</v>
      </c>
      <c r="C11" s="51">
        <v>1108.0</v>
      </c>
      <c r="D11" s="51">
        <v>222.0</v>
      </c>
      <c r="E11" s="12">
        <v>85.0</v>
      </c>
      <c r="F11" s="12"/>
      <c r="G11" s="12"/>
      <c r="H11" s="12"/>
      <c r="I11" s="9" t="str">
        <f t="shared" si="1"/>
        <v>$1,890.00</v>
      </c>
    </row>
    <row r="12">
      <c r="A12" s="50" t="s">
        <v>211</v>
      </c>
      <c r="B12" s="51">
        <v>197.0</v>
      </c>
      <c r="C12" s="51"/>
      <c r="D12" s="51"/>
      <c r="E12" s="12"/>
      <c r="F12" s="12"/>
      <c r="G12" s="12"/>
      <c r="H12" s="12"/>
      <c r="I12" s="9" t="str">
        <f t="shared" si="1"/>
        <v>$197.00</v>
      </c>
    </row>
    <row r="13">
      <c r="A13" s="50" t="s">
        <v>175</v>
      </c>
      <c r="B13" s="51"/>
      <c r="C13" s="51">
        <v>54.0</v>
      </c>
      <c r="D13" s="51">
        <v>214.0</v>
      </c>
      <c r="E13" s="12"/>
      <c r="F13" s="12"/>
      <c r="G13" s="49"/>
      <c r="H13" s="12">
        <v>60.0</v>
      </c>
      <c r="I13" s="9" t="str">
        <f t="shared" si="1"/>
        <v>$328.00</v>
      </c>
    </row>
    <row r="14">
      <c r="A14" s="50" t="s">
        <v>212</v>
      </c>
      <c r="B14" s="51"/>
      <c r="C14" s="51">
        <v>1390.0</v>
      </c>
      <c r="D14" s="51"/>
      <c r="E14" s="12"/>
      <c r="F14" s="12"/>
      <c r="G14" s="12"/>
      <c r="H14" s="12"/>
      <c r="I14" s="9" t="str">
        <f t="shared" si="1"/>
        <v>$1,390.00</v>
      </c>
    </row>
    <row r="15">
      <c r="A15" s="50" t="s">
        <v>213</v>
      </c>
      <c r="B15" s="51"/>
      <c r="C15" s="51"/>
      <c r="D15" s="51"/>
      <c r="E15" s="12"/>
      <c r="F15" s="12"/>
      <c r="G15" s="12"/>
      <c r="H15" s="12"/>
      <c r="I15" s="9" t="str">
        <f t="shared" si="1"/>
        <v>$0.00</v>
      </c>
    </row>
    <row r="16">
      <c r="A16" s="50" t="s">
        <v>214</v>
      </c>
      <c r="B16" s="51"/>
      <c r="C16" s="51"/>
      <c r="D16" s="51"/>
      <c r="E16" s="12"/>
      <c r="F16" s="12"/>
      <c r="G16" s="12"/>
      <c r="H16" s="12">
        <v>198.0</v>
      </c>
      <c r="I16" s="9" t="str">
        <f t="shared" si="1"/>
        <v>$198.00</v>
      </c>
    </row>
    <row r="17">
      <c r="A17" s="50" t="s">
        <v>215</v>
      </c>
      <c r="B17" s="51"/>
      <c r="C17" s="51"/>
      <c r="D17" s="51"/>
      <c r="E17" s="12"/>
      <c r="F17" s="12"/>
      <c r="G17" s="12"/>
      <c r="H17" s="12"/>
      <c r="I17" s="9" t="str">
        <f t="shared" si="1"/>
        <v>$0.00</v>
      </c>
    </row>
    <row r="18">
      <c r="A18" s="50" t="s">
        <v>216</v>
      </c>
      <c r="B18" s="51"/>
      <c r="C18" s="51"/>
      <c r="D18" s="51"/>
      <c r="E18" s="12">
        <v>70.0</v>
      </c>
      <c r="F18" s="12"/>
      <c r="G18" s="12">
        <v>170.0</v>
      </c>
      <c r="H18" s="12"/>
      <c r="I18" s="9" t="str">
        <f t="shared" si="1"/>
        <v>$240.00</v>
      </c>
    </row>
    <row r="19">
      <c r="A19" s="50" t="s">
        <v>217</v>
      </c>
      <c r="B19" s="51"/>
      <c r="C19" s="51">
        <v>214.0</v>
      </c>
      <c r="D19" s="51">
        <v>184.0</v>
      </c>
      <c r="E19" s="12"/>
      <c r="F19" s="12"/>
      <c r="G19" s="12">
        <v>130.0</v>
      </c>
      <c r="H19" s="12">
        <v>120.0</v>
      </c>
      <c r="I19" s="9" t="str">
        <f t="shared" si="1"/>
        <v>$648.00</v>
      </c>
    </row>
    <row r="20">
      <c r="A20" s="19" t="s">
        <v>218</v>
      </c>
      <c r="B20" s="51"/>
      <c r="C20" s="51">
        <v>88.0</v>
      </c>
      <c r="D20" s="51">
        <v>68.0</v>
      </c>
      <c r="E20" s="12"/>
      <c r="F20" s="12"/>
      <c r="G20" s="12">
        <v>90.0</v>
      </c>
      <c r="H20" s="12"/>
      <c r="I20" s="9" t="str">
        <f t="shared" si="1"/>
        <v>$246.00</v>
      </c>
    </row>
    <row r="21">
      <c r="A21" s="19"/>
      <c r="B21" s="51"/>
      <c r="C21" s="51"/>
      <c r="D21" s="51"/>
      <c r="E21" s="12"/>
      <c r="F21" s="12"/>
      <c r="G21" s="12"/>
      <c r="H21" s="12"/>
      <c r="I21" s="9" t="str">
        <f t="shared" si="1"/>
        <v>$0.00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9"/>
      <c r="B23" s="51"/>
      <c r="C23" s="51"/>
      <c r="D23" s="51"/>
      <c r="E23" s="12"/>
      <c r="F23" s="12"/>
      <c r="G23" s="12"/>
      <c r="H23" s="12"/>
      <c r="I23" s="9" t="str">
        <f t="shared" si="1"/>
        <v>$0.00</v>
      </c>
    </row>
    <row r="24">
      <c r="A24" s="13"/>
      <c r="B24" s="14"/>
      <c r="C24" s="14"/>
      <c r="D24" s="14"/>
      <c r="E24" s="14"/>
      <c r="F24" s="14"/>
      <c r="G24" s="14"/>
      <c r="H24" s="15" t="s">
        <v>31</v>
      </c>
      <c r="I24" s="9" t="str">
        <f>SUM(I7:I23)</f>
        <v>$7,005.00</v>
      </c>
    </row>
    <row r="25">
      <c r="A25" s="16" t="s">
        <v>32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219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6" t="s">
        <v>175</v>
      </c>
      <c r="B7" s="51">
        <v>0.0</v>
      </c>
      <c r="C7" s="51">
        <v>292.0</v>
      </c>
      <c r="D7" s="51">
        <v>659.0</v>
      </c>
      <c r="E7" s="12"/>
      <c r="F7" s="12"/>
      <c r="G7" s="12"/>
      <c r="H7" s="12"/>
      <c r="I7" s="9" t="str">
        <f t="shared" ref="I7:I22" si="1">SUM(B7:H7)</f>
        <v>$951.00</v>
      </c>
    </row>
    <row r="8">
      <c r="A8" s="50" t="s">
        <v>208</v>
      </c>
      <c r="B8" s="51">
        <v>180.0</v>
      </c>
      <c r="C8" s="51">
        <v>545.0</v>
      </c>
      <c r="D8" s="51">
        <v>621.0</v>
      </c>
      <c r="E8" s="12"/>
      <c r="F8" s="12"/>
      <c r="G8" s="12">
        <v>190.0</v>
      </c>
      <c r="H8" s="12"/>
      <c r="I8" s="9" t="str">
        <f t="shared" si="1"/>
        <v>$1,536.00</v>
      </c>
    </row>
    <row r="9">
      <c r="A9" s="50" t="s">
        <v>220</v>
      </c>
      <c r="B9" s="51"/>
      <c r="C9" s="51">
        <v>112.0</v>
      </c>
      <c r="D9" s="51">
        <v>296.0</v>
      </c>
      <c r="E9" s="12"/>
      <c r="F9" s="12"/>
      <c r="G9" s="49"/>
      <c r="H9" s="12"/>
      <c r="I9" s="9" t="str">
        <f t="shared" si="1"/>
        <v>$408.00</v>
      </c>
    </row>
    <row r="10">
      <c r="A10" s="50" t="s">
        <v>209</v>
      </c>
      <c r="B10" s="51">
        <v>207.0</v>
      </c>
      <c r="C10" s="51">
        <v>609.0</v>
      </c>
      <c r="D10" s="51">
        <v>374.0</v>
      </c>
      <c r="E10" s="12"/>
      <c r="F10" s="12">
        <v>118.0</v>
      </c>
      <c r="G10" s="12"/>
      <c r="H10" s="12">
        <v>40.0</v>
      </c>
      <c r="I10" s="9" t="str">
        <f t="shared" si="1"/>
        <v>$1,348.00</v>
      </c>
    </row>
    <row r="11">
      <c r="A11" s="50" t="s">
        <v>153</v>
      </c>
      <c r="B11" s="51">
        <v>477.0</v>
      </c>
      <c r="C11" s="51">
        <v>819.0</v>
      </c>
      <c r="D11" s="51">
        <v>351.0</v>
      </c>
      <c r="E11" s="12"/>
      <c r="F11" s="12">
        <v>191.0</v>
      </c>
      <c r="G11" s="12">
        <v>160.0</v>
      </c>
      <c r="H11" s="12"/>
      <c r="I11" s="9" t="str">
        <f t="shared" si="1"/>
        <v>$1,998.00</v>
      </c>
    </row>
    <row r="12">
      <c r="A12" s="50" t="s">
        <v>212</v>
      </c>
      <c r="B12" s="51">
        <v>120.0</v>
      </c>
      <c r="C12" s="51">
        <v>251.0</v>
      </c>
      <c r="D12" s="51">
        <v>151.0</v>
      </c>
      <c r="E12" s="12">
        <v>136.0</v>
      </c>
      <c r="F12" s="12">
        <v>58.0</v>
      </c>
      <c r="G12" s="12"/>
      <c r="H12" s="12">
        <v>120.0</v>
      </c>
      <c r="I12" s="9" t="str">
        <f t="shared" si="1"/>
        <v>$836.00</v>
      </c>
    </row>
    <row r="13">
      <c r="A13" s="50" t="s">
        <v>221</v>
      </c>
      <c r="B13" s="51"/>
      <c r="C13" s="51">
        <v>143.0</v>
      </c>
      <c r="D13" s="51">
        <v>166.0</v>
      </c>
      <c r="E13" s="12">
        <v>54.0</v>
      </c>
      <c r="F13" s="12"/>
      <c r="G13" s="12">
        <v>116.0</v>
      </c>
      <c r="H13" s="12"/>
      <c r="I13" s="9" t="str">
        <f t="shared" si="1"/>
        <v>$479.00</v>
      </c>
    </row>
    <row r="14">
      <c r="A14" s="50" t="s">
        <v>222</v>
      </c>
      <c r="B14" s="51">
        <v>136.0</v>
      </c>
      <c r="C14" s="51">
        <v>216.0</v>
      </c>
      <c r="D14" s="51"/>
      <c r="E14" s="12"/>
      <c r="F14" s="12"/>
      <c r="G14" s="49">
        <v>466.0</v>
      </c>
      <c r="H14" s="12">
        <v>80.0</v>
      </c>
      <c r="I14" s="9" t="str">
        <f t="shared" si="1"/>
        <v>$898.00</v>
      </c>
    </row>
    <row r="15">
      <c r="A15" s="50" t="s">
        <v>223</v>
      </c>
      <c r="B15" s="51">
        <v>1110.0</v>
      </c>
      <c r="C15" s="51"/>
      <c r="D15" s="51"/>
      <c r="E15" s="12"/>
      <c r="F15" s="12"/>
      <c r="G15" s="12"/>
      <c r="H15" s="12"/>
      <c r="I15" s="9" t="str">
        <f t="shared" si="1"/>
        <v>$1,110.00</v>
      </c>
    </row>
    <row r="16">
      <c r="A16" s="50" t="s">
        <v>224</v>
      </c>
      <c r="B16" s="51"/>
      <c r="C16" s="51"/>
      <c r="D16" s="51"/>
      <c r="E16" s="12"/>
      <c r="F16" s="12"/>
      <c r="G16" s="12"/>
      <c r="H16" s="12"/>
      <c r="I16" s="9" t="str">
        <f t="shared" si="1"/>
        <v>$0.00</v>
      </c>
    </row>
    <row r="17">
      <c r="A17" s="50" t="s">
        <v>225</v>
      </c>
      <c r="B17" s="51"/>
      <c r="C17" s="51">
        <v>660.0</v>
      </c>
      <c r="D17" s="51"/>
      <c r="E17" s="12"/>
      <c r="F17" s="12"/>
      <c r="G17" s="12"/>
      <c r="H17" s="12"/>
      <c r="I17" s="9" t="str">
        <f t="shared" si="1"/>
        <v>$660.00</v>
      </c>
    </row>
    <row r="18">
      <c r="A18" s="50" t="s">
        <v>226</v>
      </c>
      <c r="B18" s="51"/>
      <c r="C18" s="51"/>
      <c r="D18" s="51"/>
      <c r="E18" s="12"/>
      <c r="F18" s="12"/>
      <c r="G18" s="12"/>
      <c r="H18" s="12"/>
      <c r="I18" s="9" t="str">
        <f t="shared" si="1"/>
        <v>$0.00</v>
      </c>
    </row>
    <row r="19">
      <c r="A19" s="50" t="s">
        <v>227</v>
      </c>
      <c r="B19" s="51"/>
      <c r="C19" s="51"/>
      <c r="D19" s="51">
        <v>862.0</v>
      </c>
      <c r="E19" s="12"/>
      <c r="F19" s="12"/>
      <c r="G19" s="12"/>
      <c r="H19" s="12"/>
      <c r="I19" s="9" t="str">
        <f t="shared" si="1"/>
        <v>$862.00</v>
      </c>
    </row>
    <row r="20">
      <c r="A20" s="50" t="s">
        <v>228</v>
      </c>
      <c r="B20" s="51"/>
      <c r="C20" s="51"/>
      <c r="D20" s="51"/>
      <c r="E20" s="12">
        <v>720.0</v>
      </c>
      <c r="F20" s="12"/>
      <c r="G20" s="12"/>
      <c r="H20" s="12"/>
      <c r="I20" s="9" t="str">
        <f t="shared" si="1"/>
        <v>$720.00</v>
      </c>
    </row>
    <row r="21">
      <c r="A21" s="19" t="s">
        <v>229</v>
      </c>
      <c r="B21" s="51"/>
      <c r="C21" s="51"/>
      <c r="D21" s="51"/>
      <c r="E21" s="12">
        <v>294.0</v>
      </c>
      <c r="F21" s="12"/>
      <c r="G21" s="12"/>
      <c r="H21" s="12"/>
      <c r="I21" s="9" t="str">
        <f t="shared" si="1"/>
        <v>$294.00</v>
      </c>
    </row>
    <row r="22">
      <c r="A22" s="19" t="s">
        <v>125</v>
      </c>
      <c r="B22" s="51"/>
      <c r="C22" s="51"/>
      <c r="D22" s="51"/>
      <c r="E22" s="12"/>
      <c r="F22" s="12">
        <v>1378.0</v>
      </c>
      <c r="G22" s="12"/>
      <c r="H22" s="12"/>
      <c r="I22" s="9" t="str">
        <f t="shared" si="1"/>
        <v>$1,378.00</v>
      </c>
    </row>
    <row r="23">
      <c r="A23" s="19" t="s">
        <v>230</v>
      </c>
      <c r="B23" s="51"/>
      <c r="C23" s="51"/>
      <c r="D23" s="51"/>
      <c r="E23" s="12"/>
      <c r="F23" s="12"/>
      <c r="G23" s="12"/>
      <c r="H23" s="12">
        <v>486.0</v>
      </c>
      <c r="I23" s="9"/>
    </row>
    <row r="24">
      <c r="A24" s="19"/>
      <c r="B24" s="51"/>
      <c r="C24" s="51"/>
      <c r="D24" s="51"/>
      <c r="E24" s="12"/>
      <c r="F24" s="12"/>
      <c r="G24" s="12"/>
      <c r="H24" s="12"/>
      <c r="I24" s="9"/>
    </row>
    <row r="25">
      <c r="A25" s="13"/>
      <c r="B25" s="14"/>
      <c r="C25" s="14"/>
      <c r="D25" s="14"/>
      <c r="E25" s="14"/>
      <c r="F25" s="14"/>
      <c r="G25" s="14"/>
      <c r="H25" s="15" t="s">
        <v>31</v>
      </c>
      <c r="I25" s="9" t="str">
        <f>SUM(I7:I22)</f>
        <v>$13,478.00</v>
      </c>
    </row>
    <row r="26">
      <c r="A26" s="16" t="s">
        <v>32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231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6" t="s">
        <v>232</v>
      </c>
      <c r="B7" s="51"/>
      <c r="C7" s="51">
        <v>345.0</v>
      </c>
      <c r="D7" s="51">
        <v>191.0</v>
      </c>
      <c r="E7" s="12" t="s">
        <v>233</v>
      </c>
      <c r="F7" s="12"/>
      <c r="G7" s="12"/>
      <c r="H7" s="12">
        <v>79.0</v>
      </c>
      <c r="I7" s="9" t="str">
        <f t="shared" ref="I7:I22" si="1">SUM(B7:H7)</f>
        <v>$615.00</v>
      </c>
    </row>
    <row r="8">
      <c r="A8" s="50" t="s">
        <v>175</v>
      </c>
      <c r="B8" s="51">
        <v>96.0</v>
      </c>
      <c r="C8" s="51">
        <v>95.0</v>
      </c>
      <c r="D8" s="51">
        <v>457.0</v>
      </c>
      <c r="E8" s="12"/>
      <c r="F8" s="12"/>
      <c r="G8" s="12"/>
      <c r="H8" s="12"/>
      <c r="I8" s="9" t="str">
        <f t="shared" si="1"/>
        <v>$648.00</v>
      </c>
    </row>
    <row r="9">
      <c r="A9" s="50" t="s">
        <v>208</v>
      </c>
      <c r="B9" s="51">
        <v>96.0</v>
      </c>
      <c r="C9" s="51">
        <v>344.0</v>
      </c>
      <c r="D9" s="51">
        <v>396.0</v>
      </c>
      <c r="E9" s="12"/>
      <c r="F9" s="12"/>
      <c r="G9" s="10"/>
      <c r="H9" s="12"/>
      <c r="I9" s="9" t="str">
        <f t="shared" si="1"/>
        <v>$836.00</v>
      </c>
    </row>
    <row r="10">
      <c r="A10" s="50" t="s">
        <v>220</v>
      </c>
      <c r="B10" s="51"/>
      <c r="C10" s="51">
        <v>438.0</v>
      </c>
      <c r="D10" s="51">
        <v>192.0</v>
      </c>
      <c r="E10" s="12"/>
      <c r="F10" s="12"/>
      <c r="G10" s="8">
        <v>232.0</v>
      </c>
      <c r="H10" s="12"/>
      <c r="I10" s="9" t="str">
        <f t="shared" si="1"/>
        <v>$862.00</v>
      </c>
    </row>
    <row r="11">
      <c r="A11" s="50" t="s">
        <v>209</v>
      </c>
      <c r="B11" s="51">
        <v>429.0</v>
      </c>
      <c r="C11" s="51">
        <v>728.0</v>
      </c>
      <c r="D11" s="51">
        <v>274.0</v>
      </c>
      <c r="E11" s="12"/>
      <c r="F11" s="12"/>
      <c r="G11" s="8">
        <v>136.0</v>
      </c>
      <c r="H11" s="12">
        <v>294.0</v>
      </c>
      <c r="I11" s="9" t="str">
        <f t="shared" si="1"/>
        <v>$1,861.00</v>
      </c>
    </row>
    <row r="12">
      <c r="A12" s="50" t="s">
        <v>234</v>
      </c>
      <c r="B12" s="51">
        <v>240.0</v>
      </c>
      <c r="C12" s="51">
        <v>175.0</v>
      </c>
      <c r="D12" s="51">
        <v>77.0</v>
      </c>
      <c r="E12" s="12"/>
      <c r="F12" s="12"/>
      <c r="G12" s="8"/>
      <c r="H12" s="12">
        <v>64.0</v>
      </c>
      <c r="I12" s="9" t="str">
        <f t="shared" si="1"/>
        <v>$556.00</v>
      </c>
    </row>
    <row r="13">
      <c r="A13" s="50" t="s">
        <v>235</v>
      </c>
      <c r="B13" s="51" t="s">
        <v>233</v>
      </c>
      <c r="C13" s="51"/>
      <c r="D13" s="51" t="s">
        <v>233</v>
      </c>
      <c r="E13" s="12"/>
      <c r="F13" s="12"/>
      <c r="G13" s="8"/>
      <c r="H13" s="12"/>
      <c r="I13" s="9" t="str">
        <f t="shared" si="1"/>
        <v>$0.00</v>
      </c>
    </row>
    <row r="14">
      <c r="A14" s="50" t="s">
        <v>153</v>
      </c>
      <c r="B14" s="51">
        <v>699.0</v>
      </c>
      <c r="C14" s="51">
        <v>1279.0</v>
      </c>
      <c r="D14" s="51">
        <v>216.0</v>
      </c>
      <c r="E14" s="12">
        <v>166.0</v>
      </c>
      <c r="F14" s="12">
        <v>119.0</v>
      </c>
      <c r="G14" s="10">
        <v>256.0</v>
      </c>
      <c r="H14" s="12">
        <v>184.0</v>
      </c>
      <c r="I14" s="9" t="str">
        <f t="shared" si="1"/>
        <v>$2,919.00</v>
      </c>
    </row>
    <row r="15">
      <c r="A15" s="50" t="s">
        <v>236</v>
      </c>
      <c r="B15" s="51"/>
      <c r="C15" s="51">
        <v>79.0</v>
      </c>
      <c r="D15" s="51">
        <v>185.0</v>
      </c>
      <c r="E15" s="12">
        <v>96.0</v>
      </c>
      <c r="F15" s="12"/>
      <c r="G15" s="8"/>
      <c r="H15" s="12">
        <v>248.0</v>
      </c>
      <c r="I15" s="9" t="str">
        <f t="shared" si="1"/>
        <v>$608.00</v>
      </c>
    </row>
    <row r="16">
      <c r="A16" s="50" t="s">
        <v>237</v>
      </c>
      <c r="B16" s="51">
        <v>247.0</v>
      </c>
      <c r="C16" s="51"/>
      <c r="D16" s="51"/>
      <c r="E16" s="12"/>
      <c r="F16" s="12"/>
      <c r="G16" s="8"/>
      <c r="H16" s="12"/>
      <c r="I16" s="9" t="str">
        <f t="shared" si="1"/>
        <v>$247.00</v>
      </c>
    </row>
    <row r="17">
      <c r="A17" s="50" t="s">
        <v>238</v>
      </c>
      <c r="B17" s="51"/>
      <c r="C17" s="51">
        <v>438.0</v>
      </c>
      <c r="D17" s="51"/>
      <c r="E17" s="12"/>
      <c r="F17" s="12"/>
      <c r="G17" s="8"/>
      <c r="H17" s="12"/>
      <c r="I17" s="9" t="str">
        <f t="shared" si="1"/>
        <v>$438.00</v>
      </c>
    </row>
    <row r="18">
      <c r="A18" s="50" t="s">
        <v>239</v>
      </c>
      <c r="B18" s="51"/>
      <c r="C18" s="51"/>
      <c r="D18" s="51"/>
      <c r="E18" s="12"/>
      <c r="F18" s="12"/>
      <c r="G18" s="8"/>
      <c r="H18" s="12"/>
      <c r="I18" s="9" t="str">
        <f t="shared" si="1"/>
        <v>$0.00</v>
      </c>
    </row>
    <row r="19">
      <c r="A19" s="50" t="s">
        <v>240</v>
      </c>
      <c r="B19" s="51"/>
      <c r="C19" s="51"/>
      <c r="D19" s="51"/>
      <c r="E19" s="12"/>
      <c r="F19" s="12">
        <v>446.0</v>
      </c>
      <c r="G19" s="8"/>
      <c r="H19" s="12"/>
      <c r="I19" s="9" t="str">
        <f t="shared" si="1"/>
        <v>$446.00</v>
      </c>
    </row>
    <row r="20">
      <c r="A20" s="50" t="s">
        <v>241</v>
      </c>
      <c r="B20" s="51"/>
      <c r="C20" s="51"/>
      <c r="D20" s="51"/>
      <c r="E20" s="12"/>
      <c r="F20" s="12"/>
      <c r="G20" s="8"/>
      <c r="H20" s="12">
        <v>712.0</v>
      </c>
      <c r="I20" s="9" t="str">
        <f t="shared" si="1"/>
        <v>$712.00</v>
      </c>
    </row>
    <row r="21">
      <c r="A21" s="19" t="s">
        <v>212</v>
      </c>
      <c r="B21" s="51"/>
      <c r="C21" s="51"/>
      <c r="D21" s="51"/>
      <c r="E21" s="12"/>
      <c r="F21" s="12"/>
      <c r="G21" s="8">
        <v>216.0</v>
      </c>
      <c r="H21" s="12"/>
      <c r="I21" s="9" t="str">
        <f t="shared" si="1"/>
        <v>$216.00</v>
      </c>
    </row>
    <row r="22">
      <c r="A22" s="19"/>
      <c r="B22" s="51"/>
      <c r="C22" s="51"/>
      <c r="D22" s="51"/>
      <c r="E22" s="12"/>
      <c r="F22" s="12"/>
      <c r="G22" s="8"/>
      <c r="H22" s="12"/>
      <c r="I22" s="9" t="str">
        <f t="shared" si="1"/>
        <v>$0.00</v>
      </c>
    </row>
    <row r="23">
      <c r="A23" s="19"/>
      <c r="B23" s="51"/>
      <c r="C23" s="51"/>
      <c r="D23" s="51"/>
      <c r="E23" s="12"/>
      <c r="F23" s="12"/>
      <c r="G23" s="12"/>
      <c r="H23" s="12"/>
      <c r="I23" s="9"/>
    </row>
    <row r="24">
      <c r="A24" s="19"/>
      <c r="B24" s="51"/>
      <c r="C24" s="51"/>
      <c r="D24" s="51"/>
      <c r="E24" s="12"/>
      <c r="F24" s="12"/>
      <c r="G24" s="12"/>
      <c r="H24" s="12"/>
      <c r="I24" s="9"/>
    </row>
    <row r="25">
      <c r="A25" s="13"/>
      <c r="B25" s="14"/>
      <c r="C25" s="14"/>
      <c r="D25" s="14"/>
      <c r="E25" s="14"/>
      <c r="F25" s="14"/>
      <c r="G25" s="14"/>
      <c r="H25" s="15" t="s">
        <v>31</v>
      </c>
      <c r="I25" s="9" t="str">
        <f>SUM(I7:I22)</f>
        <v>$10,964.00</v>
      </c>
    </row>
    <row r="26">
      <c r="A26" s="16" t="s">
        <v>32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242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6" t="s">
        <v>232</v>
      </c>
      <c r="B7" s="51"/>
      <c r="C7" s="51">
        <v>603.0</v>
      </c>
      <c r="D7" s="51">
        <v>495.0</v>
      </c>
      <c r="E7" s="12"/>
      <c r="F7" s="12"/>
      <c r="G7" s="12"/>
      <c r="H7" s="12"/>
      <c r="I7" s="9" t="str">
        <f t="shared" ref="I7:I22" si="1">SUM(B7:H7)</f>
        <v>$1,098.00</v>
      </c>
    </row>
    <row r="8">
      <c r="A8" s="50" t="s">
        <v>175</v>
      </c>
      <c r="B8" s="51">
        <v>241.0</v>
      </c>
      <c r="C8" s="51">
        <v>520.0</v>
      </c>
      <c r="D8" s="51">
        <v>911.0</v>
      </c>
      <c r="E8" s="12"/>
      <c r="F8" s="12"/>
      <c r="G8" s="12"/>
      <c r="H8" s="12"/>
      <c r="I8" s="9" t="str">
        <f t="shared" si="1"/>
        <v>$1,672.00</v>
      </c>
    </row>
    <row r="9">
      <c r="A9" s="57" t="s">
        <v>243</v>
      </c>
      <c r="B9" s="51"/>
      <c r="C9" s="51">
        <v>486.0</v>
      </c>
      <c r="D9" s="51">
        <v>319.0</v>
      </c>
      <c r="E9" s="12"/>
      <c r="F9" s="12">
        <v>168.0</v>
      </c>
      <c r="G9" s="49">
        <v>192.0</v>
      </c>
      <c r="H9" s="12">
        <v>63.0</v>
      </c>
      <c r="I9" s="9" t="str">
        <f t="shared" si="1"/>
        <v>$1,228.00</v>
      </c>
    </row>
    <row r="10">
      <c r="A10" s="57" t="s">
        <v>208</v>
      </c>
      <c r="B10" s="51">
        <v>274.0</v>
      </c>
      <c r="C10" s="51">
        <v>479.0</v>
      </c>
      <c r="D10" s="51">
        <v>631.0</v>
      </c>
      <c r="E10" s="12">
        <v>276.0</v>
      </c>
      <c r="F10" s="12"/>
      <c r="G10" s="12"/>
      <c r="H10" s="12">
        <v>127.0</v>
      </c>
      <c r="I10" s="9" t="str">
        <f t="shared" si="1"/>
        <v>$1,787.00</v>
      </c>
    </row>
    <row r="11">
      <c r="A11" s="57" t="s">
        <v>220</v>
      </c>
      <c r="B11" s="51"/>
      <c r="C11" s="51">
        <v>513.0</v>
      </c>
      <c r="D11" s="51">
        <v>32.0</v>
      </c>
      <c r="E11" s="12"/>
      <c r="F11" s="12">
        <v>272.0</v>
      </c>
      <c r="G11" s="12"/>
      <c r="H11" s="12"/>
      <c r="I11" s="9" t="str">
        <f t="shared" si="1"/>
        <v>$817.00</v>
      </c>
    </row>
    <row r="12">
      <c r="A12" s="57" t="s">
        <v>244</v>
      </c>
      <c r="B12" s="51"/>
      <c r="C12" s="51">
        <v>214.0</v>
      </c>
      <c r="D12" s="51">
        <v>270.0</v>
      </c>
      <c r="E12" s="12">
        <v>55.0</v>
      </c>
      <c r="F12" s="12"/>
      <c r="G12" s="12"/>
      <c r="H12" s="12"/>
      <c r="I12" s="9" t="str">
        <f t="shared" si="1"/>
        <v>$539.00</v>
      </c>
    </row>
    <row r="13">
      <c r="A13" s="57" t="s">
        <v>209</v>
      </c>
      <c r="B13" s="51">
        <v>510.0</v>
      </c>
      <c r="C13" s="51">
        <v>922.0</v>
      </c>
      <c r="D13" s="51">
        <v>128.0</v>
      </c>
      <c r="E13" s="12">
        <v>159.0</v>
      </c>
      <c r="F13" s="12"/>
      <c r="G13" s="12"/>
      <c r="H13" s="12">
        <v>331.0</v>
      </c>
      <c r="I13" s="9" t="str">
        <f t="shared" si="1"/>
        <v>$2,050.00</v>
      </c>
    </row>
    <row r="14">
      <c r="A14" s="56" t="s">
        <v>245</v>
      </c>
      <c r="B14" s="51"/>
      <c r="C14" s="51"/>
      <c r="D14" s="51">
        <v>103.0</v>
      </c>
      <c r="E14" s="12"/>
      <c r="F14" s="12"/>
      <c r="G14" s="49">
        <v>104.0</v>
      </c>
      <c r="H14" s="12"/>
      <c r="I14" s="9" t="str">
        <f t="shared" si="1"/>
        <v>$207.00</v>
      </c>
    </row>
    <row r="15">
      <c r="A15" s="57" t="s">
        <v>234</v>
      </c>
      <c r="B15" s="51">
        <v>425.0</v>
      </c>
      <c r="C15" s="51">
        <v>697.0</v>
      </c>
      <c r="D15" s="51">
        <v>296.0</v>
      </c>
      <c r="E15" s="12"/>
      <c r="F15" s="12">
        <v>167.0</v>
      </c>
      <c r="G15" s="12"/>
      <c r="H15" s="12"/>
      <c r="I15" s="9" t="str">
        <f t="shared" si="1"/>
        <v>$1,585.00</v>
      </c>
    </row>
    <row r="16">
      <c r="A16" s="57" t="s">
        <v>246</v>
      </c>
      <c r="B16" s="51"/>
      <c r="C16" s="51"/>
      <c r="D16" s="51"/>
      <c r="E16" s="12"/>
      <c r="F16" s="12"/>
      <c r="G16" s="12"/>
      <c r="H16" s="12"/>
      <c r="I16" s="9" t="str">
        <f t="shared" si="1"/>
        <v>$0.00</v>
      </c>
    </row>
    <row r="17">
      <c r="A17" s="50" t="s">
        <v>247</v>
      </c>
      <c r="B17" s="51">
        <v>440.0</v>
      </c>
      <c r="C17" s="51"/>
      <c r="D17" s="51"/>
      <c r="E17" s="12"/>
      <c r="F17" s="12"/>
      <c r="G17" s="12"/>
      <c r="H17" s="12"/>
      <c r="I17" s="9" t="str">
        <f t="shared" si="1"/>
        <v>$440.00</v>
      </c>
    </row>
    <row r="18">
      <c r="A18" s="50" t="s">
        <v>248</v>
      </c>
      <c r="B18" s="51">
        <v>1342.0</v>
      </c>
      <c r="C18" s="51"/>
      <c r="D18" s="51"/>
      <c r="E18" s="12"/>
      <c r="F18" s="12"/>
      <c r="G18" s="12"/>
      <c r="H18" s="12"/>
      <c r="I18" s="9" t="str">
        <f t="shared" si="1"/>
        <v>$1,342.00</v>
      </c>
    </row>
    <row r="19">
      <c r="A19" s="58" t="s">
        <v>249</v>
      </c>
      <c r="B19" s="51">
        <v>282.0</v>
      </c>
      <c r="C19" s="51"/>
      <c r="D19" s="51"/>
      <c r="E19" s="12"/>
      <c r="F19" s="12"/>
      <c r="G19" s="12"/>
      <c r="H19" s="12"/>
      <c r="I19" s="9" t="str">
        <f t="shared" si="1"/>
        <v>$282.00</v>
      </c>
    </row>
    <row r="20">
      <c r="A20" s="19" t="s">
        <v>250</v>
      </c>
      <c r="B20" s="51"/>
      <c r="C20" s="51"/>
      <c r="D20" s="51"/>
      <c r="E20" s="12"/>
      <c r="F20" s="12">
        <v>1110.0</v>
      </c>
      <c r="G20" s="12"/>
      <c r="H20" s="12"/>
      <c r="I20" s="9" t="str">
        <f t="shared" si="1"/>
        <v>$1,110.00</v>
      </c>
    </row>
    <row r="21">
      <c r="A21" s="19" t="s">
        <v>251</v>
      </c>
      <c r="B21" s="51"/>
      <c r="C21" s="51"/>
      <c r="D21" s="51"/>
      <c r="E21" s="12"/>
      <c r="F21" s="12"/>
      <c r="G21" s="12"/>
      <c r="H21" s="12">
        <v>272.0</v>
      </c>
      <c r="I21" s="9" t="str">
        <f t="shared" si="1"/>
        <v>$272.00</v>
      </c>
    </row>
    <row r="22">
      <c r="A22" s="19"/>
      <c r="B22" s="51"/>
      <c r="C22" s="51"/>
      <c r="D22" s="51"/>
      <c r="E22" s="12"/>
      <c r="F22" s="12"/>
      <c r="G22" s="12"/>
      <c r="H22" s="12"/>
      <c r="I22" s="9" t="str">
        <f t="shared" si="1"/>
        <v>$0.00</v>
      </c>
    </row>
    <row r="23">
      <c r="A23" s="19"/>
      <c r="B23" s="51"/>
      <c r="C23" s="51"/>
      <c r="D23" s="51"/>
      <c r="E23" s="12"/>
      <c r="F23" s="12"/>
      <c r="G23" s="12"/>
      <c r="H23" s="12"/>
      <c r="I23" s="9"/>
    </row>
    <row r="24">
      <c r="A24" s="19"/>
      <c r="B24" s="51"/>
      <c r="C24" s="51"/>
      <c r="D24" s="51"/>
      <c r="E24" s="12"/>
      <c r="F24" s="12"/>
      <c r="G24" s="12"/>
      <c r="H24" s="12"/>
      <c r="I24" s="9"/>
    </row>
    <row r="25">
      <c r="A25" s="13"/>
      <c r="B25" s="14"/>
      <c r="C25" s="14"/>
      <c r="D25" s="14"/>
      <c r="E25" s="14"/>
      <c r="F25" s="14"/>
      <c r="G25" s="14"/>
      <c r="H25" s="15" t="s">
        <v>31</v>
      </c>
      <c r="I25" s="9" t="str">
        <f>SUM(I7:I22)</f>
        <v>$14,429.00</v>
      </c>
    </row>
    <row r="26">
      <c r="A26" s="16" t="s">
        <v>32</v>
      </c>
      <c r="B26" s="17"/>
      <c r="C26" s="18"/>
      <c r="D26" s="2"/>
      <c r="E26" s="2"/>
      <c r="F26" s="2"/>
      <c r="G26" s="2"/>
      <c r="H26" s="2"/>
      <c r="I26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43"/>
    <col customWidth="1" min="9" max="9" width="18.71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5" t="s">
        <v>252</v>
      </c>
      <c r="B6" s="20" t="s">
        <v>5</v>
      </c>
      <c r="C6" s="20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56" t="s">
        <v>243</v>
      </c>
      <c r="B7" s="51">
        <v>316.0</v>
      </c>
      <c r="C7" s="51">
        <v>477.0</v>
      </c>
      <c r="D7" s="51"/>
      <c r="E7" s="12">
        <v>414.0</v>
      </c>
      <c r="F7" s="12">
        <v>136.0</v>
      </c>
      <c r="G7" s="12">
        <v>296.0</v>
      </c>
      <c r="H7" s="12"/>
      <c r="I7" s="9" t="str">
        <f t="shared" ref="I7:I20" si="1">SUM(B7:H7)</f>
        <v>$1,639.00</v>
      </c>
    </row>
    <row r="8">
      <c r="A8" s="50" t="s">
        <v>253</v>
      </c>
      <c r="B8" s="51">
        <v>186.0</v>
      </c>
      <c r="C8" s="51"/>
      <c r="D8" s="51"/>
      <c r="E8" s="12"/>
      <c r="F8" s="12"/>
      <c r="G8" s="12"/>
      <c r="H8" s="12"/>
      <c r="I8" s="9" t="str">
        <f t="shared" si="1"/>
        <v>$186.00</v>
      </c>
    </row>
    <row r="9">
      <c r="A9" s="57" t="s">
        <v>254</v>
      </c>
      <c r="B9" s="51">
        <v>1047.0</v>
      </c>
      <c r="C9" s="51">
        <v>1352.0</v>
      </c>
      <c r="D9" s="51">
        <v>672.0</v>
      </c>
      <c r="E9" s="12"/>
      <c r="F9" s="12">
        <v>176.0</v>
      </c>
      <c r="G9" s="12">
        <v>216.0</v>
      </c>
      <c r="H9" s="12"/>
      <c r="I9" s="9" t="str">
        <f t="shared" si="1"/>
        <v>$3,463.00</v>
      </c>
    </row>
    <row r="10">
      <c r="A10" s="57" t="s">
        <v>255</v>
      </c>
      <c r="B10" s="51">
        <v>129.0</v>
      </c>
      <c r="C10" s="51">
        <v>682.0</v>
      </c>
      <c r="D10" s="51">
        <v>102.0</v>
      </c>
      <c r="E10" s="12">
        <v>152.0</v>
      </c>
      <c r="F10" s="12">
        <v>228.0</v>
      </c>
      <c r="G10" s="12"/>
      <c r="H10" s="12"/>
      <c r="I10" s="9" t="str">
        <f t="shared" si="1"/>
        <v>$1,293.00</v>
      </c>
    </row>
    <row r="11">
      <c r="A11" s="57" t="s">
        <v>187</v>
      </c>
      <c r="B11" s="51">
        <v>14.0</v>
      </c>
      <c r="C11" s="51">
        <v>297.0</v>
      </c>
      <c r="D11" s="51">
        <v>217.0</v>
      </c>
      <c r="E11" s="12"/>
      <c r="F11" s="12"/>
      <c r="G11" s="12"/>
      <c r="H11" s="12">
        <v>126.0</v>
      </c>
      <c r="I11" s="9" t="str">
        <f t="shared" si="1"/>
        <v>$654.00</v>
      </c>
    </row>
    <row r="12">
      <c r="A12" s="57" t="s">
        <v>256</v>
      </c>
      <c r="B12" s="51"/>
      <c r="C12" s="51">
        <v>275.0</v>
      </c>
      <c r="D12" s="51">
        <v>69.0</v>
      </c>
      <c r="E12" s="12">
        <v>94.0</v>
      </c>
      <c r="F12" s="12"/>
      <c r="G12" s="12"/>
      <c r="H12" s="12">
        <v>24.0</v>
      </c>
      <c r="I12" s="9" t="str">
        <f t="shared" si="1"/>
        <v>$462.00</v>
      </c>
    </row>
    <row r="13">
      <c r="A13" s="57" t="s">
        <v>176</v>
      </c>
      <c r="B13" s="51"/>
      <c r="C13" s="51">
        <v>315.0</v>
      </c>
      <c r="D13" s="51">
        <v>275.0</v>
      </c>
      <c r="E13" s="12"/>
      <c r="F13" s="12"/>
      <c r="G13" s="12">
        <v>304.0</v>
      </c>
      <c r="H13" s="12"/>
      <c r="I13" s="9" t="str">
        <f t="shared" si="1"/>
        <v>$894.00</v>
      </c>
    </row>
    <row r="14">
      <c r="A14" s="57" t="s">
        <v>257</v>
      </c>
      <c r="B14" s="51"/>
      <c r="C14" s="51">
        <v>438.0</v>
      </c>
      <c r="D14" s="51"/>
      <c r="E14" s="12"/>
      <c r="F14" s="12"/>
      <c r="G14" s="12"/>
      <c r="H14" s="12"/>
      <c r="I14" s="9" t="str">
        <f t="shared" si="1"/>
        <v>$438.00</v>
      </c>
    </row>
    <row r="15">
      <c r="A15" s="57" t="s">
        <v>258</v>
      </c>
      <c r="B15" s="51"/>
      <c r="C15" s="51"/>
      <c r="D15" s="51"/>
      <c r="E15" s="12"/>
      <c r="F15" s="12">
        <v>114.0</v>
      </c>
      <c r="G15" s="12"/>
      <c r="H15" s="12"/>
      <c r="I15" s="9" t="str">
        <f t="shared" si="1"/>
        <v>$114.00</v>
      </c>
    </row>
    <row r="16">
      <c r="A16" s="50" t="s">
        <v>259</v>
      </c>
      <c r="B16" s="51"/>
      <c r="C16" s="51"/>
      <c r="D16" s="51">
        <v>1056.0</v>
      </c>
      <c r="E16" s="12"/>
      <c r="F16" s="12"/>
      <c r="G16" s="12"/>
      <c r="H16" s="12"/>
      <c r="I16" s="9" t="str">
        <f t="shared" si="1"/>
        <v>$1,056.00</v>
      </c>
    </row>
    <row r="17">
      <c r="A17" s="50" t="s">
        <v>260</v>
      </c>
      <c r="B17" s="51"/>
      <c r="C17" s="51"/>
      <c r="D17" s="51"/>
      <c r="E17" s="12"/>
      <c r="F17" s="12"/>
      <c r="G17" s="12"/>
      <c r="H17" s="12">
        <v>376.0</v>
      </c>
      <c r="I17" s="9" t="str">
        <f t="shared" si="1"/>
        <v>$376.00</v>
      </c>
    </row>
    <row r="18">
      <c r="A18" s="58" t="s">
        <v>261</v>
      </c>
      <c r="B18" s="51"/>
      <c r="C18" s="51"/>
      <c r="D18" s="51"/>
      <c r="E18" s="12">
        <v>634.0</v>
      </c>
      <c r="F18" s="12"/>
      <c r="G18" s="12"/>
      <c r="H18" s="12"/>
      <c r="I18" s="9" t="str">
        <f t="shared" si="1"/>
        <v>$634.00</v>
      </c>
    </row>
    <row r="19">
      <c r="A19" s="19" t="s">
        <v>262</v>
      </c>
      <c r="B19" s="51"/>
      <c r="C19" s="51"/>
      <c r="D19" s="51"/>
      <c r="E19" s="12"/>
      <c r="F19" s="12"/>
      <c r="G19" s="12"/>
      <c r="H19" s="12">
        <v>820.0</v>
      </c>
      <c r="I19" s="9" t="str">
        <f t="shared" si="1"/>
        <v>$820.00</v>
      </c>
    </row>
    <row r="20">
      <c r="A20" s="19" t="s">
        <v>263</v>
      </c>
      <c r="B20" s="51"/>
      <c r="C20" s="51"/>
      <c r="D20" s="51"/>
      <c r="E20" s="12"/>
      <c r="F20" s="12"/>
      <c r="G20" s="12"/>
      <c r="H20" s="12">
        <v>400.0</v>
      </c>
      <c r="I20" s="9" t="str">
        <f t="shared" si="1"/>
        <v>$400.00</v>
      </c>
    </row>
    <row r="21">
      <c r="A21" s="19"/>
      <c r="B21" s="51"/>
      <c r="C21" s="51"/>
      <c r="D21" s="51"/>
      <c r="E21" s="12"/>
      <c r="F21" s="12"/>
      <c r="G21" s="12"/>
      <c r="H21" s="12"/>
      <c r="I21" s="9"/>
    </row>
    <row r="22">
      <c r="A22" s="19"/>
      <c r="B22" s="51"/>
      <c r="C22" s="51"/>
      <c r="D22" s="51"/>
      <c r="E22" s="12"/>
      <c r="F22" s="12"/>
      <c r="G22" s="12"/>
      <c r="H22" s="12"/>
      <c r="I22" s="9"/>
    </row>
    <row r="23">
      <c r="A23" s="19"/>
      <c r="B23" s="51"/>
      <c r="C23" s="51"/>
      <c r="D23" s="51"/>
      <c r="E23" s="12"/>
      <c r="F23" s="12"/>
      <c r="G23" s="12"/>
      <c r="H23" s="12"/>
      <c r="I23" s="9"/>
    </row>
    <row r="24">
      <c r="A24" s="13"/>
      <c r="B24" s="14"/>
      <c r="C24" s="14"/>
      <c r="D24" s="14"/>
      <c r="E24" s="14"/>
      <c r="F24" s="14"/>
      <c r="G24" s="14"/>
      <c r="H24" s="15" t="s">
        <v>31</v>
      </c>
      <c r="I24" s="9" t="str">
        <f>SUM(I7:I21)</f>
        <v>$12,429.00</v>
      </c>
    </row>
    <row r="25">
      <c r="A25" s="16" t="s">
        <v>32</v>
      </c>
      <c r="B25" s="17"/>
      <c r="C25" s="18"/>
      <c r="D25" s="2"/>
      <c r="E25" s="2"/>
      <c r="F25" s="2"/>
      <c r="G25" s="2"/>
      <c r="H25" s="2"/>
      <c r="I25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264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265</v>
      </c>
      <c r="B7" s="61"/>
      <c r="C7" s="61">
        <v>100.0</v>
      </c>
      <c r="D7" s="61">
        <v>226.0</v>
      </c>
      <c r="E7" s="8"/>
      <c r="F7" s="62"/>
      <c r="G7" s="8"/>
      <c r="H7" s="12">
        <v>70.0</v>
      </c>
      <c r="I7" s="9" t="str">
        <f t="shared" ref="I7:I19" si="1">SUM(B7:H7)</f>
        <v>$396.00</v>
      </c>
    </row>
    <row r="8">
      <c r="A8" s="6" t="s">
        <v>266</v>
      </c>
      <c r="B8" s="61">
        <v>342.0</v>
      </c>
      <c r="C8" s="61">
        <v>367.0</v>
      </c>
      <c r="D8" s="61">
        <v>344.0</v>
      </c>
      <c r="E8" s="61"/>
      <c r="F8" s="61"/>
      <c r="G8" s="61"/>
      <c r="H8" s="61"/>
      <c r="I8" s="9" t="str">
        <f t="shared" si="1"/>
        <v>$1,053.00</v>
      </c>
    </row>
    <row r="9">
      <c r="A9" s="63" t="s">
        <v>267</v>
      </c>
      <c r="B9" s="61"/>
      <c r="C9" s="61"/>
      <c r="D9" s="61">
        <v>189.0</v>
      </c>
      <c r="E9" s="61"/>
      <c r="F9" s="61"/>
      <c r="G9" s="61">
        <v>304.0</v>
      </c>
      <c r="H9" s="61"/>
      <c r="I9" s="9" t="str">
        <f t="shared" si="1"/>
        <v>$493.00</v>
      </c>
    </row>
    <row r="10">
      <c r="A10" s="63" t="s">
        <v>268</v>
      </c>
      <c r="B10" s="61">
        <v>585.0</v>
      </c>
      <c r="C10" s="61">
        <v>1068.0</v>
      </c>
      <c r="D10" s="61">
        <v>553.0</v>
      </c>
      <c r="E10" s="61">
        <v>310.0</v>
      </c>
      <c r="F10" s="61"/>
      <c r="G10" s="61">
        <v>208.0</v>
      </c>
      <c r="H10" s="61"/>
      <c r="I10" s="9" t="str">
        <f t="shared" si="1"/>
        <v>$2,724.00</v>
      </c>
    </row>
    <row r="11">
      <c r="A11" s="63" t="s">
        <v>269</v>
      </c>
      <c r="B11" s="61"/>
      <c r="C11" s="61">
        <v>152.0</v>
      </c>
      <c r="D11" s="61"/>
      <c r="E11" s="61"/>
      <c r="F11" s="61">
        <v>229.0</v>
      </c>
      <c r="G11" s="61">
        <v>392.0</v>
      </c>
      <c r="H11" s="61"/>
      <c r="I11" s="9" t="str">
        <f t="shared" si="1"/>
        <v>$773.00</v>
      </c>
    </row>
    <row r="12">
      <c r="A12" s="64" t="s">
        <v>270</v>
      </c>
      <c r="B12" s="61">
        <v>45.0</v>
      </c>
      <c r="C12" s="61">
        <v>224.0</v>
      </c>
      <c r="D12" s="61">
        <v>191.0</v>
      </c>
      <c r="E12" s="61"/>
      <c r="F12" s="61"/>
      <c r="G12" s="61">
        <v>304.0</v>
      </c>
      <c r="H12" s="61"/>
      <c r="I12" s="9" t="str">
        <f t="shared" si="1"/>
        <v>$764.00</v>
      </c>
    </row>
    <row r="13">
      <c r="A13" s="63" t="s">
        <v>271</v>
      </c>
      <c r="B13" s="61">
        <v>94.0</v>
      </c>
      <c r="C13" s="61">
        <v>135.0</v>
      </c>
      <c r="D13" s="61">
        <v>108.0</v>
      </c>
      <c r="E13" s="61"/>
      <c r="F13" s="61"/>
      <c r="G13" s="61"/>
      <c r="H13" s="61">
        <v>95.0</v>
      </c>
      <c r="I13" s="9" t="str">
        <f t="shared" si="1"/>
        <v>$432.00</v>
      </c>
    </row>
    <row r="14">
      <c r="A14" s="63" t="s">
        <v>272</v>
      </c>
      <c r="B14" s="61">
        <v>287.0</v>
      </c>
      <c r="C14" s="61"/>
      <c r="D14" s="61"/>
      <c r="E14" s="61">
        <v>96.0</v>
      </c>
      <c r="F14" s="61">
        <v>80.0</v>
      </c>
      <c r="G14" s="61"/>
      <c r="H14" s="61"/>
      <c r="I14" s="9" t="str">
        <f t="shared" si="1"/>
        <v>$463.00</v>
      </c>
    </row>
    <row r="15">
      <c r="A15" s="6" t="s">
        <v>215</v>
      </c>
      <c r="B15" s="61"/>
      <c r="C15" s="61"/>
      <c r="D15" s="61">
        <v>144.0</v>
      </c>
      <c r="E15" s="61">
        <v>48.0</v>
      </c>
      <c r="F15" s="61"/>
      <c r="G15" s="61"/>
      <c r="H15" s="61">
        <v>192.0</v>
      </c>
      <c r="I15" s="9" t="str">
        <f t="shared" si="1"/>
        <v>$384.00</v>
      </c>
    </row>
    <row r="16">
      <c r="A16" s="6" t="s">
        <v>273</v>
      </c>
      <c r="B16" s="65">
        <v>936.0</v>
      </c>
      <c r="C16" s="61"/>
      <c r="D16" s="61"/>
      <c r="E16" s="61"/>
      <c r="F16" s="61"/>
      <c r="G16" s="61"/>
      <c r="H16" s="61"/>
      <c r="I16" s="9" t="str">
        <f t="shared" si="1"/>
        <v>$936.00</v>
      </c>
    </row>
    <row r="17">
      <c r="A17" s="11" t="s">
        <v>274</v>
      </c>
      <c r="B17" s="61"/>
      <c r="C17" s="61">
        <v>408.0</v>
      </c>
      <c r="D17" s="61"/>
      <c r="E17" s="61"/>
      <c r="F17" s="61"/>
      <c r="G17" s="61"/>
      <c r="H17" s="61"/>
      <c r="I17" s="9" t="str">
        <f t="shared" si="1"/>
        <v>$408.00</v>
      </c>
    </row>
    <row r="18">
      <c r="A18" s="11" t="s">
        <v>275</v>
      </c>
      <c r="B18" s="61"/>
      <c r="C18" s="61"/>
      <c r="D18" s="61"/>
      <c r="E18" s="61"/>
      <c r="F18" s="61"/>
      <c r="G18" s="61"/>
      <c r="H18" s="61"/>
      <c r="I18" s="9" t="str">
        <f t="shared" si="1"/>
        <v>$0.00</v>
      </c>
    </row>
    <row r="19">
      <c r="A19" s="11" t="s">
        <v>276</v>
      </c>
      <c r="B19" s="61"/>
      <c r="C19" s="61"/>
      <c r="D19" s="61"/>
      <c r="E19" s="61"/>
      <c r="F19" s="61"/>
      <c r="G19" s="61"/>
      <c r="H19" s="61"/>
      <c r="I19" s="9" t="str">
        <f t="shared" si="1"/>
        <v>$0.00</v>
      </c>
    </row>
    <row r="20">
      <c r="A20" s="11" t="s">
        <v>277</v>
      </c>
      <c r="B20" s="61"/>
      <c r="C20" s="61"/>
      <c r="D20" s="61"/>
      <c r="E20" s="61"/>
      <c r="F20" s="61">
        <v>1560.0</v>
      </c>
      <c r="G20" s="61"/>
      <c r="H20" s="61">
        <v>1570.0</v>
      </c>
      <c r="I20" s="9"/>
    </row>
    <row r="21">
      <c r="A21" s="11" t="s">
        <v>278</v>
      </c>
      <c r="B21" s="61"/>
      <c r="C21" s="61"/>
      <c r="D21" s="61"/>
      <c r="E21" s="61"/>
      <c r="F21" s="61"/>
      <c r="G21" s="61"/>
      <c r="H21" s="61">
        <v>2318.0</v>
      </c>
      <c r="I21" s="9"/>
    </row>
    <row r="22">
      <c r="A22" s="66"/>
      <c r="B22" s="61"/>
      <c r="C22" s="61"/>
      <c r="D22" s="61"/>
      <c r="E22" s="61"/>
      <c r="F22" s="61"/>
      <c r="G22" s="61" t="s">
        <v>279</v>
      </c>
      <c r="H22" s="61"/>
      <c r="I22" s="9" t="str">
        <f>SUM(I7:I19)</f>
        <v>$8,826.00</v>
      </c>
    </row>
    <row r="23">
      <c r="A23" s="16" t="s">
        <v>32</v>
      </c>
      <c r="B23" s="17"/>
      <c r="C23" s="67"/>
      <c r="D23" s="2"/>
      <c r="E23" s="2"/>
      <c r="F23" s="2"/>
      <c r="G23" s="2"/>
      <c r="H23" s="2"/>
      <c r="I23" s="2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280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265</v>
      </c>
      <c r="B7" s="61">
        <v>159.0</v>
      </c>
      <c r="C7" s="61">
        <v>94.0</v>
      </c>
      <c r="D7" s="61">
        <v>383.0</v>
      </c>
      <c r="E7" s="8"/>
      <c r="F7" s="62"/>
      <c r="G7" s="8"/>
      <c r="H7" s="8">
        <v>39.0</v>
      </c>
      <c r="I7" s="9" t="str">
        <f t="shared" ref="I7:I22" si="1">SUM(B7:H7)</f>
        <v>$675.00</v>
      </c>
    </row>
    <row r="8">
      <c r="A8" s="6" t="s">
        <v>266</v>
      </c>
      <c r="B8" s="61"/>
      <c r="C8" s="61">
        <v>559.0</v>
      </c>
      <c r="D8" s="61">
        <v>481.0</v>
      </c>
      <c r="E8" s="61">
        <v>94.0</v>
      </c>
      <c r="F8" s="61"/>
      <c r="G8" s="61"/>
      <c r="H8" s="61">
        <v>120.0</v>
      </c>
      <c r="I8" s="9" t="str">
        <f t="shared" si="1"/>
        <v>$1,254.00</v>
      </c>
    </row>
    <row r="9">
      <c r="A9" s="63" t="s">
        <v>281</v>
      </c>
      <c r="B9" s="61">
        <v>248.0</v>
      </c>
      <c r="C9" s="61">
        <v>287.0</v>
      </c>
      <c r="D9" s="61"/>
      <c r="E9" s="61">
        <v>96.0</v>
      </c>
      <c r="F9" s="61">
        <v>206.0</v>
      </c>
      <c r="G9" s="61">
        <v>480.0</v>
      </c>
      <c r="H9" s="61">
        <v>288.0</v>
      </c>
      <c r="I9" s="9" t="str">
        <f t="shared" si="1"/>
        <v>$1,605.00</v>
      </c>
    </row>
    <row r="10">
      <c r="A10" s="63" t="s">
        <v>267</v>
      </c>
      <c r="B10" s="61">
        <v>350.0</v>
      </c>
      <c r="C10" s="61">
        <v>216.0</v>
      </c>
      <c r="D10" s="61">
        <v>215.0</v>
      </c>
      <c r="E10" s="61"/>
      <c r="F10" s="61"/>
      <c r="G10" s="61"/>
      <c r="H10" s="61">
        <v>128.0</v>
      </c>
      <c r="I10" s="9" t="str">
        <f t="shared" si="1"/>
        <v>$909.00</v>
      </c>
    </row>
    <row r="11">
      <c r="A11" s="63" t="s">
        <v>268</v>
      </c>
      <c r="B11" s="61">
        <v>560.0</v>
      </c>
      <c r="C11" s="61">
        <v>1022.0</v>
      </c>
      <c r="D11" s="61">
        <v>397.0</v>
      </c>
      <c r="E11" s="61"/>
      <c r="F11" s="61"/>
      <c r="G11" s="61">
        <v>448.0</v>
      </c>
      <c r="H11" s="61"/>
      <c r="I11" s="9" t="str">
        <f t="shared" si="1"/>
        <v>$2,427.00</v>
      </c>
    </row>
    <row r="12">
      <c r="A12" s="63" t="s">
        <v>282</v>
      </c>
      <c r="B12" s="61">
        <v>296.0</v>
      </c>
      <c r="C12" s="61">
        <v>172.0</v>
      </c>
      <c r="D12" s="61">
        <v>259.0</v>
      </c>
      <c r="E12" s="61"/>
      <c r="F12" s="61"/>
      <c r="G12" s="61"/>
      <c r="H12" s="61"/>
      <c r="I12" s="9" t="str">
        <f t="shared" si="1"/>
        <v>$727.00</v>
      </c>
    </row>
    <row r="13">
      <c r="A13" s="63" t="s">
        <v>269</v>
      </c>
      <c r="B13" s="61"/>
      <c r="C13" s="61">
        <v>421.0</v>
      </c>
      <c r="D13" s="61">
        <v>314.0</v>
      </c>
      <c r="E13" s="61"/>
      <c r="F13" s="61">
        <v>192.0</v>
      </c>
      <c r="G13" s="61"/>
      <c r="H13" s="61">
        <v>167.0</v>
      </c>
      <c r="I13" s="9" t="str">
        <f t="shared" si="1"/>
        <v>$1,094.00</v>
      </c>
    </row>
    <row r="14">
      <c r="A14" s="64" t="s">
        <v>270</v>
      </c>
      <c r="B14" s="61">
        <v>114.0</v>
      </c>
      <c r="C14" s="61">
        <v>255.0</v>
      </c>
      <c r="D14" s="61">
        <v>367.0</v>
      </c>
      <c r="E14" s="61"/>
      <c r="F14" s="61">
        <v>181.0</v>
      </c>
      <c r="G14" s="61"/>
      <c r="H14" s="61">
        <v>70.0</v>
      </c>
      <c r="I14" s="9" t="str">
        <f t="shared" si="1"/>
        <v>$987.00</v>
      </c>
    </row>
    <row r="15">
      <c r="A15" s="63" t="s">
        <v>283</v>
      </c>
      <c r="B15" s="61"/>
      <c r="C15" s="61"/>
      <c r="D15" s="61">
        <v>296.63</v>
      </c>
      <c r="E15" s="61"/>
      <c r="F15" s="61"/>
      <c r="G15" s="61"/>
      <c r="H15" s="61"/>
      <c r="I15" s="9" t="str">
        <f t="shared" si="1"/>
        <v>$296.63</v>
      </c>
    </row>
    <row r="16">
      <c r="A16" s="63" t="s">
        <v>284</v>
      </c>
      <c r="B16" s="61"/>
      <c r="C16" s="61">
        <v>139.0</v>
      </c>
      <c r="D16" s="61"/>
      <c r="E16" s="61"/>
      <c r="F16" s="61"/>
      <c r="G16" s="61"/>
      <c r="H16" s="61"/>
      <c r="I16" s="9" t="str">
        <f t="shared" si="1"/>
        <v>$139.00</v>
      </c>
    </row>
    <row r="17">
      <c r="A17" s="6" t="s">
        <v>285</v>
      </c>
      <c r="B17" s="61"/>
      <c r="C17" s="61"/>
      <c r="D17" s="61">
        <v>278.0</v>
      </c>
      <c r="E17" s="61"/>
      <c r="F17" s="61"/>
      <c r="G17" s="61"/>
      <c r="H17" s="61"/>
      <c r="I17" s="9" t="str">
        <f t="shared" si="1"/>
        <v>$278.00</v>
      </c>
    </row>
    <row r="18">
      <c r="A18" s="6" t="s">
        <v>286</v>
      </c>
      <c r="B18" s="61"/>
      <c r="C18" s="61"/>
      <c r="D18" s="61"/>
      <c r="E18" s="61"/>
      <c r="F18" s="61">
        <v>205.0</v>
      </c>
      <c r="G18" s="61"/>
      <c r="H18" s="61"/>
      <c r="I18" s="9" t="str">
        <f t="shared" si="1"/>
        <v>$205.00</v>
      </c>
    </row>
    <row r="19">
      <c r="A19" s="68" t="s">
        <v>287</v>
      </c>
      <c r="B19" s="61"/>
      <c r="C19" s="61"/>
      <c r="D19" s="61"/>
      <c r="E19" s="61"/>
      <c r="F19" s="61"/>
      <c r="G19" s="61"/>
      <c r="H19" s="61"/>
      <c r="I19" s="9" t="str">
        <f t="shared" si="1"/>
        <v>$0.00</v>
      </c>
    </row>
    <row r="20">
      <c r="A20" s="11"/>
      <c r="B20" s="61"/>
      <c r="C20" s="61"/>
      <c r="D20" s="61"/>
      <c r="E20" s="61"/>
      <c r="F20" s="61"/>
      <c r="G20" s="61"/>
      <c r="H20" s="61"/>
      <c r="I20" s="9" t="str">
        <f t="shared" si="1"/>
        <v>$0.00</v>
      </c>
    </row>
    <row r="21">
      <c r="A21" s="11"/>
      <c r="B21" s="61"/>
      <c r="C21" s="61"/>
      <c r="D21" s="61"/>
      <c r="E21" s="61"/>
      <c r="F21" s="61"/>
      <c r="G21" s="61"/>
      <c r="H21" s="61"/>
      <c r="I21" s="9" t="str">
        <f t="shared" si="1"/>
        <v>$0.00</v>
      </c>
    </row>
    <row r="22">
      <c r="A22" s="66"/>
      <c r="B22" s="61"/>
      <c r="C22" s="61"/>
      <c r="D22" s="61"/>
      <c r="E22" s="61"/>
      <c r="F22" s="61"/>
      <c r="G22" s="61"/>
      <c r="H22" s="61"/>
      <c r="I22" s="9" t="str">
        <f t="shared" si="1"/>
        <v>$0.00</v>
      </c>
    </row>
    <row r="23">
      <c r="A23" s="66"/>
      <c r="B23" s="61"/>
      <c r="C23" s="61"/>
      <c r="D23" s="61"/>
      <c r="E23" s="61"/>
      <c r="F23" s="61"/>
      <c r="G23" s="61" t="s">
        <v>279</v>
      </c>
      <c r="H23" s="61"/>
      <c r="I23" s="9" t="str">
        <f>SUM(I7:I22)</f>
        <v>$10,596.63</v>
      </c>
    </row>
    <row r="24">
      <c r="A24" s="16" t="s">
        <v>32</v>
      </c>
      <c r="B24" s="17"/>
      <c r="C24" s="67"/>
      <c r="D24" s="2"/>
      <c r="E24" s="2"/>
      <c r="F24" s="2"/>
      <c r="G24" s="2"/>
      <c r="H24" s="2"/>
      <c r="I24" s="2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</cols>
  <sheetData>
    <row r="1">
      <c r="A1" s="1"/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288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289</v>
      </c>
      <c r="B7" s="61">
        <v>164.0</v>
      </c>
      <c r="C7" s="61">
        <v>182.0</v>
      </c>
      <c r="D7" s="61"/>
      <c r="E7" s="8"/>
      <c r="F7" s="62">
        <v>157.0</v>
      </c>
      <c r="G7" s="8"/>
      <c r="H7" s="8"/>
      <c r="I7" s="9" t="str">
        <f t="shared" ref="I7:I26" si="1">SUM(B7:H7)</f>
        <v>$503.00</v>
      </c>
    </row>
    <row r="8">
      <c r="A8" s="6" t="s">
        <v>290</v>
      </c>
      <c r="B8" s="61">
        <v>420.0</v>
      </c>
      <c r="C8" s="61"/>
      <c r="D8" s="61"/>
      <c r="E8" s="8">
        <v>40.0</v>
      </c>
      <c r="F8" s="69"/>
      <c r="G8" s="8"/>
      <c r="H8" s="8">
        <v>192.0</v>
      </c>
      <c r="I8" s="9" t="str">
        <f t="shared" si="1"/>
        <v>$652.00</v>
      </c>
    </row>
    <row r="9">
      <c r="A9" s="63" t="s">
        <v>291</v>
      </c>
      <c r="B9" s="61"/>
      <c r="C9" s="61">
        <v>652.0</v>
      </c>
      <c r="D9" s="61"/>
      <c r="E9" s="8"/>
      <c r="F9" s="8"/>
      <c r="G9" s="8">
        <v>452.0</v>
      </c>
      <c r="H9" s="8"/>
      <c r="I9" s="9" t="str">
        <f t="shared" si="1"/>
        <v>$1,104.00</v>
      </c>
    </row>
    <row r="10">
      <c r="A10" s="63" t="s">
        <v>292</v>
      </c>
      <c r="B10" s="61">
        <v>136.0</v>
      </c>
      <c r="C10" s="61"/>
      <c r="D10" s="61"/>
      <c r="E10" s="8"/>
      <c r="F10" s="8">
        <v>48.0</v>
      </c>
      <c r="G10" s="8"/>
      <c r="H10" s="8"/>
      <c r="I10" s="9" t="str">
        <f t="shared" si="1"/>
        <v>$184.00</v>
      </c>
    </row>
    <row r="11">
      <c r="A11" s="63" t="s">
        <v>293</v>
      </c>
      <c r="B11" s="61"/>
      <c r="C11" s="61"/>
      <c r="D11" s="61">
        <v>235.0</v>
      </c>
      <c r="E11" s="8"/>
      <c r="F11" s="8"/>
      <c r="G11" s="8">
        <v>200.0</v>
      </c>
      <c r="H11" s="8"/>
      <c r="I11" s="9" t="str">
        <f t="shared" si="1"/>
        <v>$435.00</v>
      </c>
    </row>
    <row r="12">
      <c r="A12" s="63" t="s">
        <v>294</v>
      </c>
      <c r="B12" s="61">
        <v>220.0</v>
      </c>
      <c r="C12" s="61">
        <v>204.0</v>
      </c>
      <c r="D12" s="61">
        <v>399.0</v>
      </c>
      <c r="E12" s="8"/>
      <c r="F12" s="8"/>
      <c r="G12" s="8"/>
      <c r="H12" s="8">
        <v>280.0</v>
      </c>
      <c r="I12" s="9" t="str">
        <f t="shared" si="1"/>
        <v>$1,103.00</v>
      </c>
    </row>
    <row r="13">
      <c r="A13" s="63" t="s">
        <v>295</v>
      </c>
      <c r="B13" s="61"/>
      <c r="C13" s="61">
        <v>414.0</v>
      </c>
      <c r="D13" s="61"/>
      <c r="E13" s="8">
        <v>144.0</v>
      </c>
      <c r="F13" s="62"/>
      <c r="G13" s="8">
        <v>144.0</v>
      </c>
      <c r="H13" s="8"/>
      <c r="I13" s="9" t="str">
        <f t="shared" si="1"/>
        <v>$702.00</v>
      </c>
    </row>
    <row r="14">
      <c r="A14" s="64" t="s">
        <v>296</v>
      </c>
      <c r="B14" s="61"/>
      <c r="C14" s="61"/>
      <c r="D14" s="61">
        <v>55.0</v>
      </c>
      <c r="E14" s="8">
        <v>135.0</v>
      </c>
      <c r="F14" s="8"/>
      <c r="G14" s="8"/>
      <c r="H14" s="8"/>
      <c r="I14" s="9" t="str">
        <f t="shared" si="1"/>
        <v>$190.00</v>
      </c>
    </row>
    <row r="15">
      <c r="A15" s="63" t="s">
        <v>297</v>
      </c>
      <c r="B15" s="61"/>
      <c r="C15" s="61"/>
      <c r="D15" s="61">
        <v>524.0</v>
      </c>
      <c r="E15" s="8"/>
      <c r="F15" s="8"/>
      <c r="G15" s="8">
        <v>336.0</v>
      </c>
      <c r="H15" s="8">
        <v>125.0</v>
      </c>
      <c r="I15" s="9" t="str">
        <f t="shared" si="1"/>
        <v>$985.00</v>
      </c>
    </row>
    <row r="16">
      <c r="A16" s="63" t="s">
        <v>298</v>
      </c>
      <c r="B16" s="61"/>
      <c r="C16" s="61"/>
      <c r="D16" s="8">
        <v>80.0</v>
      </c>
      <c r="E16" s="8"/>
      <c r="F16" s="8"/>
      <c r="G16" s="8"/>
      <c r="H16" s="8">
        <v>63.0</v>
      </c>
      <c r="I16" s="9" t="str">
        <f t="shared" si="1"/>
        <v>$143.00</v>
      </c>
    </row>
    <row r="17">
      <c r="A17" s="6" t="s">
        <v>299</v>
      </c>
      <c r="B17" s="61">
        <v>22.0</v>
      </c>
      <c r="C17" s="61"/>
      <c r="D17" s="8">
        <v>63.0</v>
      </c>
      <c r="E17" s="8"/>
      <c r="F17" s="8"/>
      <c r="G17" s="8"/>
      <c r="H17" s="8"/>
      <c r="I17" s="9" t="str">
        <f t="shared" si="1"/>
        <v>$85.00</v>
      </c>
    </row>
    <row r="18">
      <c r="A18" s="6" t="s">
        <v>300</v>
      </c>
      <c r="B18" s="61"/>
      <c r="C18" s="61">
        <v>636.0</v>
      </c>
      <c r="D18" s="8"/>
      <c r="E18" s="8"/>
      <c r="F18" s="8">
        <v>288.0</v>
      </c>
      <c r="G18" s="8"/>
      <c r="H18" s="8"/>
      <c r="I18" s="9" t="str">
        <f t="shared" si="1"/>
        <v>$924.00</v>
      </c>
    </row>
    <row r="19">
      <c r="A19" s="68" t="s">
        <v>301</v>
      </c>
      <c r="B19" s="61">
        <v>73.0</v>
      </c>
      <c r="C19" s="61">
        <v>45.0</v>
      </c>
      <c r="D19" s="70"/>
      <c r="E19" s="8"/>
      <c r="F19" s="8"/>
      <c r="G19" s="8"/>
      <c r="H19" s="8"/>
      <c r="I19" s="9" t="str">
        <f t="shared" si="1"/>
        <v>$118.00</v>
      </c>
    </row>
    <row r="20">
      <c r="A20" s="6" t="s">
        <v>302</v>
      </c>
      <c r="B20" s="61"/>
      <c r="C20" s="61">
        <v>278.0</v>
      </c>
      <c r="D20" s="70"/>
      <c r="E20" s="8"/>
      <c r="F20" s="70"/>
      <c r="G20" s="8"/>
      <c r="H20" s="8"/>
      <c r="I20" s="9" t="str">
        <f t="shared" si="1"/>
        <v>$278.00</v>
      </c>
    </row>
    <row r="21">
      <c r="A21" s="11" t="s">
        <v>303</v>
      </c>
      <c r="B21" s="61"/>
      <c r="C21" s="61"/>
      <c r="D21" s="8">
        <v>58.0</v>
      </c>
      <c r="E21" s="8"/>
      <c r="F21" s="70"/>
      <c r="G21" s="8"/>
      <c r="H21" s="8">
        <v>1006.0</v>
      </c>
      <c r="I21" s="9" t="str">
        <f t="shared" si="1"/>
        <v>$1,064.00</v>
      </c>
    </row>
    <row r="22">
      <c r="A22" s="11" t="s">
        <v>304</v>
      </c>
      <c r="B22" s="61"/>
      <c r="C22" s="61"/>
      <c r="D22" s="8">
        <v>270.0</v>
      </c>
      <c r="E22" s="8"/>
      <c r="F22" s="70"/>
      <c r="G22" s="8"/>
      <c r="H22" s="70"/>
      <c r="I22" s="9" t="str">
        <f t="shared" si="1"/>
        <v>$270.00</v>
      </c>
    </row>
    <row r="23">
      <c r="A23" s="11" t="s">
        <v>305</v>
      </c>
      <c r="B23" s="61"/>
      <c r="C23" s="61"/>
      <c r="D23" s="8"/>
      <c r="E23" s="8"/>
      <c r="F23" s="8">
        <v>1332.0</v>
      </c>
      <c r="G23" s="8"/>
      <c r="H23" s="70"/>
      <c r="I23" s="9" t="str">
        <f t="shared" si="1"/>
        <v>$1,332.00</v>
      </c>
    </row>
    <row r="24">
      <c r="A24" s="11" t="s">
        <v>306</v>
      </c>
      <c r="B24" s="61"/>
      <c r="C24" s="61">
        <v>190.0</v>
      </c>
      <c r="D24" s="8"/>
      <c r="E24" s="8"/>
      <c r="F24" s="70"/>
      <c r="G24" s="8"/>
      <c r="H24" s="70"/>
      <c r="I24" s="9" t="str">
        <f t="shared" si="1"/>
        <v>$190.00</v>
      </c>
    </row>
    <row r="25">
      <c r="A25" s="11" t="s">
        <v>307</v>
      </c>
      <c r="B25" s="61"/>
      <c r="C25" s="61">
        <v>344.0</v>
      </c>
      <c r="D25" s="8"/>
      <c r="E25" s="8"/>
      <c r="F25" s="70"/>
      <c r="G25" s="8"/>
      <c r="H25" s="70"/>
      <c r="I25" s="9" t="str">
        <f t="shared" si="1"/>
        <v>$344.00</v>
      </c>
    </row>
    <row r="26">
      <c r="A26" s="11" t="s">
        <v>308</v>
      </c>
      <c r="B26" s="61"/>
      <c r="C26" s="61">
        <v>580.0</v>
      </c>
      <c r="D26" s="8"/>
      <c r="E26" s="8"/>
      <c r="F26" s="70"/>
      <c r="G26" s="8"/>
      <c r="H26" s="70"/>
      <c r="I26" s="9" t="str">
        <f t="shared" si="1"/>
        <v>$580.00</v>
      </c>
    </row>
    <row r="27">
      <c r="A27" s="11"/>
      <c r="B27" s="61"/>
      <c r="C27" s="61"/>
      <c r="D27" s="8"/>
      <c r="E27" s="8"/>
      <c r="F27" s="70"/>
      <c r="G27" s="8" t="s">
        <v>279</v>
      </c>
      <c r="H27" s="70"/>
      <c r="I27" s="9" t="str">
        <f>SUM(I7:I26)</f>
        <v>$11,186.00</v>
      </c>
    </row>
    <row r="28">
      <c r="A28" s="16" t="s">
        <v>32</v>
      </c>
      <c r="B28" s="17"/>
      <c r="C28" s="67"/>
      <c r="D28" s="2"/>
      <c r="E28" s="2"/>
      <c r="F28" s="2"/>
      <c r="G28" s="2"/>
      <c r="H28" s="2"/>
      <c r="I28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86"/>
    <col customWidth="1" min="2" max="8" width="12.71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310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311</v>
      </c>
      <c r="B7" s="61"/>
      <c r="C7" s="61">
        <v>120.0</v>
      </c>
      <c r="D7" s="61">
        <v>52.0</v>
      </c>
      <c r="E7" s="8"/>
      <c r="F7" s="62"/>
      <c r="G7" s="8"/>
      <c r="H7" s="8"/>
      <c r="I7" s="9" t="str">
        <f t="shared" ref="I7:I22" si="1">SUM(B7:H7)</f>
        <v>$172.00</v>
      </c>
    </row>
    <row r="8">
      <c r="A8" s="6" t="s">
        <v>312</v>
      </c>
      <c r="B8" s="61"/>
      <c r="C8" s="61">
        <v>148.0</v>
      </c>
      <c r="D8" s="61">
        <v>323.0</v>
      </c>
      <c r="E8" s="8"/>
      <c r="F8" s="69"/>
      <c r="G8" s="8">
        <v>384.0</v>
      </c>
      <c r="H8" s="8"/>
      <c r="I8" s="9" t="str">
        <f t="shared" si="1"/>
        <v>$855.00</v>
      </c>
    </row>
    <row r="9">
      <c r="A9" s="63" t="s">
        <v>281</v>
      </c>
      <c r="B9" s="61">
        <v>608.0</v>
      </c>
      <c r="C9" s="61"/>
      <c r="D9" s="61">
        <v>336.0</v>
      </c>
      <c r="E9" s="8"/>
      <c r="F9" s="8">
        <v>328.0</v>
      </c>
      <c r="G9" s="8">
        <v>448.0</v>
      </c>
      <c r="H9" s="8">
        <v>321.0</v>
      </c>
      <c r="I9" s="9" t="str">
        <f t="shared" si="1"/>
        <v>$2,041.00</v>
      </c>
    </row>
    <row r="10">
      <c r="A10" s="63" t="s">
        <v>313</v>
      </c>
      <c r="B10" s="61"/>
      <c r="C10" s="61">
        <v>128.0</v>
      </c>
      <c r="D10" s="61"/>
      <c r="E10" s="8">
        <v>24.0</v>
      </c>
      <c r="F10" s="8"/>
      <c r="G10" s="8"/>
      <c r="H10" s="8"/>
      <c r="I10" s="9" t="str">
        <f t="shared" si="1"/>
        <v>$152.00</v>
      </c>
    </row>
    <row r="11">
      <c r="A11" s="63" t="s">
        <v>268</v>
      </c>
      <c r="B11" s="61"/>
      <c r="C11" s="61">
        <v>958.0</v>
      </c>
      <c r="D11" s="61">
        <v>464.0</v>
      </c>
      <c r="E11" s="8">
        <v>269.0</v>
      </c>
      <c r="F11" s="8"/>
      <c r="G11" s="8">
        <v>528.0</v>
      </c>
      <c r="H11" s="8">
        <v>205.0</v>
      </c>
      <c r="I11" s="9" t="str">
        <f t="shared" si="1"/>
        <v>$2,424.00</v>
      </c>
    </row>
    <row r="12">
      <c r="A12" s="63" t="s">
        <v>282</v>
      </c>
      <c r="B12" s="61">
        <v>258.0</v>
      </c>
      <c r="C12" s="61">
        <v>958.0</v>
      </c>
      <c r="D12" s="61">
        <v>452.0</v>
      </c>
      <c r="E12" s="8">
        <v>152.0</v>
      </c>
      <c r="F12" s="8"/>
      <c r="G12" s="8">
        <v>464.0</v>
      </c>
      <c r="H12" s="8">
        <v>355.0</v>
      </c>
      <c r="I12" s="9" t="str">
        <f t="shared" si="1"/>
        <v>$2,639.00</v>
      </c>
    </row>
    <row r="13">
      <c r="A13" s="63" t="s">
        <v>269</v>
      </c>
      <c r="B13" s="61">
        <v>461.0</v>
      </c>
      <c r="C13" s="61">
        <v>993.0</v>
      </c>
      <c r="D13" s="61">
        <v>305.0</v>
      </c>
      <c r="E13" s="8">
        <v>200.0</v>
      </c>
      <c r="F13" s="62"/>
      <c r="G13" s="8"/>
      <c r="H13" s="8">
        <v>70.0</v>
      </c>
      <c r="I13" s="9" t="str">
        <f t="shared" si="1"/>
        <v>$2,029.00</v>
      </c>
    </row>
    <row r="14">
      <c r="A14" s="64" t="s">
        <v>270</v>
      </c>
      <c r="B14" s="61">
        <v>147.0</v>
      </c>
      <c r="C14" s="61">
        <v>345.0</v>
      </c>
      <c r="D14" s="61">
        <v>515.0</v>
      </c>
      <c r="E14" s="8"/>
      <c r="F14" s="8">
        <v>307.0</v>
      </c>
      <c r="G14" s="8"/>
      <c r="H14" s="8">
        <v>55.0</v>
      </c>
      <c r="I14" s="9" t="str">
        <f t="shared" si="1"/>
        <v>$1,369.00</v>
      </c>
    </row>
    <row r="15">
      <c r="A15" s="63" t="s">
        <v>314</v>
      </c>
      <c r="B15" s="61"/>
      <c r="C15" s="61"/>
      <c r="D15" s="61">
        <v>24.0</v>
      </c>
      <c r="E15" s="8"/>
      <c r="F15" s="8"/>
      <c r="G15" s="8"/>
      <c r="H15" s="8"/>
      <c r="I15" s="9" t="str">
        <f t="shared" si="1"/>
        <v>$24.00</v>
      </c>
    </row>
    <row r="16">
      <c r="A16" s="63" t="s">
        <v>124</v>
      </c>
      <c r="B16" s="61">
        <v>560.0</v>
      </c>
      <c r="C16" s="61"/>
      <c r="D16" s="8"/>
      <c r="E16" s="8"/>
      <c r="F16" s="8"/>
      <c r="G16" s="8"/>
      <c r="H16" s="8"/>
      <c r="I16" s="9" t="str">
        <f t="shared" si="1"/>
        <v>$560.00</v>
      </c>
    </row>
    <row r="17">
      <c r="A17" s="6" t="s">
        <v>315</v>
      </c>
      <c r="B17" s="61"/>
      <c r="C17" s="61"/>
      <c r="D17" s="8">
        <v>158.0</v>
      </c>
      <c r="E17" s="8"/>
      <c r="F17" s="8"/>
      <c r="G17" s="8"/>
      <c r="H17" s="8"/>
      <c r="I17" s="9" t="str">
        <f t="shared" si="1"/>
        <v>$158.00</v>
      </c>
    </row>
    <row r="18">
      <c r="A18" s="6" t="s">
        <v>316</v>
      </c>
      <c r="B18" s="61"/>
      <c r="C18" s="61"/>
      <c r="D18" s="8"/>
      <c r="E18" s="8"/>
      <c r="F18" s="8">
        <v>47.0</v>
      </c>
      <c r="G18" s="8"/>
      <c r="H18" s="8"/>
      <c r="I18" s="9" t="str">
        <f t="shared" si="1"/>
        <v>$47.00</v>
      </c>
    </row>
    <row r="19">
      <c r="A19" s="68" t="s">
        <v>317</v>
      </c>
      <c r="B19" s="61"/>
      <c r="C19" s="61"/>
      <c r="D19" s="70"/>
      <c r="E19" s="8"/>
      <c r="F19" s="8"/>
      <c r="G19" s="8"/>
      <c r="H19" s="8">
        <v>383.0</v>
      </c>
      <c r="I19" s="9" t="str">
        <f t="shared" si="1"/>
        <v>$383.00</v>
      </c>
    </row>
    <row r="20">
      <c r="A20" s="11"/>
      <c r="B20" s="61"/>
      <c r="C20" s="61"/>
      <c r="D20" s="70"/>
      <c r="E20" s="8"/>
      <c r="F20" s="70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>
      <c r="A23" s="66"/>
      <c r="B23" s="71"/>
      <c r="C23" s="72"/>
      <c r="D23" s="73"/>
      <c r="E23" s="74"/>
      <c r="F23" s="73"/>
      <c r="G23" s="75" t="s">
        <v>279</v>
      </c>
      <c r="H23" s="76"/>
      <c r="I23" s="9" t="str">
        <f>SUM(I7:I22)</f>
        <v>$12,853.00</v>
      </c>
    </row>
    <row r="24">
      <c r="A24" s="16" t="s">
        <v>32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3.14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318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319</v>
      </c>
      <c r="B7" s="61">
        <v>290.0</v>
      </c>
      <c r="C7" s="61"/>
      <c r="D7" s="61"/>
      <c r="E7" s="8"/>
      <c r="F7" s="62"/>
      <c r="G7" s="8">
        <v>464.0</v>
      </c>
      <c r="H7" s="8"/>
      <c r="I7" s="9" t="str">
        <f t="shared" ref="I7:I22" si="1">SUM(B7:H7)</f>
        <v>$754.00</v>
      </c>
    </row>
    <row r="8">
      <c r="A8" s="6" t="s">
        <v>312</v>
      </c>
      <c r="B8" s="61">
        <v>40.0</v>
      </c>
      <c r="C8" s="61">
        <v>77.0</v>
      </c>
      <c r="D8" s="61">
        <v>276.0</v>
      </c>
      <c r="E8" s="8">
        <v>572.0</v>
      </c>
      <c r="F8" s="69"/>
      <c r="G8" s="8"/>
      <c r="H8" s="8"/>
      <c r="I8" s="9" t="str">
        <f t="shared" si="1"/>
        <v>$965.00</v>
      </c>
    </row>
    <row r="9">
      <c r="A9" s="63" t="s">
        <v>281</v>
      </c>
      <c r="B9" s="61"/>
      <c r="C9" s="61">
        <v>638.0</v>
      </c>
      <c r="D9" s="61">
        <v>794.0</v>
      </c>
      <c r="E9" s="8"/>
      <c r="F9" s="8"/>
      <c r="G9" s="8">
        <v>517.0</v>
      </c>
      <c r="H9" s="8"/>
      <c r="I9" s="9" t="str">
        <f t="shared" si="1"/>
        <v>$1,949.00</v>
      </c>
    </row>
    <row r="10">
      <c r="A10" s="63" t="s">
        <v>320</v>
      </c>
      <c r="B10" s="61">
        <v>133.0</v>
      </c>
      <c r="C10" s="61">
        <v>341.0</v>
      </c>
      <c r="D10" s="61">
        <v>437.0</v>
      </c>
      <c r="E10" s="8">
        <v>509.0</v>
      </c>
      <c r="F10" s="8">
        <v>48.0</v>
      </c>
      <c r="G10" s="8"/>
      <c r="H10" s="8"/>
      <c r="I10" s="9" t="str">
        <f t="shared" si="1"/>
        <v>$1,468.00</v>
      </c>
    </row>
    <row r="11">
      <c r="A11" s="63" t="s">
        <v>268</v>
      </c>
      <c r="B11" s="61">
        <v>730.0</v>
      </c>
      <c r="C11" s="61">
        <v>1296.0</v>
      </c>
      <c r="D11" s="61">
        <v>1117.0</v>
      </c>
      <c r="E11" s="8">
        <v>800.0</v>
      </c>
      <c r="F11" s="8"/>
      <c r="G11" s="8">
        <v>304.0</v>
      </c>
      <c r="H11" s="8">
        <v>131.0</v>
      </c>
      <c r="I11" s="9" t="str">
        <f t="shared" si="1"/>
        <v>$4,378.00</v>
      </c>
    </row>
    <row r="12">
      <c r="A12" s="63" t="s">
        <v>282</v>
      </c>
      <c r="B12" s="61"/>
      <c r="C12" s="61">
        <v>833.0</v>
      </c>
      <c r="D12" s="61">
        <v>319.0</v>
      </c>
      <c r="E12" s="8">
        <v>557.0</v>
      </c>
      <c r="F12" s="8"/>
      <c r="G12" s="8">
        <v>375.0</v>
      </c>
      <c r="H12" s="8">
        <v>256.0</v>
      </c>
      <c r="I12" s="9" t="str">
        <f t="shared" si="1"/>
        <v>$2,340.00</v>
      </c>
    </row>
    <row r="13">
      <c r="A13" s="63" t="s">
        <v>269</v>
      </c>
      <c r="B13" s="61"/>
      <c r="C13" s="61">
        <v>857.0</v>
      </c>
      <c r="D13" s="61">
        <v>605.0</v>
      </c>
      <c r="E13" s="8">
        <v>628.0</v>
      </c>
      <c r="F13" s="62">
        <v>184.0</v>
      </c>
      <c r="G13" s="8"/>
      <c r="H13" s="8">
        <v>304.0</v>
      </c>
      <c r="I13" s="9" t="str">
        <f t="shared" si="1"/>
        <v>$2,578.00</v>
      </c>
    </row>
    <row r="14">
      <c r="A14" s="64" t="s">
        <v>321</v>
      </c>
      <c r="B14" s="61"/>
      <c r="C14" s="61">
        <v>48.0</v>
      </c>
      <c r="D14" s="61">
        <v>143.0</v>
      </c>
      <c r="E14" s="8">
        <v>80.0</v>
      </c>
      <c r="F14" s="8"/>
      <c r="G14" s="8"/>
      <c r="H14" s="8"/>
      <c r="I14" s="9" t="str">
        <f t="shared" si="1"/>
        <v>$271.00</v>
      </c>
    </row>
    <row r="15">
      <c r="A15" s="63" t="s">
        <v>314</v>
      </c>
      <c r="B15" s="61"/>
      <c r="C15" s="61">
        <v>103.0</v>
      </c>
      <c r="D15" s="61">
        <v>125.0</v>
      </c>
      <c r="E15" s="8">
        <v>209.0</v>
      </c>
      <c r="F15" s="8"/>
      <c r="G15" s="8"/>
      <c r="H15" s="8">
        <v>15.0</v>
      </c>
      <c r="I15" s="9" t="str">
        <f t="shared" si="1"/>
        <v>$452.00</v>
      </c>
    </row>
    <row r="16">
      <c r="A16" s="63" t="s">
        <v>322</v>
      </c>
      <c r="B16" s="61"/>
      <c r="C16" s="61">
        <v>200.0</v>
      </c>
      <c r="D16" s="8"/>
      <c r="E16" s="8">
        <v>136.0</v>
      </c>
      <c r="F16" s="8">
        <v>40.0</v>
      </c>
      <c r="G16" s="8"/>
      <c r="H16" s="8"/>
      <c r="I16" s="9" t="str">
        <f t="shared" si="1"/>
        <v>$376.00</v>
      </c>
    </row>
    <row r="17">
      <c r="A17" s="6" t="s">
        <v>323</v>
      </c>
      <c r="B17" s="61">
        <v>1496.0</v>
      </c>
      <c r="C17" s="61"/>
      <c r="D17" s="8"/>
      <c r="E17" s="8"/>
      <c r="F17" s="8"/>
      <c r="G17" s="8"/>
      <c r="H17" s="8"/>
      <c r="I17" s="9" t="str">
        <f t="shared" si="1"/>
        <v>$1,496.00</v>
      </c>
    </row>
    <row r="18">
      <c r="A18" s="6" t="s">
        <v>324</v>
      </c>
      <c r="B18" s="61"/>
      <c r="C18" s="61"/>
      <c r="D18" s="8"/>
      <c r="E18" s="8"/>
      <c r="F18" s="8"/>
      <c r="G18" s="8"/>
      <c r="H18" s="8"/>
      <c r="I18" s="9" t="str">
        <f t="shared" si="1"/>
        <v>$0.00</v>
      </c>
    </row>
    <row r="19">
      <c r="A19" s="68" t="s">
        <v>325</v>
      </c>
      <c r="B19" s="61"/>
      <c r="C19" s="61"/>
      <c r="D19" s="70"/>
      <c r="E19" s="8"/>
      <c r="F19" s="8">
        <v>1390.0</v>
      </c>
      <c r="G19" s="8"/>
      <c r="H19" s="8"/>
      <c r="I19" s="9" t="str">
        <f t="shared" si="1"/>
        <v>$1,390.00</v>
      </c>
    </row>
    <row r="20">
      <c r="A20" s="11" t="s">
        <v>326</v>
      </c>
      <c r="B20" s="61"/>
      <c r="C20" s="61"/>
      <c r="D20" s="70"/>
      <c r="E20" s="8"/>
      <c r="F20" s="70"/>
      <c r="G20" s="8"/>
      <c r="H20" s="8">
        <v>1194.0</v>
      </c>
      <c r="I20" s="9" t="str">
        <f t="shared" si="1"/>
        <v>$1,194.00</v>
      </c>
    </row>
    <row r="21">
      <c r="A21" s="11" t="s">
        <v>327</v>
      </c>
      <c r="B21" s="61"/>
      <c r="C21" s="61"/>
      <c r="D21" s="70"/>
      <c r="E21" s="8"/>
      <c r="F21" s="70"/>
      <c r="G21" s="8"/>
      <c r="H21" s="8">
        <v>278.0</v>
      </c>
      <c r="I21" s="9" t="str">
        <f t="shared" si="1"/>
        <v>$278.00</v>
      </c>
    </row>
    <row r="22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>
      <c r="A23" s="66"/>
      <c r="B23" s="71"/>
      <c r="C23" s="72"/>
      <c r="D23" s="73"/>
      <c r="E23" s="74"/>
      <c r="F23" s="73"/>
      <c r="G23" s="75" t="s">
        <v>279</v>
      </c>
      <c r="H23" s="76"/>
      <c r="I23" s="9" t="str">
        <f>SUM(I7:I22)</f>
        <v>$19,889.00</v>
      </c>
    </row>
    <row r="24">
      <c r="A24" s="16" t="s">
        <v>32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42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>
      <c r="A7" s="6" t="s">
        <v>43</v>
      </c>
      <c r="B7" s="7"/>
      <c r="C7" s="7">
        <v>160.0</v>
      </c>
      <c r="D7" s="7">
        <v>199.0</v>
      </c>
      <c r="E7" s="8"/>
      <c r="F7" s="8"/>
      <c r="G7" s="8"/>
      <c r="H7" s="8"/>
      <c r="I7" s="9" t="str">
        <f t="shared" ref="I7:I26" si="1">SUM(B7:H7)</f>
        <v>$359.00</v>
      </c>
    </row>
    <row r="8">
      <c r="A8" s="6" t="s">
        <v>13</v>
      </c>
      <c r="B8" s="7">
        <v>330.0</v>
      </c>
      <c r="C8" s="7">
        <v>718.0</v>
      </c>
      <c r="D8" s="7">
        <v>704.0</v>
      </c>
      <c r="E8" s="8"/>
      <c r="F8" s="8"/>
      <c r="G8" s="10"/>
      <c r="H8" s="8"/>
      <c r="I8" s="9" t="str">
        <f t="shared" si="1"/>
        <v>$1,752.00</v>
      </c>
    </row>
    <row r="9">
      <c r="A9" s="6" t="s">
        <v>14</v>
      </c>
      <c r="B9" s="7">
        <v>34.0</v>
      </c>
      <c r="C9" s="7">
        <v>2041.0</v>
      </c>
      <c r="D9" s="7">
        <v>940.0</v>
      </c>
      <c r="E9" s="8"/>
      <c r="F9" s="8"/>
      <c r="G9" s="8">
        <v>400.0</v>
      </c>
      <c r="H9" s="8">
        <v>68.0</v>
      </c>
      <c r="I9" s="9" t="str">
        <f t="shared" si="1"/>
        <v>$3,483.00</v>
      </c>
    </row>
    <row r="10">
      <c r="A10" s="6" t="s">
        <v>44</v>
      </c>
      <c r="B10" s="7"/>
      <c r="C10" s="7">
        <v>658.0</v>
      </c>
      <c r="D10" s="7"/>
      <c r="E10" s="8">
        <v>65.0</v>
      </c>
      <c r="F10" s="8">
        <v>90.0</v>
      </c>
      <c r="G10" s="8"/>
      <c r="H10" s="8">
        <v>129.0</v>
      </c>
      <c r="I10" s="9" t="str">
        <f t="shared" si="1"/>
        <v>$942.00</v>
      </c>
    </row>
    <row r="11">
      <c r="A11" s="6" t="s">
        <v>45</v>
      </c>
      <c r="B11" s="7">
        <v>198.0</v>
      </c>
      <c r="C11" s="7">
        <v>630.0</v>
      </c>
      <c r="D11" s="7">
        <v>298.0</v>
      </c>
      <c r="E11" s="8"/>
      <c r="F11" s="8">
        <v>150.0</v>
      </c>
      <c r="G11" s="8">
        <v>124.0</v>
      </c>
      <c r="H11" s="8">
        <v>160.0</v>
      </c>
      <c r="I11" s="9" t="str">
        <f t="shared" si="1"/>
        <v>$1,560.00</v>
      </c>
    </row>
    <row r="12">
      <c r="A12" s="6" t="s">
        <v>46</v>
      </c>
      <c r="B12" s="7"/>
      <c r="C12" s="7">
        <v>122.0</v>
      </c>
      <c r="D12" s="7">
        <v>296.0</v>
      </c>
      <c r="E12" s="8">
        <v>45.0</v>
      </c>
      <c r="F12" s="8"/>
      <c r="G12" s="10">
        <v>43.0</v>
      </c>
      <c r="H12" s="8"/>
      <c r="I12" s="9" t="str">
        <f t="shared" si="1"/>
        <v>$506.00</v>
      </c>
    </row>
    <row r="13">
      <c r="A13" s="6" t="s">
        <v>15</v>
      </c>
      <c r="B13" s="7">
        <v>288.0</v>
      </c>
      <c r="C13" s="7">
        <v>306.0</v>
      </c>
      <c r="D13" s="7">
        <v>728.0</v>
      </c>
      <c r="E13" s="8">
        <v>195.0</v>
      </c>
      <c r="F13" s="8">
        <v>142.0</v>
      </c>
      <c r="G13" s="8">
        <v>256.0</v>
      </c>
      <c r="H13" s="8">
        <v>49.0</v>
      </c>
      <c r="I13" s="9" t="str">
        <f t="shared" si="1"/>
        <v>$1,964.00</v>
      </c>
    </row>
    <row r="14">
      <c r="A14" s="6" t="s">
        <v>22</v>
      </c>
      <c r="B14" s="7"/>
      <c r="C14" s="7"/>
      <c r="D14" s="7"/>
      <c r="E14" s="8"/>
      <c r="F14" s="8"/>
      <c r="G14" s="8"/>
      <c r="H14" s="8"/>
      <c r="I14" s="9" t="str">
        <f t="shared" si="1"/>
        <v>$0.00</v>
      </c>
    </row>
    <row r="15">
      <c r="A15" s="6" t="s">
        <v>47</v>
      </c>
      <c r="B15" s="7">
        <v>840.0</v>
      </c>
      <c r="C15" s="7"/>
      <c r="D15" s="7"/>
      <c r="E15" s="8"/>
      <c r="F15" s="8"/>
      <c r="G15" s="8"/>
      <c r="H15" s="8"/>
      <c r="I15" s="9" t="str">
        <f t="shared" si="1"/>
        <v>$840.00</v>
      </c>
    </row>
    <row r="16">
      <c r="A16" s="6" t="s">
        <v>48</v>
      </c>
      <c r="B16" s="7">
        <v>110.0</v>
      </c>
      <c r="C16" s="7">
        <v>316.0</v>
      </c>
      <c r="D16" s="7"/>
      <c r="E16" s="8"/>
      <c r="F16" s="8"/>
      <c r="G16" s="8"/>
      <c r="H16" s="8"/>
      <c r="I16" s="9" t="str">
        <f t="shared" si="1"/>
        <v>$426.00</v>
      </c>
    </row>
    <row r="17">
      <c r="A17" s="6" t="s">
        <v>49</v>
      </c>
      <c r="B17" s="7"/>
      <c r="C17" s="7"/>
      <c r="D17" s="7"/>
      <c r="E17" s="8"/>
      <c r="F17" s="8"/>
      <c r="G17" s="8"/>
      <c r="H17" s="8"/>
      <c r="I17" s="9" t="str">
        <f t="shared" si="1"/>
        <v>$0.00</v>
      </c>
    </row>
    <row r="18">
      <c r="A18" s="19" t="s">
        <v>50</v>
      </c>
      <c r="B18" s="7"/>
      <c r="C18" s="7"/>
      <c r="D18" s="7">
        <v>762.0</v>
      </c>
      <c r="E18" s="8"/>
      <c r="F18" s="8"/>
      <c r="G18" s="8"/>
      <c r="H18" s="8"/>
      <c r="I18" s="9" t="str">
        <f t="shared" si="1"/>
        <v>$762.00</v>
      </c>
    </row>
    <row r="19">
      <c r="A19" s="11" t="s">
        <v>51</v>
      </c>
      <c r="B19" s="7"/>
      <c r="C19" s="7">
        <v>27.0</v>
      </c>
      <c r="D19" s="7"/>
      <c r="E19" s="8"/>
      <c r="F19" s="12">
        <v>216.0</v>
      </c>
      <c r="G19" s="12"/>
      <c r="H19" s="12"/>
      <c r="I19" s="9" t="str">
        <f t="shared" si="1"/>
        <v>$243.00</v>
      </c>
    </row>
    <row r="20">
      <c r="A20" s="11" t="s">
        <v>52</v>
      </c>
      <c r="B20" s="7"/>
      <c r="C20" s="7"/>
      <c r="D20" s="7"/>
      <c r="E20" s="8"/>
      <c r="F20" s="12"/>
      <c r="G20" s="12"/>
      <c r="H20" s="12">
        <v>164.0</v>
      </c>
      <c r="I20" s="9" t="str">
        <f t="shared" si="1"/>
        <v>$164.00</v>
      </c>
    </row>
    <row r="21">
      <c r="A21" s="11"/>
      <c r="B21" s="7"/>
      <c r="C21" s="7"/>
      <c r="D21" s="7"/>
      <c r="E21" s="8"/>
      <c r="F21" s="12"/>
      <c r="G21" s="12"/>
      <c r="H21" s="12"/>
      <c r="I21" s="9" t="str">
        <f t="shared" si="1"/>
        <v>$0.00</v>
      </c>
    </row>
    <row r="22">
      <c r="A22" s="11"/>
      <c r="B22" s="7"/>
      <c r="C22" s="7"/>
      <c r="D22" s="7"/>
      <c r="E22" s="8"/>
      <c r="F22" s="12"/>
      <c r="G22" s="12"/>
      <c r="H22" s="12"/>
      <c r="I22" s="9" t="str">
        <f t="shared" si="1"/>
        <v>$0.00</v>
      </c>
    </row>
    <row r="23">
      <c r="A23" s="11"/>
      <c r="B23" s="7"/>
      <c r="C23" s="7"/>
      <c r="D23" s="7"/>
      <c r="E23" s="8"/>
      <c r="F23" s="12"/>
      <c r="G23" s="12"/>
      <c r="H23" s="12"/>
      <c r="I23" s="9" t="str">
        <f t="shared" si="1"/>
        <v>$0.00</v>
      </c>
    </row>
    <row r="24">
      <c r="A24" s="11"/>
      <c r="B24" s="7"/>
      <c r="C24" s="7"/>
      <c r="D24" s="7"/>
      <c r="E24" s="8"/>
      <c r="F24" s="12"/>
      <c r="G24" s="12"/>
      <c r="H24" s="12"/>
      <c r="I24" s="9" t="str">
        <f t="shared" si="1"/>
        <v>$0.00</v>
      </c>
    </row>
    <row r="25">
      <c r="A25" s="11"/>
      <c r="B25" s="7"/>
      <c r="C25" s="7"/>
      <c r="D25" s="7"/>
      <c r="E25" s="8"/>
      <c r="F25" s="12"/>
      <c r="G25" s="12"/>
      <c r="H25" s="12"/>
      <c r="I25" s="9" t="str">
        <f t="shared" si="1"/>
        <v>$0.00</v>
      </c>
    </row>
    <row r="26">
      <c r="A26" s="11"/>
      <c r="B26" s="7"/>
      <c r="C26" s="7"/>
      <c r="D26" s="7"/>
      <c r="E26" s="8"/>
      <c r="F26" s="12"/>
      <c r="G26" s="12"/>
      <c r="H26" s="12"/>
      <c r="I26" s="9" t="str">
        <f t="shared" si="1"/>
        <v>$0.00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$13,001.00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57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328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319</v>
      </c>
      <c r="B7" s="61">
        <v>512.0</v>
      </c>
      <c r="C7" s="61">
        <v>560.0</v>
      </c>
      <c r="D7" s="61">
        <v>444.0</v>
      </c>
      <c r="E7" s="8">
        <v>230.0</v>
      </c>
      <c r="F7" s="62"/>
      <c r="G7" s="8">
        <v>344.0</v>
      </c>
      <c r="H7" s="8">
        <v>54.0</v>
      </c>
      <c r="I7" s="9" t="str">
        <f t="shared" ref="I7:I22" si="1">SUM(B7:H7)</f>
        <v>$2,144.00</v>
      </c>
    </row>
    <row r="8">
      <c r="A8" s="64" t="s">
        <v>329</v>
      </c>
      <c r="B8" s="61">
        <v>64.0</v>
      </c>
      <c r="C8" s="61">
        <v>24.0</v>
      </c>
      <c r="D8" s="61">
        <v>48.0</v>
      </c>
      <c r="E8" s="8"/>
      <c r="F8" s="69"/>
      <c r="G8" s="8">
        <v>8.0</v>
      </c>
      <c r="H8" s="8"/>
      <c r="I8" s="9" t="str">
        <f t="shared" si="1"/>
        <v>$144.00</v>
      </c>
    </row>
    <row r="9">
      <c r="A9" s="63" t="s">
        <v>324</v>
      </c>
      <c r="B9" s="61">
        <v>24.0</v>
      </c>
      <c r="C9" s="61">
        <v>71.0</v>
      </c>
      <c r="D9" s="61">
        <v>86.0</v>
      </c>
      <c r="E9" s="8">
        <v>70.0</v>
      </c>
      <c r="F9" s="8">
        <v>8.0</v>
      </c>
      <c r="G9" s="8"/>
      <c r="H9" s="8">
        <v>45.0</v>
      </c>
      <c r="I9" s="9" t="str">
        <f t="shared" si="1"/>
        <v>$304.00</v>
      </c>
    </row>
    <row r="10">
      <c r="A10" s="63" t="s">
        <v>320</v>
      </c>
      <c r="B10" s="61">
        <v>641.0</v>
      </c>
      <c r="C10" s="61"/>
      <c r="D10" s="61">
        <v>408.0</v>
      </c>
      <c r="E10" s="8"/>
      <c r="F10" s="8">
        <v>102.0</v>
      </c>
      <c r="G10" s="8">
        <v>184.0</v>
      </c>
      <c r="H10" s="8">
        <v>84.0</v>
      </c>
      <c r="I10" s="9" t="str">
        <f t="shared" si="1"/>
        <v>$1,419.00</v>
      </c>
    </row>
    <row r="11">
      <c r="A11" s="63" t="s">
        <v>268</v>
      </c>
      <c r="B11" s="61">
        <v>714.0</v>
      </c>
      <c r="C11" s="61">
        <v>1268.0</v>
      </c>
      <c r="D11" s="61">
        <v>627.0</v>
      </c>
      <c r="E11" s="8">
        <v>364.0</v>
      </c>
      <c r="F11" s="8"/>
      <c r="G11" s="8">
        <v>504.0</v>
      </c>
      <c r="H11" s="8">
        <v>358.0</v>
      </c>
      <c r="I11" s="9" t="str">
        <f t="shared" si="1"/>
        <v>$3,835.00</v>
      </c>
    </row>
    <row r="12">
      <c r="A12" s="63" t="s">
        <v>149</v>
      </c>
      <c r="B12" s="61">
        <v>440.0</v>
      </c>
      <c r="C12" s="61"/>
      <c r="D12" s="61"/>
      <c r="E12" s="8"/>
      <c r="F12" s="8"/>
      <c r="G12" s="8"/>
      <c r="H12" s="8"/>
      <c r="I12" s="9" t="str">
        <f t="shared" si="1"/>
        <v>$440.00</v>
      </c>
    </row>
    <row r="13">
      <c r="A13" s="63" t="s">
        <v>330</v>
      </c>
      <c r="B13" s="61"/>
      <c r="C13" s="61">
        <v>56.0</v>
      </c>
      <c r="D13" s="61">
        <v>56.0</v>
      </c>
      <c r="E13" s="8">
        <v>0.0</v>
      </c>
      <c r="F13" s="62">
        <v>40.0</v>
      </c>
      <c r="G13" s="8">
        <v>40.0</v>
      </c>
      <c r="H13" s="8"/>
      <c r="I13" s="9" t="str">
        <f t="shared" si="1"/>
        <v>$192.00</v>
      </c>
    </row>
    <row r="14">
      <c r="A14" s="64" t="s">
        <v>331</v>
      </c>
      <c r="B14" s="61"/>
      <c r="C14" s="61">
        <v>56.0</v>
      </c>
      <c r="D14" s="61"/>
      <c r="E14" s="8">
        <v>72.0</v>
      </c>
      <c r="F14" s="8"/>
      <c r="G14" s="8"/>
      <c r="H14" s="8"/>
      <c r="I14" s="9" t="str">
        <f t="shared" si="1"/>
        <v>$128.00</v>
      </c>
    </row>
    <row r="15">
      <c r="A15" s="63" t="s">
        <v>320</v>
      </c>
      <c r="B15" s="61"/>
      <c r="C15" s="61">
        <v>243.0</v>
      </c>
      <c r="D15" s="61"/>
      <c r="E15" s="8"/>
      <c r="F15" s="8"/>
      <c r="G15" s="8"/>
      <c r="H15" s="8"/>
      <c r="I15" s="9" t="str">
        <f t="shared" si="1"/>
        <v>$243.00</v>
      </c>
    </row>
    <row r="16">
      <c r="A16" s="63" t="s">
        <v>332</v>
      </c>
      <c r="B16" s="61"/>
      <c r="C16" s="61">
        <v>112.0</v>
      </c>
      <c r="D16" s="8">
        <v>144.0</v>
      </c>
      <c r="E16" s="8">
        <v>80.0</v>
      </c>
      <c r="F16" s="8">
        <v>48.0</v>
      </c>
      <c r="G16" s="8"/>
      <c r="H16" s="8"/>
      <c r="I16" s="9" t="str">
        <f t="shared" si="1"/>
        <v>$384.00</v>
      </c>
    </row>
    <row r="17">
      <c r="A17" s="6" t="s">
        <v>281</v>
      </c>
      <c r="B17" s="61"/>
      <c r="C17" s="61">
        <v>560.0</v>
      </c>
      <c r="D17" s="8">
        <v>362.0</v>
      </c>
      <c r="E17" s="8"/>
      <c r="F17" s="8">
        <v>223.0</v>
      </c>
      <c r="G17" s="8">
        <v>352.0</v>
      </c>
      <c r="H17" s="8">
        <v>120.0</v>
      </c>
      <c r="I17" s="9" t="str">
        <f t="shared" si="1"/>
        <v>$1,617.00</v>
      </c>
    </row>
    <row r="18">
      <c r="A18" s="6" t="s">
        <v>333</v>
      </c>
      <c r="B18" s="61"/>
      <c r="C18" s="61"/>
      <c r="D18" s="8"/>
      <c r="E18" s="8"/>
      <c r="F18" s="8">
        <v>1040.0</v>
      </c>
      <c r="G18" s="8"/>
      <c r="H18" s="8"/>
      <c r="I18" s="9" t="str">
        <f t="shared" si="1"/>
        <v>$1,040.00</v>
      </c>
    </row>
    <row r="19">
      <c r="A19" s="6" t="s">
        <v>312</v>
      </c>
      <c r="B19" s="61"/>
      <c r="C19" s="61"/>
      <c r="D19" s="70"/>
      <c r="E19" s="8"/>
      <c r="F19" s="8"/>
      <c r="G19" s="8"/>
      <c r="H19" s="8">
        <v>1232.0</v>
      </c>
      <c r="I19" s="9" t="str">
        <f t="shared" si="1"/>
        <v>$1,232.00</v>
      </c>
    </row>
    <row r="20">
      <c r="A20" s="11"/>
      <c r="B20" s="61"/>
      <c r="C20" s="61"/>
      <c r="D20" s="70"/>
      <c r="E20" s="8"/>
      <c r="F20" s="70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>
      <c r="A23" s="66"/>
      <c r="B23" s="71"/>
      <c r="C23" s="72"/>
      <c r="D23" s="73"/>
      <c r="E23" s="74"/>
      <c r="F23" s="73"/>
      <c r="G23" s="75" t="s">
        <v>279</v>
      </c>
      <c r="H23" s="76"/>
      <c r="I23" s="9" t="str">
        <f>SUM(I7:I22)</f>
        <v>$13,122.00</v>
      </c>
    </row>
    <row r="24">
      <c r="A24" s="16" t="s">
        <v>32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334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319</v>
      </c>
      <c r="B7" s="61">
        <v>343.0</v>
      </c>
      <c r="C7" s="61">
        <v>832.0</v>
      </c>
      <c r="D7" s="61">
        <v>240.0</v>
      </c>
      <c r="E7" s="8">
        <v>200.0</v>
      </c>
      <c r="F7" s="62">
        <v>349.0</v>
      </c>
      <c r="G7" s="8">
        <v>440.0</v>
      </c>
      <c r="H7" s="8">
        <v>376.0</v>
      </c>
      <c r="I7" s="9" t="str">
        <f t="shared" ref="I7:I23" si="1">SUM(B7:H7)</f>
        <v>$2,780.00</v>
      </c>
    </row>
    <row r="8">
      <c r="A8" s="64" t="s">
        <v>335</v>
      </c>
      <c r="B8" s="61">
        <v>32.0</v>
      </c>
      <c r="C8" s="61"/>
      <c r="D8" s="61">
        <v>103.0</v>
      </c>
      <c r="E8" s="8">
        <v>70.0</v>
      </c>
      <c r="F8" s="8">
        <v>72.0</v>
      </c>
      <c r="G8" s="8">
        <v>72.0</v>
      </c>
      <c r="H8" s="8">
        <v>144.0</v>
      </c>
      <c r="I8" s="9" t="str">
        <f t="shared" si="1"/>
        <v>$493.00</v>
      </c>
    </row>
    <row r="9">
      <c r="A9" s="64" t="s">
        <v>336</v>
      </c>
      <c r="B9" s="61"/>
      <c r="C9" s="61">
        <v>117.0</v>
      </c>
      <c r="D9" s="61">
        <v>256.0</v>
      </c>
      <c r="E9" s="8">
        <v>112.0</v>
      </c>
      <c r="F9" s="23"/>
      <c r="G9" s="8"/>
      <c r="H9" s="8">
        <v>85.0</v>
      </c>
      <c r="I9" s="9" t="str">
        <f t="shared" si="1"/>
        <v>$570.00</v>
      </c>
    </row>
    <row r="10">
      <c r="A10" s="63" t="s">
        <v>337</v>
      </c>
      <c r="B10" s="61"/>
      <c r="C10" s="61">
        <v>367.0</v>
      </c>
      <c r="D10" s="61">
        <v>275.0</v>
      </c>
      <c r="E10" s="8"/>
      <c r="F10" s="8"/>
      <c r="G10" s="8">
        <v>336.0</v>
      </c>
      <c r="H10" s="8"/>
      <c r="I10" s="9" t="str">
        <f t="shared" si="1"/>
        <v>$978.00</v>
      </c>
    </row>
    <row r="11">
      <c r="A11" s="63" t="s">
        <v>320</v>
      </c>
      <c r="B11" s="61">
        <v>181.0</v>
      </c>
      <c r="C11" s="61">
        <v>541.0</v>
      </c>
      <c r="D11" s="61">
        <v>427.0</v>
      </c>
      <c r="E11" s="8">
        <v>92.0</v>
      </c>
      <c r="F11" s="8">
        <v>197.0</v>
      </c>
      <c r="G11" s="8">
        <v>128.0</v>
      </c>
      <c r="H11" s="8"/>
      <c r="I11" s="9" t="str">
        <f t="shared" si="1"/>
        <v>$1,566.00</v>
      </c>
    </row>
    <row r="12">
      <c r="A12" s="63" t="s">
        <v>268</v>
      </c>
      <c r="B12" s="61">
        <v>868.0</v>
      </c>
      <c r="C12" s="61">
        <v>1074.0</v>
      </c>
      <c r="D12" s="61">
        <v>465.0</v>
      </c>
      <c r="E12" s="8">
        <v>191.0</v>
      </c>
      <c r="F12" s="8">
        <v>250.0</v>
      </c>
      <c r="G12" s="8">
        <v>512.0</v>
      </c>
      <c r="H12" s="8">
        <v>130.0</v>
      </c>
      <c r="I12" s="9" t="str">
        <f t="shared" si="1"/>
        <v>$3,490.00</v>
      </c>
    </row>
    <row r="13">
      <c r="A13" s="63" t="s">
        <v>338</v>
      </c>
      <c r="B13" s="61">
        <v>128.0</v>
      </c>
      <c r="C13" s="61">
        <v>248.0</v>
      </c>
      <c r="D13" s="61">
        <v>311.0</v>
      </c>
      <c r="E13" s="8"/>
      <c r="F13" s="8"/>
      <c r="G13" s="8">
        <v>184.0</v>
      </c>
      <c r="H13" s="8"/>
      <c r="I13" s="9" t="str">
        <f t="shared" si="1"/>
        <v>$871.00</v>
      </c>
    </row>
    <row r="14">
      <c r="A14" s="63" t="s">
        <v>339</v>
      </c>
      <c r="B14" s="61">
        <v>98.0</v>
      </c>
      <c r="C14" s="61">
        <v>69.0</v>
      </c>
      <c r="D14" s="61">
        <v>131.0</v>
      </c>
      <c r="E14" s="8">
        <v>87.0</v>
      </c>
      <c r="F14" s="62"/>
      <c r="G14" s="8"/>
      <c r="H14" s="8">
        <v>39.0</v>
      </c>
      <c r="I14" s="9" t="str">
        <f t="shared" si="1"/>
        <v>$424.00</v>
      </c>
    </row>
    <row r="15">
      <c r="A15" s="64" t="s">
        <v>340</v>
      </c>
      <c r="B15" s="61">
        <v>152.0</v>
      </c>
      <c r="C15" s="61"/>
      <c r="D15" s="61"/>
      <c r="E15" s="8"/>
      <c r="F15" s="8"/>
      <c r="G15" s="8"/>
      <c r="H15" s="8"/>
      <c r="I15" s="9" t="str">
        <f t="shared" si="1"/>
        <v>$152.00</v>
      </c>
    </row>
    <row r="16">
      <c r="A16" s="63" t="s">
        <v>341</v>
      </c>
      <c r="B16" s="61"/>
      <c r="C16" s="61"/>
      <c r="D16" s="61"/>
      <c r="E16" s="8"/>
      <c r="F16" s="8">
        <v>159.0</v>
      </c>
      <c r="G16" s="8"/>
      <c r="H16" s="8"/>
      <c r="I16" s="9" t="str">
        <f t="shared" si="1"/>
        <v>$159.00</v>
      </c>
    </row>
    <row r="17">
      <c r="A17" s="63" t="s">
        <v>342</v>
      </c>
      <c r="B17" s="61"/>
      <c r="C17" s="61"/>
      <c r="D17" s="8"/>
      <c r="E17" s="8"/>
      <c r="F17" s="70"/>
      <c r="G17" s="8"/>
      <c r="H17" s="8">
        <v>271.0</v>
      </c>
      <c r="I17" s="9" t="str">
        <f t="shared" si="1"/>
        <v>$271.00</v>
      </c>
    </row>
    <row r="18">
      <c r="A18" s="6"/>
      <c r="B18" s="61"/>
      <c r="C18" s="61"/>
      <c r="D18" s="8"/>
      <c r="E18" s="8"/>
      <c r="F18" s="8"/>
      <c r="G18" s="8"/>
      <c r="H18" s="70"/>
      <c r="I18" s="9" t="str">
        <f t="shared" si="1"/>
        <v>$0.00</v>
      </c>
    </row>
    <row r="19">
      <c r="A19" s="6"/>
      <c r="B19" s="61"/>
      <c r="C19" s="61"/>
      <c r="D19" s="8"/>
      <c r="E19" s="8"/>
      <c r="F19" s="8"/>
      <c r="G19" s="8"/>
      <c r="H19" s="8"/>
      <c r="I19" s="9" t="str">
        <f t="shared" si="1"/>
        <v>$0.00</v>
      </c>
    </row>
    <row r="20">
      <c r="A20" s="6"/>
      <c r="B20" s="61"/>
      <c r="C20" s="61"/>
      <c r="D20" s="70"/>
      <c r="E20" s="8"/>
      <c r="F20" s="8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$11,754.00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343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319</v>
      </c>
      <c r="B7" s="61">
        <v>534.0</v>
      </c>
      <c r="C7" s="61">
        <v>813.0</v>
      </c>
      <c r="D7" s="61">
        <v>272.0</v>
      </c>
      <c r="E7" s="8"/>
      <c r="F7" s="62">
        <v>372.0</v>
      </c>
      <c r="G7" s="8">
        <v>800.0</v>
      </c>
      <c r="H7" s="8">
        <v>224.0</v>
      </c>
      <c r="I7" s="9" t="str">
        <f t="shared" ref="I7:I23" si="1">SUM(B7:H7)</f>
        <v>$3,015.00</v>
      </c>
    </row>
    <row r="8">
      <c r="A8" s="64" t="s">
        <v>344</v>
      </c>
      <c r="B8" s="61">
        <v>207.0</v>
      </c>
      <c r="C8" s="61">
        <v>350.0</v>
      </c>
      <c r="D8" s="61">
        <v>295.0</v>
      </c>
      <c r="E8" s="8">
        <v>88.0</v>
      </c>
      <c r="F8" s="8">
        <v>351.0</v>
      </c>
      <c r="G8" s="8">
        <v>216.0</v>
      </c>
      <c r="H8" s="8"/>
      <c r="I8" s="9" t="str">
        <f t="shared" si="1"/>
        <v>$1,507.00</v>
      </c>
    </row>
    <row r="9">
      <c r="A9" s="64" t="s">
        <v>345</v>
      </c>
      <c r="B9" s="61">
        <v>110.0</v>
      </c>
      <c r="C9" s="61">
        <v>226.0</v>
      </c>
      <c r="D9" s="61">
        <v>136.0</v>
      </c>
      <c r="E9" s="8"/>
      <c r="F9" s="23"/>
      <c r="G9" s="8">
        <v>48.0</v>
      </c>
      <c r="H9" s="8">
        <v>93.0</v>
      </c>
      <c r="I9" s="9" t="str">
        <f t="shared" si="1"/>
        <v>$613.00</v>
      </c>
    </row>
    <row r="10">
      <c r="A10" s="63" t="s">
        <v>337</v>
      </c>
      <c r="B10" s="61">
        <v>440.0</v>
      </c>
      <c r="C10" s="61">
        <v>576.0</v>
      </c>
      <c r="D10" s="61">
        <v>519.0</v>
      </c>
      <c r="E10" s="8">
        <v>168.0</v>
      </c>
      <c r="F10" s="8">
        <v>135.0</v>
      </c>
      <c r="G10" s="8">
        <v>344.0</v>
      </c>
      <c r="H10" s="8">
        <v>323.0</v>
      </c>
      <c r="I10" s="9" t="str">
        <f t="shared" si="1"/>
        <v>$2,505.00</v>
      </c>
    </row>
    <row r="11">
      <c r="A11" s="63" t="s">
        <v>346</v>
      </c>
      <c r="B11" s="61">
        <v>96.0</v>
      </c>
      <c r="C11" s="61">
        <v>112.0</v>
      </c>
      <c r="D11" s="61">
        <v>48.0</v>
      </c>
      <c r="E11" s="8"/>
      <c r="F11" s="8"/>
      <c r="G11" s="8">
        <v>264.0</v>
      </c>
      <c r="H11" s="8">
        <v>54.0</v>
      </c>
      <c r="I11" s="9" t="str">
        <f t="shared" si="1"/>
        <v>$574.00</v>
      </c>
    </row>
    <row r="12">
      <c r="A12" s="63" t="s">
        <v>347</v>
      </c>
      <c r="B12" s="61">
        <v>151.0</v>
      </c>
      <c r="C12" s="61">
        <v>312.0</v>
      </c>
      <c r="D12" s="61"/>
      <c r="E12" s="8">
        <v>259.0</v>
      </c>
      <c r="F12" s="8"/>
      <c r="G12" s="8"/>
      <c r="H12" s="8">
        <v>325.0</v>
      </c>
      <c r="I12" s="9" t="str">
        <f t="shared" si="1"/>
        <v>$1,047.00</v>
      </c>
    </row>
    <row r="13">
      <c r="A13" s="63" t="s">
        <v>124</v>
      </c>
      <c r="B13" s="61">
        <v>351.0</v>
      </c>
      <c r="C13" s="61"/>
      <c r="D13" s="61"/>
      <c r="E13" s="8"/>
      <c r="F13" s="8"/>
      <c r="G13" s="8"/>
      <c r="H13" s="8"/>
      <c r="I13" s="9" t="str">
        <f t="shared" si="1"/>
        <v>$351.00</v>
      </c>
    </row>
    <row r="14">
      <c r="A14" s="63" t="s">
        <v>348</v>
      </c>
      <c r="B14" s="61"/>
      <c r="C14" s="61"/>
      <c r="D14" s="61">
        <v>296.0</v>
      </c>
      <c r="E14" s="8"/>
      <c r="F14" s="62"/>
      <c r="G14" s="8"/>
      <c r="H14" s="8"/>
      <c r="I14" s="9" t="str">
        <f t="shared" si="1"/>
        <v>$296.00</v>
      </c>
    </row>
    <row r="15">
      <c r="A15" s="64" t="s">
        <v>349</v>
      </c>
      <c r="B15" s="61"/>
      <c r="C15" s="61"/>
      <c r="D15" s="61"/>
      <c r="E15" s="8"/>
      <c r="F15" s="8"/>
      <c r="G15" s="8"/>
      <c r="H15" s="8"/>
      <c r="I15" s="9" t="str">
        <f t="shared" si="1"/>
        <v>$0.00</v>
      </c>
    </row>
    <row r="16">
      <c r="A16" s="63" t="s">
        <v>350</v>
      </c>
      <c r="B16" s="61"/>
      <c r="C16" s="61"/>
      <c r="D16" s="61"/>
      <c r="E16" s="8"/>
      <c r="F16" s="8">
        <v>248.0</v>
      </c>
      <c r="G16" s="8"/>
      <c r="H16" s="8"/>
      <c r="I16" s="9" t="str">
        <f t="shared" si="1"/>
        <v>$248.00</v>
      </c>
    </row>
    <row r="17">
      <c r="A17" s="63" t="s">
        <v>351</v>
      </c>
      <c r="B17" s="61"/>
      <c r="C17" s="61"/>
      <c r="D17" s="8"/>
      <c r="E17" s="8"/>
      <c r="F17" s="70"/>
      <c r="G17" s="8"/>
      <c r="H17" s="8">
        <v>446.0</v>
      </c>
      <c r="I17" s="9" t="str">
        <f t="shared" si="1"/>
        <v>$446.00</v>
      </c>
    </row>
    <row r="18">
      <c r="A18" s="6"/>
      <c r="B18" s="61"/>
      <c r="C18" s="61"/>
      <c r="D18" s="8"/>
      <c r="E18" s="8"/>
      <c r="F18" s="8"/>
      <c r="G18" s="8"/>
      <c r="H18" s="70"/>
      <c r="I18" s="9" t="str">
        <f t="shared" si="1"/>
        <v>$0.00</v>
      </c>
    </row>
    <row r="19">
      <c r="A19" s="6"/>
      <c r="B19" s="61"/>
      <c r="C19" s="61"/>
      <c r="D19" s="8"/>
      <c r="E19" s="8"/>
      <c r="F19" s="8"/>
      <c r="G19" s="8"/>
      <c r="H19" s="8"/>
      <c r="I19" s="9" t="str">
        <f t="shared" si="1"/>
        <v>$0.00</v>
      </c>
    </row>
    <row r="20">
      <c r="A20" s="6"/>
      <c r="B20" s="61"/>
      <c r="C20" s="61"/>
      <c r="D20" s="70"/>
      <c r="E20" s="8"/>
      <c r="F20" s="8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$10,602.00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2.71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352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353</v>
      </c>
      <c r="B7" s="61">
        <v>104.0</v>
      </c>
      <c r="C7" s="61">
        <v>453.0</v>
      </c>
      <c r="D7" s="61">
        <v>166.0</v>
      </c>
      <c r="E7" s="8" t="s">
        <v>354</v>
      </c>
      <c r="F7" s="62"/>
      <c r="G7" s="8">
        <v>320.0</v>
      </c>
      <c r="H7" s="8">
        <v>198.0</v>
      </c>
      <c r="I7" s="9" t="str">
        <f t="shared" ref="I7:I23" si="1">SUM(B7:H7)</f>
        <v>$1,241.00</v>
      </c>
    </row>
    <row r="8">
      <c r="A8" s="64" t="s">
        <v>344</v>
      </c>
      <c r="B8" s="61">
        <v>183.0</v>
      </c>
      <c r="C8" s="61">
        <v>480.0</v>
      </c>
      <c r="D8" s="61">
        <v>291.0</v>
      </c>
      <c r="E8" s="8" t="s">
        <v>354</v>
      </c>
      <c r="F8" s="8">
        <v>216.0</v>
      </c>
      <c r="G8" s="8">
        <v>432.0</v>
      </c>
      <c r="H8" s="8">
        <v>199.0</v>
      </c>
      <c r="I8" s="9" t="str">
        <f t="shared" si="1"/>
        <v>$1,801.00</v>
      </c>
    </row>
    <row r="9">
      <c r="A9" s="64" t="s">
        <v>345</v>
      </c>
      <c r="B9" s="61">
        <v>139.0</v>
      </c>
      <c r="C9" s="61">
        <v>249.0</v>
      </c>
      <c r="D9" s="61">
        <v>162.0</v>
      </c>
      <c r="E9" s="8" t="s">
        <v>354</v>
      </c>
      <c r="F9" s="23">
        <v>62.0</v>
      </c>
      <c r="G9" s="8">
        <v>168.0</v>
      </c>
      <c r="H9" s="8"/>
      <c r="I9" s="9" t="str">
        <f t="shared" si="1"/>
        <v>$780.00</v>
      </c>
    </row>
    <row r="10">
      <c r="A10" s="63" t="s">
        <v>337</v>
      </c>
      <c r="B10" s="61">
        <v>392.0</v>
      </c>
      <c r="C10" s="61">
        <v>578.0</v>
      </c>
      <c r="D10" s="61">
        <v>383.0</v>
      </c>
      <c r="E10" s="8" t="s">
        <v>354</v>
      </c>
      <c r="F10" s="8"/>
      <c r="G10" s="8">
        <v>504.0</v>
      </c>
      <c r="H10" s="8">
        <v>432.0</v>
      </c>
      <c r="I10" s="9" t="str">
        <f t="shared" si="1"/>
        <v>$2,289.00</v>
      </c>
    </row>
    <row r="11">
      <c r="A11" s="63" t="s">
        <v>346</v>
      </c>
      <c r="B11" s="61"/>
      <c r="C11" s="61">
        <v>511.0</v>
      </c>
      <c r="D11" s="61">
        <v>152.0</v>
      </c>
      <c r="E11" s="8" t="s">
        <v>354</v>
      </c>
      <c r="F11" s="8"/>
      <c r="G11" s="8">
        <v>344.0</v>
      </c>
      <c r="H11" s="8">
        <v>0.0</v>
      </c>
      <c r="I11" s="9" t="str">
        <f t="shared" si="1"/>
        <v>$1,007.00</v>
      </c>
    </row>
    <row r="12">
      <c r="A12" s="63" t="s">
        <v>355</v>
      </c>
      <c r="B12" s="61">
        <v>32.0</v>
      </c>
      <c r="C12" s="61">
        <v>96.0</v>
      </c>
      <c r="D12" s="61">
        <v>311.0</v>
      </c>
      <c r="E12" s="8" t="s">
        <v>354</v>
      </c>
      <c r="F12" s="8"/>
      <c r="G12" s="8"/>
      <c r="H12" s="8">
        <v>37.0</v>
      </c>
      <c r="I12" s="9" t="str">
        <f t="shared" si="1"/>
        <v>$476.00</v>
      </c>
    </row>
    <row r="13">
      <c r="A13" s="63" t="s">
        <v>356</v>
      </c>
      <c r="B13" s="61"/>
      <c r="C13" s="61">
        <v>0.0</v>
      </c>
      <c r="D13" s="61">
        <v>37.0</v>
      </c>
      <c r="E13" s="8" t="s">
        <v>354</v>
      </c>
      <c r="F13" s="8"/>
      <c r="G13" s="8">
        <v>0.0</v>
      </c>
      <c r="H13" s="8"/>
      <c r="I13" s="9" t="str">
        <f t="shared" si="1"/>
        <v>$37.00</v>
      </c>
    </row>
    <row r="14">
      <c r="A14" s="63" t="s">
        <v>357</v>
      </c>
      <c r="B14" s="61"/>
      <c r="C14" s="61">
        <v>142.0</v>
      </c>
      <c r="D14" s="61">
        <v>150.0</v>
      </c>
      <c r="E14" s="8" t="s">
        <v>354</v>
      </c>
      <c r="F14" s="62">
        <v>494.0</v>
      </c>
      <c r="G14" s="8"/>
      <c r="H14" s="8"/>
      <c r="I14" s="9" t="str">
        <f t="shared" si="1"/>
        <v>$786.00</v>
      </c>
    </row>
    <row r="15">
      <c r="A15" s="64" t="s">
        <v>358</v>
      </c>
      <c r="B15" s="61">
        <v>59.0</v>
      </c>
      <c r="C15" s="61">
        <v>124.0</v>
      </c>
      <c r="D15" s="61">
        <v>74.0</v>
      </c>
      <c r="E15" s="8" t="s">
        <v>354</v>
      </c>
      <c r="F15" s="8">
        <v>64.0</v>
      </c>
      <c r="G15" s="8"/>
      <c r="H15" s="8">
        <v>207.0</v>
      </c>
      <c r="I15" s="9" t="str">
        <f t="shared" si="1"/>
        <v>$528.00</v>
      </c>
    </row>
    <row r="16">
      <c r="A16" s="63" t="s">
        <v>5</v>
      </c>
      <c r="B16" s="61">
        <v>1148.0</v>
      </c>
      <c r="C16" s="61"/>
      <c r="D16" s="61"/>
      <c r="E16" s="8" t="s">
        <v>354</v>
      </c>
      <c r="F16" s="8"/>
      <c r="G16" s="8"/>
      <c r="H16" s="8"/>
      <c r="I16" s="9" t="str">
        <f t="shared" si="1"/>
        <v>$1,148.00</v>
      </c>
    </row>
    <row r="17">
      <c r="A17" s="63" t="s">
        <v>359</v>
      </c>
      <c r="B17" s="61"/>
      <c r="C17" s="61"/>
      <c r="D17" s="8"/>
      <c r="E17" s="8" t="s">
        <v>354</v>
      </c>
      <c r="F17" s="70"/>
      <c r="G17" s="8"/>
      <c r="H17" s="8">
        <v>432.0</v>
      </c>
      <c r="I17" s="9" t="str">
        <f t="shared" si="1"/>
        <v>$432.00</v>
      </c>
    </row>
    <row r="18">
      <c r="A18" s="6" t="s">
        <v>360</v>
      </c>
      <c r="B18" s="61"/>
      <c r="C18" s="61"/>
      <c r="D18" s="8"/>
      <c r="E18" s="8" t="s">
        <v>354</v>
      </c>
      <c r="F18" s="8">
        <v>111.0</v>
      </c>
      <c r="G18" s="8"/>
      <c r="H18" s="70"/>
      <c r="I18" s="9" t="str">
        <f t="shared" si="1"/>
        <v>$111.00</v>
      </c>
    </row>
    <row r="19">
      <c r="A19" s="6" t="s">
        <v>361</v>
      </c>
      <c r="B19" s="61"/>
      <c r="C19" s="61"/>
      <c r="D19" s="8"/>
      <c r="E19" s="8" t="s">
        <v>354</v>
      </c>
      <c r="F19" s="8">
        <v>278.0</v>
      </c>
      <c r="G19" s="8"/>
      <c r="H19" s="8"/>
      <c r="I19" s="9" t="str">
        <f t="shared" si="1"/>
        <v>$278.00</v>
      </c>
    </row>
    <row r="20">
      <c r="A20" s="6"/>
      <c r="B20" s="61"/>
      <c r="C20" s="61"/>
      <c r="D20" s="70"/>
      <c r="E20" s="8"/>
      <c r="F20" s="8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$10,914.00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362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353</v>
      </c>
      <c r="B7" s="61"/>
      <c r="C7" s="61">
        <v>669.0</v>
      </c>
      <c r="D7" s="61">
        <v>312.0</v>
      </c>
      <c r="E7" s="8">
        <v>247.0</v>
      </c>
      <c r="F7" s="62"/>
      <c r="G7" s="8"/>
      <c r="H7" s="8">
        <v>207.0</v>
      </c>
      <c r="I7" s="9" t="str">
        <f t="shared" ref="I7:I23" si="1">SUM(B7:H7)</f>
        <v>$1,435.00</v>
      </c>
    </row>
    <row r="8">
      <c r="A8" s="64" t="s">
        <v>344</v>
      </c>
      <c r="B8" s="61">
        <v>544.0</v>
      </c>
      <c r="C8" s="61"/>
      <c r="D8" s="61">
        <v>293.0</v>
      </c>
      <c r="E8" s="8"/>
      <c r="F8" s="8">
        <v>496.0</v>
      </c>
      <c r="G8" s="8"/>
      <c r="H8" s="8">
        <v>87.0</v>
      </c>
      <c r="I8" s="9" t="str">
        <f t="shared" si="1"/>
        <v>$1,420.00</v>
      </c>
    </row>
    <row r="9">
      <c r="A9" s="64" t="s">
        <v>345</v>
      </c>
      <c r="B9" s="61">
        <v>47.0</v>
      </c>
      <c r="C9" s="61"/>
      <c r="D9" s="61">
        <v>148.0</v>
      </c>
      <c r="E9" s="8">
        <v>78.0</v>
      </c>
      <c r="F9" s="23">
        <v>55.0</v>
      </c>
      <c r="G9" s="8"/>
      <c r="H9" s="8">
        <v>207.0</v>
      </c>
      <c r="I9" s="9" t="str">
        <f t="shared" si="1"/>
        <v>$535.00</v>
      </c>
    </row>
    <row r="10">
      <c r="A10" s="63" t="s">
        <v>363</v>
      </c>
      <c r="B10" s="61">
        <v>78.0</v>
      </c>
      <c r="C10" s="61"/>
      <c r="D10" s="61">
        <v>285.0</v>
      </c>
      <c r="E10" s="8"/>
      <c r="F10" s="8">
        <v>221.0</v>
      </c>
      <c r="G10" s="8">
        <v>136.0</v>
      </c>
      <c r="H10" s="8"/>
      <c r="I10" s="9" t="str">
        <f t="shared" si="1"/>
        <v>$720.00</v>
      </c>
    </row>
    <row r="11">
      <c r="A11" s="63" t="s">
        <v>364</v>
      </c>
      <c r="B11" s="61"/>
      <c r="C11" s="61">
        <v>308.0</v>
      </c>
      <c r="D11" s="61"/>
      <c r="E11" s="8"/>
      <c r="F11" s="8"/>
      <c r="G11" s="8">
        <v>368.0</v>
      </c>
      <c r="H11" s="8"/>
      <c r="I11" s="9" t="str">
        <f t="shared" si="1"/>
        <v>$676.00</v>
      </c>
    </row>
    <row r="12">
      <c r="A12" s="63" t="s">
        <v>365</v>
      </c>
      <c r="B12" s="61"/>
      <c r="C12" s="61"/>
      <c r="D12" s="61">
        <v>54.0</v>
      </c>
      <c r="E12" s="8">
        <v>12.0</v>
      </c>
      <c r="F12" s="8">
        <v>8.0</v>
      </c>
      <c r="G12" s="8">
        <v>152.0</v>
      </c>
      <c r="H12" s="8"/>
      <c r="I12" s="9" t="str">
        <f t="shared" si="1"/>
        <v>$226.00</v>
      </c>
    </row>
    <row r="13">
      <c r="A13" s="63" t="s">
        <v>337</v>
      </c>
      <c r="B13" s="61">
        <v>576.0</v>
      </c>
      <c r="C13" s="61"/>
      <c r="D13" s="61">
        <v>589.0</v>
      </c>
      <c r="E13" s="8"/>
      <c r="F13" s="8">
        <v>212.0</v>
      </c>
      <c r="G13" s="8">
        <v>648.0</v>
      </c>
      <c r="H13" s="8">
        <v>168.0</v>
      </c>
      <c r="I13" s="9" t="str">
        <f t="shared" si="1"/>
        <v>$2,193.00</v>
      </c>
    </row>
    <row r="14">
      <c r="A14" s="63" t="s">
        <v>366</v>
      </c>
      <c r="B14" s="61">
        <v>184.0</v>
      </c>
      <c r="C14" s="61"/>
      <c r="D14" s="61">
        <v>192.0</v>
      </c>
      <c r="E14" s="8"/>
      <c r="F14" s="62"/>
      <c r="G14" s="8">
        <v>304.0</v>
      </c>
      <c r="H14" s="8"/>
      <c r="I14" s="9" t="str">
        <f t="shared" si="1"/>
        <v>$680.00</v>
      </c>
    </row>
    <row r="15">
      <c r="A15" s="64" t="s">
        <v>367</v>
      </c>
      <c r="B15" s="61"/>
      <c r="C15" s="61"/>
      <c r="D15" s="61">
        <v>170.0</v>
      </c>
      <c r="E15" s="8">
        <v>48.0</v>
      </c>
      <c r="F15" s="8"/>
      <c r="G15" s="8"/>
      <c r="H15" s="8">
        <v>126.0</v>
      </c>
      <c r="I15" s="9" t="str">
        <f t="shared" si="1"/>
        <v>$344.00</v>
      </c>
    </row>
    <row r="16">
      <c r="A16" s="63" t="s">
        <v>368</v>
      </c>
      <c r="B16" s="61"/>
      <c r="C16" s="61"/>
      <c r="D16" s="61">
        <v>40.0</v>
      </c>
      <c r="E16" s="8">
        <v>56.0</v>
      </c>
      <c r="F16" s="8">
        <v>96.0</v>
      </c>
      <c r="G16" s="8"/>
      <c r="H16" s="8"/>
      <c r="I16" s="9" t="str">
        <f t="shared" si="1"/>
        <v>$192.00</v>
      </c>
    </row>
    <row r="17">
      <c r="A17" s="63" t="s">
        <v>369</v>
      </c>
      <c r="B17" s="61"/>
      <c r="C17" s="61"/>
      <c r="D17" s="8"/>
      <c r="E17" s="8"/>
      <c r="F17" s="70"/>
      <c r="G17" s="8"/>
      <c r="H17" s="8">
        <v>407.0</v>
      </c>
      <c r="I17" s="9" t="str">
        <f t="shared" si="1"/>
        <v>$407.00</v>
      </c>
    </row>
    <row r="18">
      <c r="A18" s="11"/>
      <c r="B18" s="61"/>
      <c r="C18" s="61"/>
      <c r="D18" s="8"/>
      <c r="E18" s="8"/>
      <c r="F18" s="8"/>
      <c r="G18" s="8"/>
      <c r="H18" s="70"/>
      <c r="I18" s="9" t="str">
        <f t="shared" si="1"/>
        <v>$0.00</v>
      </c>
    </row>
    <row r="19">
      <c r="A19" s="6"/>
      <c r="B19" s="61"/>
      <c r="C19" s="61"/>
      <c r="D19" s="8"/>
      <c r="E19" s="8"/>
      <c r="F19" s="8"/>
      <c r="G19" s="8"/>
      <c r="H19" s="8"/>
      <c r="I19" s="9" t="str">
        <f t="shared" si="1"/>
        <v>$0.00</v>
      </c>
    </row>
    <row r="20">
      <c r="A20" s="6"/>
      <c r="B20" s="61"/>
      <c r="C20" s="61"/>
      <c r="D20" s="70"/>
      <c r="E20" s="8"/>
      <c r="F20" s="8"/>
      <c r="G20" s="8"/>
      <c r="H20" s="8"/>
      <c r="I20" s="9" t="str">
        <f t="shared" si="1"/>
        <v>$0.00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$8,828.00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9" max="9" width="19.0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370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371</v>
      </c>
      <c r="B7" s="61">
        <v>299.0</v>
      </c>
      <c r="C7" s="61">
        <v>232.0</v>
      </c>
      <c r="D7" s="61">
        <v>427.0</v>
      </c>
      <c r="E7" s="8">
        <v>272.0</v>
      </c>
      <c r="F7" s="62"/>
      <c r="G7" s="8"/>
      <c r="H7" s="8"/>
      <c r="I7" s="9" t="str">
        <f t="shared" ref="I7:I23" si="1">SUM(B7:H7)</f>
        <v>$1,230.00</v>
      </c>
    </row>
    <row r="8">
      <c r="A8" s="64" t="s">
        <v>372</v>
      </c>
      <c r="B8" s="61">
        <v>367.0</v>
      </c>
      <c r="C8" s="61">
        <v>341.0</v>
      </c>
      <c r="D8" s="61">
        <v>349.0</v>
      </c>
      <c r="E8" s="8"/>
      <c r="F8" s="8"/>
      <c r="G8" s="8"/>
      <c r="H8" s="8"/>
      <c r="I8" s="9" t="str">
        <f t="shared" si="1"/>
        <v>$1,057.00</v>
      </c>
    </row>
    <row r="9">
      <c r="A9" s="64" t="s">
        <v>364</v>
      </c>
      <c r="B9" s="61">
        <v>391.0</v>
      </c>
      <c r="C9" s="61">
        <v>408.0</v>
      </c>
      <c r="D9" s="61">
        <v>168.0</v>
      </c>
      <c r="E9" s="8">
        <v>197.0</v>
      </c>
      <c r="F9" s="23">
        <v>328.0</v>
      </c>
      <c r="G9" s="8">
        <v>440.0</v>
      </c>
      <c r="H9" s="70"/>
      <c r="I9" s="9" t="str">
        <f t="shared" si="1"/>
        <v>$1,932.00</v>
      </c>
    </row>
    <row r="10">
      <c r="A10" s="63" t="s">
        <v>344</v>
      </c>
      <c r="B10" s="61"/>
      <c r="C10" s="61">
        <v>573.0</v>
      </c>
      <c r="D10" s="61">
        <v>467.0</v>
      </c>
      <c r="E10" s="8"/>
      <c r="F10" s="8"/>
      <c r="G10" s="8">
        <v>688.0</v>
      </c>
      <c r="H10" s="8"/>
      <c r="I10" s="9" t="str">
        <f t="shared" si="1"/>
        <v>$1,728.00</v>
      </c>
    </row>
    <row r="11">
      <c r="A11" s="63" t="s">
        <v>373</v>
      </c>
      <c r="B11" s="61">
        <v>144.0</v>
      </c>
      <c r="C11" s="61"/>
      <c r="D11" s="61">
        <v>119.0</v>
      </c>
      <c r="E11" s="8">
        <v>56.0</v>
      </c>
      <c r="F11" s="8"/>
      <c r="G11" s="8"/>
      <c r="H11" s="8"/>
      <c r="I11" s="9" t="str">
        <f t="shared" si="1"/>
        <v>$319.00</v>
      </c>
    </row>
    <row r="12">
      <c r="A12" s="63" t="s">
        <v>374</v>
      </c>
      <c r="B12" s="61"/>
      <c r="C12" s="61"/>
      <c r="D12" s="61"/>
      <c r="E12" s="8"/>
      <c r="F12" s="8"/>
      <c r="G12" s="8"/>
      <c r="H12" s="8"/>
      <c r="I12" s="9" t="str">
        <f t="shared" si="1"/>
        <v>$0.00</v>
      </c>
    </row>
    <row r="13">
      <c r="A13" s="63" t="s">
        <v>345</v>
      </c>
      <c r="B13" s="61"/>
      <c r="C13" s="61">
        <v>91.0</v>
      </c>
      <c r="D13" s="61">
        <v>260.0</v>
      </c>
      <c r="E13" s="8"/>
      <c r="F13" s="8">
        <v>132.0</v>
      </c>
      <c r="G13" s="8"/>
      <c r="H13" s="8"/>
      <c r="I13" s="9" t="str">
        <f t="shared" si="1"/>
        <v>$483.00</v>
      </c>
    </row>
    <row r="14">
      <c r="A14" s="63" t="s">
        <v>375</v>
      </c>
      <c r="B14" s="61"/>
      <c r="C14" s="61">
        <v>340.0</v>
      </c>
      <c r="D14" s="61"/>
      <c r="E14" s="8"/>
      <c r="F14" s="62">
        <v>48.0</v>
      </c>
      <c r="G14" s="8">
        <v>240.0</v>
      </c>
      <c r="H14" s="8"/>
      <c r="I14" s="9" t="str">
        <f t="shared" si="1"/>
        <v>$628.00</v>
      </c>
    </row>
    <row r="15">
      <c r="A15" s="64" t="s">
        <v>363</v>
      </c>
      <c r="B15" s="61">
        <v>64.0</v>
      </c>
      <c r="C15" s="61">
        <v>264.0</v>
      </c>
      <c r="D15" s="61">
        <v>236.0</v>
      </c>
      <c r="E15" s="8">
        <v>16.0</v>
      </c>
      <c r="F15" s="8">
        <v>237.0</v>
      </c>
      <c r="G15" s="8">
        <v>56.0</v>
      </c>
      <c r="H15" s="8">
        <v>160.0</v>
      </c>
      <c r="I15" s="9" t="str">
        <f t="shared" si="1"/>
        <v>$1,033.00</v>
      </c>
    </row>
    <row r="16">
      <c r="A16" s="63" t="s">
        <v>376</v>
      </c>
      <c r="B16" s="61">
        <v>0.0</v>
      </c>
      <c r="C16" s="61">
        <v>0.0</v>
      </c>
      <c r="D16" s="61">
        <v>1280.0</v>
      </c>
      <c r="E16" s="8">
        <v>1264.0</v>
      </c>
      <c r="F16" s="8">
        <v>0.0</v>
      </c>
      <c r="G16" s="8">
        <v>16.0</v>
      </c>
      <c r="H16" s="8">
        <v>24.0</v>
      </c>
      <c r="I16" s="9" t="str">
        <f t="shared" si="1"/>
        <v>$2,584.00</v>
      </c>
    </row>
    <row r="17">
      <c r="A17" s="63" t="s">
        <v>60</v>
      </c>
      <c r="B17" s="61">
        <v>648.0</v>
      </c>
      <c r="C17" s="61"/>
      <c r="D17" s="8"/>
      <c r="E17" s="8"/>
      <c r="F17" s="70"/>
      <c r="G17" s="8"/>
      <c r="H17" s="70"/>
      <c r="I17" s="9" t="str">
        <f t="shared" si="1"/>
        <v>$648.00</v>
      </c>
    </row>
    <row r="18">
      <c r="A18" s="11" t="s">
        <v>377</v>
      </c>
      <c r="B18" s="61"/>
      <c r="C18" s="61"/>
      <c r="D18" s="8"/>
      <c r="E18" s="8"/>
      <c r="F18" s="8"/>
      <c r="G18" s="8"/>
      <c r="H18" s="70"/>
      <c r="I18" s="9" t="str">
        <f t="shared" si="1"/>
        <v>$0.00</v>
      </c>
    </row>
    <row r="19">
      <c r="A19" s="6" t="s">
        <v>378</v>
      </c>
      <c r="B19" s="61"/>
      <c r="C19" s="61"/>
      <c r="D19" s="8"/>
      <c r="E19" s="8"/>
      <c r="F19" s="8"/>
      <c r="G19" s="8"/>
      <c r="H19" s="8"/>
      <c r="I19" s="9" t="str">
        <f t="shared" si="1"/>
        <v>$0.00</v>
      </c>
    </row>
    <row r="20">
      <c r="A20" s="6" t="s">
        <v>379</v>
      </c>
      <c r="B20" s="61"/>
      <c r="C20" s="61"/>
      <c r="D20" s="70"/>
      <c r="E20" s="8"/>
      <c r="F20" s="8">
        <v>784.0</v>
      </c>
      <c r="G20" s="8"/>
      <c r="H20" s="8"/>
      <c r="I20" s="9" t="str">
        <f t="shared" si="1"/>
        <v>$784.00</v>
      </c>
    </row>
    <row r="21">
      <c r="A21" s="11" t="s">
        <v>380</v>
      </c>
      <c r="B21" s="61"/>
      <c r="C21" s="61"/>
      <c r="D21" s="70"/>
      <c r="E21" s="8"/>
      <c r="F21" s="70"/>
      <c r="G21" s="8"/>
      <c r="H21" s="8">
        <v>782.0</v>
      </c>
      <c r="I21" s="9" t="str">
        <f t="shared" si="1"/>
        <v>$782.00</v>
      </c>
    </row>
    <row r="22">
      <c r="A22" s="11" t="s">
        <v>381</v>
      </c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$13,208.00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309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382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371</v>
      </c>
      <c r="B7" s="61">
        <v>324.0</v>
      </c>
      <c r="C7" s="61">
        <v>610.0</v>
      </c>
      <c r="D7" s="61">
        <v>625.0</v>
      </c>
      <c r="E7" s="8"/>
      <c r="F7" s="62"/>
      <c r="G7" s="8"/>
      <c r="H7" s="8">
        <v>134.0</v>
      </c>
      <c r="I7" s="9" t="str">
        <f t="shared" ref="I7:I23" si="1">SUM(B7:H7)</f>
        <v>$1,693.00</v>
      </c>
    </row>
    <row r="8">
      <c r="A8" s="64" t="s">
        <v>372</v>
      </c>
      <c r="B8" s="61">
        <v>316.0</v>
      </c>
      <c r="C8" s="61">
        <v>635.0</v>
      </c>
      <c r="D8" s="61">
        <v>184.0</v>
      </c>
      <c r="E8" s="8"/>
      <c r="F8" s="8">
        <v>119.0</v>
      </c>
      <c r="G8" s="8"/>
      <c r="H8" s="8"/>
      <c r="I8" s="9" t="str">
        <f t="shared" si="1"/>
        <v>$1,254.00</v>
      </c>
    </row>
    <row r="9">
      <c r="A9" s="64" t="s">
        <v>383</v>
      </c>
      <c r="B9" s="61"/>
      <c r="C9" s="61">
        <v>175.0</v>
      </c>
      <c r="D9" s="61"/>
      <c r="E9" s="8">
        <v>59.0</v>
      </c>
      <c r="G9" s="8">
        <v>40.0</v>
      </c>
      <c r="H9" s="70"/>
      <c r="I9" s="9" t="str">
        <f t="shared" si="1"/>
        <v>$274.00</v>
      </c>
    </row>
    <row r="10">
      <c r="A10" s="63" t="s">
        <v>344</v>
      </c>
      <c r="B10" s="61">
        <v>212.0</v>
      </c>
      <c r="C10" s="61">
        <v>437.0</v>
      </c>
      <c r="D10" s="61">
        <v>399.0</v>
      </c>
      <c r="E10" s="8"/>
      <c r="F10" s="8">
        <v>301.0</v>
      </c>
      <c r="G10" s="8">
        <v>264.0</v>
      </c>
      <c r="H10" s="8"/>
      <c r="I10" s="9" t="str">
        <f t="shared" si="1"/>
        <v>$1,613.00</v>
      </c>
    </row>
    <row r="11">
      <c r="A11" s="63" t="s">
        <v>384</v>
      </c>
      <c r="B11" s="61"/>
      <c r="C11" s="61">
        <v>323.0</v>
      </c>
      <c r="D11" s="61"/>
      <c r="E11" s="8">
        <v>136.0</v>
      </c>
      <c r="F11" s="8"/>
      <c r="G11" s="8"/>
      <c r="H11" s="8"/>
      <c r="I11" s="9" t="str">
        <f t="shared" si="1"/>
        <v>$459.00</v>
      </c>
    </row>
    <row r="12">
      <c r="A12" s="63" t="s">
        <v>374</v>
      </c>
      <c r="B12" s="61"/>
      <c r="C12" s="61">
        <v>343.0</v>
      </c>
      <c r="D12" s="61">
        <v>136.0</v>
      </c>
      <c r="E12" s="8">
        <v>117.0</v>
      </c>
      <c r="F12" s="8"/>
      <c r="G12" s="8"/>
      <c r="H12" s="8"/>
      <c r="I12" s="9" t="str">
        <f t="shared" si="1"/>
        <v>$596.00</v>
      </c>
    </row>
    <row r="13">
      <c r="A13" s="63" t="s">
        <v>345</v>
      </c>
      <c r="B13" s="61">
        <v>63.0</v>
      </c>
      <c r="C13" s="61">
        <v>199.0</v>
      </c>
      <c r="D13" s="61">
        <v>311.0</v>
      </c>
      <c r="E13" s="8"/>
      <c r="F13" s="8"/>
      <c r="G13" s="8">
        <v>56.0</v>
      </c>
      <c r="H13" s="8">
        <v>157.0</v>
      </c>
      <c r="I13" s="9" t="str">
        <f t="shared" si="1"/>
        <v>$786.00</v>
      </c>
    </row>
    <row r="14">
      <c r="A14" s="63" t="s">
        <v>385</v>
      </c>
      <c r="B14" s="61">
        <v>24.0</v>
      </c>
      <c r="C14" s="61">
        <v>45.0</v>
      </c>
      <c r="D14" s="61">
        <v>69.0</v>
      </c>
      <c r="E14" s="8">
        <v>72.0</v>
      </c>
      <c r="F14" s="62">
        <v>45.0</v>
      </c>
      <c r="G14" s="8">
        <v>224.0</v>
      </c>
      <c r="H14" s="8">
        <v>32.0</v>
      </c>
      <c r="I14" s="9" t="str">
        <f t="shared" si="1"/>
        <v>$511.00</v>
      </c>
    </row>
    <row r="15">
      <c r="A15" s="64" t="s">
        <v>363</v>
      </c>
      <c r="B15" s="61">
        <v>261.0</v>
      </c>
      <c r="C15" s="61">
        <v>155.0</v>
      </c>
      <c r="D15" s="61">
        <v>86.0</v>
      </c>
      <c r="E15" s="8">
        <v>150.0</v>
      </c>
      <c r="F15" s="8">
        <v>131.0</v>
      </c>
      <c r="G15" s="8"/>
      <c r="H15" s="8"/>
      <c r="I15" s="9" t="str">
        <f t="shared" si="1"/>
        <v>$783.00</v>
      </c>
    </row>
    <row r="16">
      <c r="A16" s="64" t="s">
        <v>377</v>
      </c>
      <c r="B16" s="61">
        <v>368.0</v>
      </c>
      <c r="C16" s="61"/>
      <c r="D16" s="61"/>
      <c r="E16" s="8"/>
      <c r="F16" s="8"/>
      <c r="G16" s="8"/>
      <c r="H16" s="8"/>
      <c r="I16" s="9" t="str">
        <f t="shared" si="1"/>
        <v>$368.00</v>
      </c>
    </row>
    <row r="17">
      <c r="A17" s="63" t="s">
        <v>182</v>
      </c>
      <c r="B17" s="61"/>
      <c r="C17" s="61"/>
      <c r="D17" s="8">
        <v>400.0</v>
      </c>
      <c r="E17" s="8"/>
      <c r="F17" s="70"/>
      <c r="G17" s="8"/>
      <c r="H17" s="70"/>
      <c r="I17" s="9" t="str">
        <f t="shared" si="1"/>
        <v>$400.00</v>
      </c>
    </row>
    <row r="18">
      <c r="A18" s="11" t="s">
        <v>386</v>
      </c>
      <c r="B18" s="61"/>
      <c r="C18" s="61"/>
      <c r="D18" s="8"/>
      <c r="E18" s="8"/>
      <c r="F18" s="8">
        <v>732.0</v>
      </c>
      <c r="G18" s="8"/>
      <c r="H18" s="70"/>
      <c r="I18" s="9" t="str">
        <f t="shared" si="1"/>
        <v>$732.00</v>
      </c>
    </row>
    <row r="19">
      <c r="A19" s="6" t="s">
        <v>151</v>
      </c>
      <c r="B19" s="61"/>
      <c r="C19" s="61"/>
      <c r="D19" s="8"/>
      <c r="E19" s="8"/>
      <c r="F19" s="8"/>
      <c r="G19" s="8"/>
      <c r="H19" s="8">
        <v>583.0</v>
      </c>
      <c r="I19" s="9" t="str">
        <f t="shared" si="1"/>
        <v>$583.00</v>
      </c>
    </row>
    <row r="20">
      <c r="A20" s="6"/>
      <c r="B20" s="61"/>
      <c r="C20" s="61"/>
      <c r="D20" s="70"/>
      <c r="E20" s="8"/>
      <c r="F20" s="8"/>
      <c r="G20" s="8"/>
      <c r="H20" s="8"/>
      <c r="I20" s="9" t="str">
        <f t="shared" si="1"/>
        <v>$0.00</v>
      </c>
      <c r="M20" s="77"/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  <c r="M21" s="77"/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$10,052.00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0"/>
    <col customWidth="1" min="8" max="8" width="20.57"/>
    <col customWidth="1" min="9" max="9" width="19.14"/>
  </cols>
  <sheetData>
    <row r="1">
      <c r="A1" s="1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388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389</v>
      </c>
      <c r="B7" s="61"/>
      <c r="C7" s="61">
        <v>137.0</v>
      </c>
      <c r="D7" s="61"/>
      <c r="E7" s="8">
        <v>124.0</v>
      </c>
      <c r="F7" s="62">
        <v>16.0</v>
      </c>
      <c r="G7" s="8"/>
      <c r="H7" s="8">
        <v>0.0</v>
      </c>
      <c r="I7" s="9" t="str">
        <f t="shared" ref="I7:I22" si="1">SUM(B7:H7)</f>
        <v>$277.00</v>
      </c>
    </row>
    <row r="8">
      <c r="A8" s="64" t="s">
        <v>390</v>
      </c>
      <c r="B8" s="61"/>
      <c r="C8" s="61">
        <v>352.0</v>
      </c>
      <c r="D8" s="61">
        <v>213.0</v>
      </c>
      <c r="E8" s="8"/>
      <c r="F8" s="8">
        <v>248.0</v>
      </c>
      <c r="G8" s="8"/>
      <c r="H8" s="8"/>
      <c r="I8" s="9" t="str">
        <f t="shared" si="1"/>
        <v>$813.00</v>
      </c>
    </row>
    <row r="9">
      <c r="A9" s="64" t="s">
        <v>371</v>
      </c>
      <c r="B9" s="61">
        <v>531.0</v>
      </c>
      <c r="C9" s="61">
        <v>764.0</v>
      </c>
      <c r="D9" s="61">
        <v>436.0</v>
      </c>
      <c r="E9" s="8">
        <v>205.0</v>
      </c>
      <c r="G9" s="8">
        <v>544.0</v>
      </c>
      <c r="H9" s="70"/>
      <c r="I9" s="9" t="str">
        <f t="shared" si="1"/>
        <v>$2,480.00</v>
      </c>
    </row>
    <row r="10">
      <c r="A10" s="63" t="s">
        <v>391</v>
      </c>
      <c r="B10" s="61"/>
      <c r="C10" s="61"/>
      <c r="D10" s="61"/>
      <c r="E10" s="8"/>
      <c r="F10" s="8"/>
      <c r="G10" s="8"/>
      <c r="H10" s="8">
        <v>237.0</v>
      </c>
      <c r="I10" s="9" t="str">
        <f t="shared" si="1"/>
        <v>$237.00</v>
      </c>
    </row>
    <row r="11">
      <c r="A11" s="63" t="s">
        <v>345</v>
      </c>
      <c r="B11" s="61" t="s">
        <v>392</v>
      </c>
      <c r="C11" s="61">
        <v>259.0</v>
      </c>
      <c r="D11" s="61">
        <v>285.0</v>
      </c>
      <c r="E11" s="8">
        <v>189.0</v>
      </c>
      <c r="F11" s="8">
        <v>78.0</v>
      </c>
      <c r="G11" s="8">
        <v>56.0</v>
      </c>
      <c r="H11" s="8">
        <v>180.0</v>
      </c>
      <c r="I11" s="9" t="str">
        <f t="shared" si="1"/>
        <v>$1,047.00</v>
      </c>
    </row>
    <row r="12">
      <c r="A12" s="63" t="s">
        <v>393</v>
      </c>
      <c r="B12" s="61">
        <v>494.0</v>
      </c>
      <c r="C12" s="61">
        <v>664.0</v>
      </c>
      <c r="D12" s="61">
        <v>187.0</v>
      </c>
      <c r="E12" s="8">
        <v>102.0</v>
      </c>
      <c r="F12" s="8">
        <v>127.0</v>
      </c>
      <c r="G12" s="8">
        <v>144.0</v>
      </c>
      <c r="H12" s="8">
        <v>320.0</v>
      </c>
      <c r="I12" s="9" t="str">
        <f t="shared" si="1"/>
        <v>$2,038.00</v>
      </c>
    </row>
    <row r="13">
      <c r="A13" s="63" t="s">
        <v>383</v>
      </c>
      <c r="B13" s="61">
        <v>39.0</v>
      </c>
      <c r="C13" s="61">
        <v>406.0</v>
      </c>
      <c r="D13" s="61"/>
      <c r="E13" s="8">
        <v>210.0</v>
      </c>
      <c r="F13" s="8"/>
      <c r="G13" s="8"/>
      <c r="H13" s="8"/>
      <c r="I13" s="9" t="str">
        <f t="shared" si="1"/>
        <v>$655.00</v>
      </c>
    </row>
    <row r="14">
      <c r="A14" s="63" t="s">
        <v>344</v>
      </c>
      <c r="B14" s="61">
        <v>279.0</v>
      </c>
      <c r="C14" s="61">
        <v>296.0</v>
      </c>
      <c r="D14" s="61"/>
      <c r="E14" s="8"/>
      <c r="G14" s="8">
        <v>952.0</v>
      </c>
      <c r="H14" s="8">
        <v>407.0</v>
      </c>
      <c r="I14" s="9" t="str">
        <f t="shared" si="1"/>
        <v>$1,934.00</v>
      </c>
    </row>
    <row r="15">
      <c r="A15" s="64" t="s">
        <v>384</v>
      </c>
      <c r="B15" s="61"/>
      <c r="C15" s="61">
        <v>486.0</v>
      </c>
      <c r="D15" s="61"/>
      <c r="E15" s="8"/>
      <c r="F15" s="8"/>
      <c r="G15" s="8">
        <v>304.0</v>
      </c>
      <c r="H15" s="8">
        <v>76.0</v>
      </c>
      <c r="I15" s="9" t="str">
        <f t="shared" si="1"/>
        <v>$866.00</v>
      </c>
    </row>
    <row r="16">
      <c r="A16" s="64" t="s">
        <v>394</v>
      </c>
      <c r="B16" s="61">
        <v>507.0</v>
      </c>
      <c r="C16" s="61">
        <v>563.0</v>
      </c>
      <c r="D16" s="61">
        <v>380.0</v>
      </c>
      <c r="E16" s="8">
        <v>40.0</v>
      </c>
      <c r="F16" s="8">
        <v>248.0</v>
      </c>
      <c r="G16" s="8">
        <v>16.0</v>
      </c>
      <c r="H16" s="8">
        <v>403.0</v>
      </c>
      <c r="I16" s="9" t="str">
        <f t="shared" si="1"/>
        <v>$2,157.00</v>
      </c>
    </row>
    <row r="17">
      <c r="A17" s="63" t="s">
        <v>395</v>
      </c>
      <c r="B17" s="61">
        <v>568.0</v>
      </c>
      <c r="C17" s="61"/>
      <c r="D17" s="70"/>
      <c r="E17" s="8"/>
      <c r="F17" s="70"/>
      <c r="G17" s="8"/>
      <c r="H17" s="70"/>
      <c r="I17" s="9" t="str">
        <f t="shared" si="1"/>
        <v>$568.00</v>
      </c>
    </row>
    <row r="18">
      <c r="A18" s="11" t="s">
        <v>396</v>
      </c>
      <c r="B18" s="61"/>
      <c r="C18" s="61"/>
      <c r="D18" s="8">
        <v>285.0</v>
      </c>
      <c r="E18" s="8"/>
      <c r="F18" s="8"/>
      <c r="G18" s="8"/>
      <c r="H18" s="8"/>
      <c r="I18" s="9" t="str">
        <f t="shared" si="1"/>
        <v>$285.00</v>
      </c>
    </row>
    <row r="19">
      <c r="A19" s="6" t="s">
        <v>397</v>
      </c>
      <c r="B19" s="61"/>
      <c r="C19" s="61"/>
      <c r="D19" s="70"/>
      <c r="E19" s="8"/>
      <c r="F19" s="8">
        <v>338.0</v>
      </c>
      <c r="G19" s="8"/>
      <c r="H19" s="8"/>
      <c r="I19" s="9" t="str">
        <f t="shared" si="1"/>
        <v>$338.00</v>
      </c>
      <c r="M19" s="77"/>
    </row>
    <row r="20">
      <c r="A20" s="11"/>
      <c r="B20" s="61"/>
      <c r="C20" s="61"/>
      <c r="D20" s="70"/>
      <c r="E20" s="8"/>
      <c r="F20" s="70"/>
      <c r="G20" s="8"/>
      <c r="H20" s="8"/>
      <c r="I20" s="9" t="str">
        <f t="shared" si="1"/>
        <v>$0.00</v>
      </c>
      <c r="M20" s="77"/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>
      <c r="A23" s="66"/>
      <c r="B23" s="71"/>
      <c r="C23" s="72"/>
      <c r="D23" s="73"/>
      <c r="E23" s="74"/>
      <c r="F23" s="73"/>
      <c r="G23" s="75" t="s">
        <v>279</v>
      </c>
      <c r="H23" s="76"/>
      <c r="I23" s="9" t="str">
        <f>SUM(I7:I22)</f>
        <v>$13,695.00</v>
      </c>
    </row>
    <row r="24">
      <c r="A24" s="16" t="s">
        <v>32</v>
      </c>
      <c r="B24" s="17"/>
      <c r="C24" s="67"/>
      <c r="D24" s="2"/>
      <c r="E24" s="2"/>
      <c r="F24" s="2"/>
      <c r="G24" s="2"/>
      <c r="H24" s="2"/>
      <c r="I24" s="2"/>
    </row>
  </sheetData>
  <mergeCells count="1">
    <mergeCell ref="G23:H2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</cols>
  <sheetData>
    <row r="1">
      <c r="A1" s="1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398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389</v>
      </c>
      <c r="B7" s="61"/>
      <c r="C7" s="61"/>
      <c r="D7" s="61">
        <v>325.0</v>
      </c>
      <c r="E7" s="8"/>
      <c r="F7" s="70"/>
      <c r="G7" s="8">
        <v>104.0</v>
      </c>
      <c r="H7" s="8"/>
      <c r="I7" s="9" t="str">
        <f t="shared" ref="I7:I23" si="1">SUM(B7:H7)</f>
        <v>$429.00</v>
      </c>
    </row>
    <row r="8">
      <c r="A8" s="64" t="s">
        <v>390</v>
      </c>
      <c r="B8" s="61"/>
      <c r="C8" s="61">
        <v>436.0</v>
      </c>
      <c r="D8" s="61">
        <v>304.0</v>
      </c>
      <c r="E8" s="8"/>
      <c r="F8" s="8"/>
      <c r="G8" s="8">
        <v>240.0</v>
      </c>
      <c r="H8" s="8">
        <v>144.0</v>
      </c>
      <c r="I8" s="9" t="str">
        <f t="shared" si="1"/>
        <v>$1,124.00</v>
      </c>
    </row>
    <row r="9">
      <c r="A9" s="64" t="s">
        <v>371</v>
      </c>
      <c r="B9" s="61">
        <v>507.0</v>
      </c>
      <c r="C9" s="61">
        <v>936.0</v>
      </c>
      <c r="D9" s="61">
        <v>838.0</v>
      </c>
      <c r="E9" s="8"/>
      <c r="F9" s="8">
        <v>182.0</v>
      </c>
      <c r="G9" s="8">
        <v>360.0</v>
      </c>
      <c r="H9" s="70"/>
      <c r="I9" s="9" t="str">
        <f t="shared" si="1"/>
        <v>$2,823.00</v>
      </c>
    </row>
    <row r="10">
      <c r="A10" s="63" t="s">
        <v>399</v>
      </c>
      <c r="B10" s="61">
        <v>0.0</v>
      </c>
      <c r="C10" s="61">
        <v>182.0</v>
      </c>
      <c r="D10" s="61">
        <v>122.0</v>
      </c>
      <c r="E10" s="8">
        <v>181.0</v>
      </c>
      <c r="F10" s="8">
        <v>24.0</v>
      </c>
      <c r="G10" s="8">
        <v>36.0</v>
      </c>
      <c r="H10" s="8">
        <v>45.0</v>
      </c>
      <c r="I10" s="9" t="str">
        <f t="shared" si="1"/>
        <v>$590.00</v>
      </c>
    </row>
    <row r="11">
      <c r="A11" s="63" t="s">
        <v>400</v>
      </c>
      <c r="B11" s="61">
        <v>117.0</v>
      </c>
      <c r="C11" s="61">
        <v>180.0</v>
      </c>
      <c r="D11" s="61">
        <v>78.0</v>
      </c>
      <c r="E11" s="8">
        <v>134.0</v>
      </c>
      <c r="F11" s="8"/>
      <c r="G11" s="8">
        <v>104.0</v>
      </c>
      <c r="H11" s="8"/>
      <c r="I11" s="9" t="str">
        <f t="shared" si="1"/>
        <v>$613.00</v>
      </c>
    </row>
    <row r="12">
      <c r="A12" s="63" t="s">
        <v>393</v>
      </c>
      <c r="B12" s="61">
        <v>506.0</v>
      </c>
      <c r="C12" s="61">
        <v>907.0</v>
      </c>
      <c r="D12" s="61">
        <v>611.0</v>
      </c>
      <c r="E12" s="8"/>
      <c r="F12" s="8">
        <v>135.0</v>
      </c>
      <c r="G12" s="8">
        <v>416.0</v>
      </c>
      <c r="H12" s="8">
        <v>175.0</v>
      </c>
      <c r="I12" s="9" t="str">
        <f t="shared" si="1"/>
        <v>$2,750.00</v>
      </c>
    </row>
    <row r="13">
      <c r="A13" s="63" t="s">
        <v>383</v>
      </c>
      <c r="B13" s="61"/>
      <c r="C13" s="61">
        <v>298.0</v>
      </c>
      <c r="D13" s="61"/>
      <c r="E13" s="8">
        <v>86.0</v>
      </c>
      <c r="G13" s="8">
        <v>64.0</v>
      </c>
      <c r="H13" s="8"/>
      <c r="I13" s="9" t="str">
        <f t="shared" si="1"/>
        <v>$448.00</v>
      </c>
    </row>
    <row r="14">
      <c r="A14" s="63" t="s">
        <v>344</v>
      </c>
      <c r="B14" s="61"/>
      <c r="C14" s="61">
        <v>278.0</v>
      </c>
      <c r="D14" s="61">
        <v>230.0</v>
      </c>
      <c r="E14" s="8">
        <v>197.0</v>
      </c>
      <c r="G14" s="8">
        <v>72.0</v>
      </c>
      <c r="H14" s="8">
        <v>96.0</v>
      </c>
      <c r="I14" s="9" t="str">
        <f t="shared" si="1"/>
        <v>$873.00</v>
      </c>
    </row>
    <row r="15">
      <c r="A15" s="64" t="s">
        <v>384</v>
      </c>
      <c r="B15" s="61">
        <v>86.0</v>
      </c>
      <c r="C15" s="61">
        <v>528.0</v>
      </c>
      <c r="D15" s="61">
        <v>191.0</v>
      </c>
      <c r="E15" s="8">
        <v>261.0</v>
      </c>
      <c r="F15" s="8">
        <v>252.0</v>
      </c>
      <c r="G15" s="8">
        <v>312.0</v>
      </c>
      <c r="H15" s="8">
        <v>160.0</v>
      </c>
      <c r="I15" s="9" t="str">
        <f t="shared" si="1"/>
        <v>$1,790.00</v>
      </c>
    </row>
    <row r="16">
      <c r="A16" s="64" t="s">
        <v>394</v>
      </c>
      <c r="B16" s="61">
        <v>103.0</v>
      </c>
      <c r="C16" s="61"/>
      <c r="D16" s="61">
        <v>557.0</v>
      </c>
      <c r="E16" s="8">
        <v>342.0</v>
      </c>
      <c r="F16" s="23">
        <v>70.0</v>
      </c>
      <c r="G16" s="8"/>
      <c r="H16" s="8">
        <v>339.0</v>
      </c>
      <c r="I16" s="9" t="str">
        <f t="shared" si="1"/>
        <v>$1,411.00</v>
      </c>
    </row>
    <row r="17">
      <c r="A17" s="64" t="s">
        <v>401</v>
      </c>
      <c r="B17" s="61">
        <v>1008.0</v>
      </c>
      <c r="C17" s="61"/>
      <c r="D17" s="70"/>
      <c r="E17" s="8"/>
      <c r="F17" s="70"/>
      <c r="G17" s="8"/>
      <c r="H17" s="70"/>
      <c r="I17" s="9" t="str">
        <f t="shared" si="1"/>
        <v>$1,008.00</v>
      </c>
    </row>
    <row r="18">
      <c r="A18" s="11" t="s">
        <v>402</v>
      </c>
      <c r="B18" s="61">
        <v>512.0</v>
      </c>
      <c r="C18" s="61"/>
      <c r="D18" s="8"/>
      <c r="E18" s="8"/>
      <c r="F18" s="8"/>
      <c r="G18" s="8"/>
      <c r="H18" s="70"/>
      <c r="I18" s="9" t="str">
        <f t="shared" si="1"/>
        <v>$512.00</v>
      </c>
    </row>
    <row r="19">
      <c r="A19" s="11" t="s">
        <v>403</v>
      </c>
      <c r="B19" s="61"/>
      <c r="C19" s="61"/>
      <c r="D19" s="70"/>
      <c r="E19" s="8"/>
      <c r="F19" s="8">
        <v>481.0</v>
      </c>
      <c r="G19" s="8"/>
      <c r="H19" s="8"/>
      <c r="I19" s="9" t="str">
        <f t="shared" si="1"/>
        <v>$481.00</v>
      </c>
    </row>
    <row r="20">
      <c r="A20" s="11" t="s">
        <v>404</v>
      </c>
      <c r="B20" s="61"/>
      <c r="C20" s="61"/>
      <c r="D20" s="70"/>
      <c r="E20" s="8"/>
      <c r="F20" s="8"/>
      <c r="G20" s="8"/>
      <c r="H20" s="8">
        <v>975.0</v>
      </c>
      <c r="I20" s="9" t="str">
        <f t="shared" si="1"/>
        <v>$975.00</v>
      </c>
    </row>
    <row r="21">
      <c r="A21" s="11"/>
      <c r="B21" s="61"/>
      <c r="C21" s="61"/>
      <c r="D21" s="70"/>
      <c r="E21" s="8"/>
      <c r="F21" s="70"/>
      <c r="G21" s="8"/>
      <c r="H21" s="8"/>
      <c r="I21" s="9" t="str">
        <f t="shared" si="1"/>
        <v>$0.00</v>
      </c>
    </row>
    <row r="22">
      <c r="A22" s="11"/>
      <c r="B22" s="61"/>
      <c r="C22" s="61"/>
      <c r="D22" s="70"/>
      <c r="E22" s="8"/>
      <c r="F22" s="70"/>
      <c r="G22" s="8"/>
      <c r="H22" s="8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$15,827.00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57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53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>
      <c r="A7" s="6" t="s">
        <v>54</v>
      </c>
      <c r="B7" s="7"/>
      <c r="C7" s="7"/>
      <c r="D7" s="7">
        <v>140.0</v>
      </c>
      <c r="E7" s="8"/>
      <c r="F7" s="8">
        <v>30.0</v>
      </c>
      <c r="G7" s="8">
        <v>85.0</v>
      </c>
      <c r="H7" s="8"/>
      <c r="I7" s="9" t="str">
        <f t="shared" ref="I7:I26" si="1">SUM(B7:H7)</f>
        <v>$255.00</v>
      </c>
    </row>
    <row r="8">
      <c r="A8" s="6" t="s">
        <v>43</v>
      </c>
      <c r="B8" s="7"/>
      <c r="C8" s="7">
        <v>165.0</v>
      </c>
      <c r="D8" s="7"/>
      <c r="E8" s="8"/>
      <c r="F8" s="8"/>
      <c r="G8" s="10"/>
      <c r="H8" s="8">
        <v>56.0</v>
      </c>
      <c r="I8" s="9" t="str">
        <f t="shared" si="1"/>
        <v>$221.00</v>
      </c>
    </row>
    <row r="9">
      <c r="A9" s="6" t="s">
        <v>55</v>
      </c>
      <c r="B9" s="7">
        <v>284.0</v>
      </c>
      <c r="C9" s="7">
        <v>178.0</v>
      </c>
      <c r="D9" s="7">
        <v>114.0</v>
      </c>
      <c r="E9" s="8"/>
      <c r="F9" s="8"/>
      <c r="G9" s="8"/>
      <c r="H9" s="8">
        <v>61.0</v>
      </c>
      <c r="I9" s="9" t="str">
        <f t="shared" si="1"/>
        <v>$637.00</v>
      </c>
    </row>
    <row r="10">
      <c r="A10" s="6" t="s">
        <v>56</v>
      </c>
      <c r="B10" s="7"/>
      <c r="C10" s="7">
        <v>830.0</v>
      </c>
      <c r="D10" s="7"/>
      <c r="E10" s="8">
        <v>80.0</v>
      </c>
      <c r="F10" s="8"/>
      <c r="G10" s="8"/>
      <c r="H10" s="8">
        <v>370.0</v>
      </c>
      <c r="I10" s="9" t="str">
        <f t="shared" si="1"/>
        <v>$1,280.00</v>
      </c>
    </row>
    <row r="11">
      <c r="A11" s="6" t="s">
        <v>13</v>
      </c>
      <c r="B11" s="7">
        <v>322.0</v>
      </c>
      <c r="C11" s="7">
        <v>1115.0</v>
      </c>
      <c r="D11" s="7">
        <v>128.0</v>
      </c>
      <c r="E11" s="8">
        <v>65.0</v>
      </c>
      <c r="F11" s="8">
        <v>294.0</v>
      </c>
      <c r="G11" s="8">
        <v>224.0</v>
      </c>
      <c r="H11" s="8">
        <v>178.0</v>
      </c>
      <c r="I11" s="9" t="str">
        <f t="shared" si="1"/>
        <v>$2,326.00</v>
      </c>
    </row>
    <row r="12">
      <c r="A12" s="6" t="s">
        <v>14</v>
      </c>
      <c r="B12" s="7">
        <v>167.0</v>
      </c>
      <c r="C12" s="7">
        <v>1860.0</v>
      </c>
      <c r="D12" s="7"/>
      <c r="E12" s="8"/>
      <c r="F12" s="8"/>
      <c r="G12" s="10">
        <v>437.0</v>
      </c>
      <c r="H12" s="8"/>
      <c r="I12" s="9" t="str">
        <f t="shared" si="1"/>
        <v>$2,464.00</v>
      </c>
    </row>
    <row r="13">
      <c r="A13" s="6" t="s">
        <v>57</v>
      </c>
      <c r="B13" s="7">
        <v>196.0</v>
      </c>
      <c r="C13" s="7">
        <v>265.0</v>
      </c>
      <c r="D13" s="7">
        <v>178.0</v>
      </c>
      <c r="E13" s="8">
        <v>110.0</v>
      </c>
      <c r="F13" s="8">
        <v>198.0</v>
      </c>
      <c r="G13" s="8"/>
      <c r="H13" s="8"/>
      <c r="I13" s="9" t="str">
        <f t="shared" si="1"/>
        <v>$947.00</v>
      </c>
    </row>
    <row r="14">
      <c r="A14" s="6" t="s">
        <v>58</v>
      </c>
      <c r="B14" s="7">
        <v>750.0</v>
      </c>
      <c r="C14" s="7">
        <v>348.0</v>
      </c>
      <c r="D14" s="7"/>
      <c r="E14" s="8">
        <v>95.0</v>
      </c>
      <c r="F14" s="8"/>
      <c r="G14" s="8"/>
      <c r="H14" s="8">
        <v>41.0</v>
      </c>
      <c r="I14" s="9" t="str">
        <f t="shared" si="1"/>
        <v>$1,234.00</v>
      </c>
    </row>
    <row r="15">
      <c r="A15" s="6" t="s">
        <v>59</v>
      </c>
      <c r="B15" s="7">
        <v>182.0</v>
      </c>
      <c r="C15" s="7">
        <v>58.0</v>
      </c>
      <c r="D15" s="7"/>
      <c r="E15" s="8"/>
      <c r="F15" s="8"/>
      <c r="G15" s="8"/>
      <c r="H15" s="8"/>
      <c r="I15" s="9" t="str">
        <f t="shared" si="1"/>
        <v>$240.00</v>
      </c>
    </row>
    <row r="16">
      <c r="A16" s="6" t="s">
        <v>60</v>
      </c>
      <c r="B16" s="7">
        <v>650.0</v>
      </c>
      <c r="C16" s="7"/>
      <c r="D16" s="7"/>
      <c r="E16" s="8"/>
      <c r="F16" s="8"/>
      <c r="G16" s="8"/>
      <c r="H16" s="8"/>
      <c r="I16" s="9" t="str">
        <f t="shared" si="1"/>
        <v>$650.00</v>
      </c>
    </row>
    <row r="17">
      <c r="A17" s="6" t="s">
        <v>61</v>
      </c>
      <c r="B17" s="7"/>
      <c r="C17" s="7">
        <v>374.0</v>
      </c>
      <c r="D17" s="7"/>
      <c r="E17" s="8"/>
      <c r="F17" s="8"/>
      <c r="G17" s="8"/>
      <c r="H17" s="8"/>
      <c r="I17" s="9" t="str">
        <f t="shared" si="1"/>
        <v>$374.00</v>
      </c>
    </row>
    <row r="18">
      <c r="A18" s="19" t="s">
        <v>62</v>
      </c>
      <c r="B18" s="7"/>
      <c r="C18" s="7"/>
      <c r="D18" s="7"/>
      <c r="E18" s="8"/>
      <c r="F18" s="8"/>
      <c r="G18" s="8"/>
      <c r="H18" s="8"/>
      <c r="I18" s="9" t="str">
        <f t="shared" si="1"/>
        <v>$0.00</v>
      </c>
    </row>
    <row r="19">
      <c r="A19" s="11" t="s">
        <v>63</v>
      </c>
      <c r="B19" s="7"/>
      <c r="C19" s="7"/>
      <c r="D19" s="7"/>
      <c r="E19" s="8"/>
      <c r="F19" s="12"/>
      <c r="G19" s="12"/>
      <c r="H19" s="12"/>
      <c r="I19" s="9" t="str">
        <f t="shared" si="1"/>
        <v>$0.00</v>
      </c>
    </row>
    <row r="20">
      <c r="A20" s="11" t="s">
        <v>64</v>
      </c>
      <c r="B20" s="7"/>
      <c r="C20" s="7"/>
      <c r="D20" s="7"/>
      <c r="E20" s="8"/>
      <c r="F20" s="12">
        <v>594.0</v>
      </c>
      <c r="G20" s="12"/>
      <c r="H20" s="12"/>
      <c r="I20" s="9" t="str">
        <f t="shared" si="1"/>
        <v>$594.00</v>
      </c>
    </row>
    <row r="21">
      <c r="A21" s="11" t="s">
        <v>65</v>
      </c>
      <c r="B21" s="7"/>
      <c r="C21" s="7"/>
      <c r="D21" s="7"/>
      <c r="E21" s="8"/>
      <c r="F21" s="12"/>
      <c r="G21" s="12"/>
      <c r="H21" s="12"/>
      <c r="I21" s="9" t="str">
        <f t="shared" si="1"/>
        <v>$0.00</v>
      </c>
    </row>
    <row r="22">
      <c r="A22" s="11" t="s">
        <v>66</v>
      </c>
      <c r="B22" s="7"/>
      <c r="C22" s="7"/>
      <c r="D22" s="7"/>
      <c r="E22" s="8"/>
      <c r="F22" s="12"/>
      <c r="G22" s="12"/>
      <c r="H22" s="12">
        <v>730.0</v>
      </c>
      <c r="I22" s="9" t="str">
        <f t="shared" si="1"/>
        <v>$730.00</v>
      </c>
    </row>
    <row r="23">
      <c r="A23" s="11"/>
      <c r="B23" s="7"/>
      <c r="C23" s="7"/>
      <c r="D23" s="7"/>
      <c r="E23" s="8"/>
      <c r="F23" s="12"/>
      <c r="G23" s="12"/>
      <c r="H23" s="12"/>
      <c r="I23" s="9" t="str">
        <f t="shared" si="1"/>
        <v>$0.00</v>
      </c>
    </row>
    <row r="24">
      <c r="A24" s="11"/>
      <c r="B24" s="7"/>
      <c r="C24" s="7"/>
      <c r="D24" s="7"/>
      <c r="E24" s="8"/>
      <c r="F24" s="12"/>
      <c r="G24" s="12"/>
      <c r="H24" s="12"/>
      <c r="I24" s="9" t="str">
        <f t="shared" si="1"/>
        <v>$0.00</v>
      </c>
    </row>
    <row r="25">
      <c r="A25" s="11"/>
      <c r="B25" s="7"/>
      <c r="C25" s="7"/>
      <c r="D25" s="7"/>
      <c r="E25" s="8"/>
      <c r="F25" s="12"/>
      <c r="G25" s="12"/>
      <c r="H25" s="12"/>
      <c r="I25" s="9" t="str">
        <f t="shared" si="1"/>
        <v>$0.00</v>
      </c>
    </row>
    <row r="26">
      <c r="A26" s="11"/>
      <c r="B26" s="7"/>
      <c r="C26" s="7"/>
      <c r="D26" s="7"/>
      <c r="E26" s="8"/>
      <c r="F26" s="12"/>
      <c r="G26" s="12"/>
      <c r="H26" s="12">
        <v>274.0</v>
      </c>
      <c r="I26" s="9" t="str">
        <f t="shared" si="1"/>
        <v>$274.00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$11,952.00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71"/>
    <col customWidth="1" min="9" max="9" width="19.0"/>
  </cols>
  <sheetData>
    <row r="1">
      <c r="A1" s="1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59" t="s">
        <v>405</v>
      </c>
      <c r="B6" s="21" t="s">
        <v>5</v>
      </c>
      <c r="C6" s="21" t="s">
        <v>6</v>
      </c>
      <c r="D6" s="21" t="s">
        <v>7</v>
      </c>
      <c r="E6" s="21" t="s">
        <v>8</v>
      </c>
      <c r="F6" s="21" t="s">
        <v>9</v>
      </c>
      <c r="G6" s="21" t="s">
        <v>10</v>
      </c>
      <c r="H6" s="21" t="s">
        <v>11</v>
      </c>
      <c r="I6" s="21" t="s">
        <v>12</v>
      </c>
    </row>
    <row r="7">
      <c r="A7" s="60" t="s">
        <v>389</v>
      </c>
      <c r="B7" s="61"/>
      <c r="C7" s="61">
        <v>159.0</v>
      </c>
      <c r="D7" s="61">
        <v>181.0</v>
      </c>
      <c r="E7" s="8"/>
      <c r="F7" s="70"/>
      <c r="G7" s="8"/>
      <c r="H7" s="8">
        <v>419.0</v>
      </c>
      <c r="I7" s="9" t="str">
        <f t="shared" ref="I7:I23" si="1">SUM(B7:H7)</f>
        <v>$759.00</v>
      </c>
    </row>
    <row r="8">
      <c r="A8" s="64" t="s">
        <v>390</v>
      </c>
      <c r="B8" s="61">
        <v>444.0</v>
      </c>
      <c r="C8" s="61">
        <v>327.0</v>
      </c>
      <c r="D8" s="61"/>
      <c r="E8" s="8">
        <v>94.0</v>
      </c>
      <c r="F8" s="8">
        <v>168.0</v>
      </c>
      <c r="G8" s="8">
        <v>232.0</v>
      </c>
      <c r="H8" s="70"/>
      <c r="I8" s="9" t="str">
        <f t="shared" si="1"/>
        <v>$1,265.00</v>
      </c>
    </row>
    <row r="9">
      <c r="A9" s="64" t="s">
        <v>371</v>
      </c>
      <c r="B9" s="61">
        <v>407.0</v>
      </c>
      <c r="C9" s="61">
        <v>790.0</v>
      </c>
      <c r="D9" s="61"/>
      <c r="E9" s="8">
        <v>104.0</v>
      </c>
      <c r="F9" s="8"/>
      <c r="G9" s="8">
        <v>408.0</v>
      </c>
      <c r="H9" s="70"/>
      <c r="I9" s="9" t="str">
        <f t="shared" si="1"/>
        <v>$1,709.00</v>
      </c>
    </row>
    <row r="10">
      <c r="A10" s="63" t="s">
        <v>406</v>
      </c>
      <c r="B10" s="61"/>
      <c r="C10" s="61">
        <v>198.0</v>
      </c>
      <c r="D10" s="61"/>
      <c r="E10" s="8"/>
      <c r="F10" s="8">
        <v>122.0</v>
      </c>
      <c r="G10" s="8"/>
      <c r="H10" s="8">
        <v>116.0</v>
      </c>
      <c r="I10" s="9" t="str">
        <f t="shared" si="1"/>
        <v>$436.00</v>
      </c>
    </row>
    <row r="11">
      <c r="A11" s="63" t="s">
        <v>407</v>
      </c>
      <c r="B11" s="61"/>
      <c r="C11" s="61"/>
      <c r="D11" s="61"/>
      <c r="E11" s="8"/>
      <c r="F11" s="70"/>
      <c r="G11" s="8"/>
      <c r="H11" s="8"/>
      <c r="I11" s="9" t="str">
        <f t="shared" si="1"/>
        <v>$0.00</v>
      </c>
    </row>
    <row r="12">
      <c r="A12" s="64" t="s">
        <v>408</v>
      </c>
      <c r="B12" s="61">
        <v>80.0</v>
      </c>
      <c r="C12" s="61">
        <v>56.0</v>
      </c>
      <c r="D12" s="61"/>
      <c r="E12" s="8">
        <v>80.0</v>
      </c>
      <c r="F12" s="8"/>
      <c r="G12" s="8"/>
      <c r="H12" s="70"/>
      <c r="I12" s="9" t="str">
        <f t="shared" si="1"/>
        <v>$216.00</v>
      </c>
    </row>
    <row r="13">
      <c r="A13" s="63" t="s">
        <v>409</v>
      </c>
      <c r="B13" s="61"/>
      <c r="C13" s="61">
        <v>212.0</v>
      </c>
      <c r="D13" s="61">
        <v>72.0</v>
      </c>
      <c r="E13" s="8"/>
      <c r="F13" s="8">
        <v>167.0</v>
      </c>
      <c r="G13" s="8"/>
      <c r="H13" s="8">
        <v>142.0</v>
      </c>
      <c r="I13" s="9" t="str">
        <f t="shared" si="1"/>
        <v>$593.00</v>
      </c>
    </row>
    <row r="14">
      <c r="A14" s="63" t="s">
        <v>410</v>
      </c>
      <c r="B14" s="61">
        <v>296.0</v>
      </c>
      <c r="C14" s="61">
        <v>232.0</v>
      </c>
      <c r="D14" s="61">
        <v>100.0</v>
      </c>
      <c r="E14" s="8">
        <v>64.0</v>
      </c>
      <c r="F14" s="8"/>
      <c r="G14" s="8">
        <v>184.0</v>
      </c>
      <c r="H14" s="70"/>
      <c r="I14" s="9" t="str">
        <f t="shared" si="1"/>
        <v>$876.00</v>
      </c>
    </row>
    <row r="15">
      <c r="A15" s="64" t="s">
        <v>399</v>
      </c>
      <c r="B15" s="61">
        <v>89.0</v>
      </c>
      <c r="C15" s="61">
        <v>126.0</v>
      </c>
      <c r="D15" s="61">
        <v>258.0</v>
      </c>
      <c r="E15" s="8"/>
      <c r="F15" s="70"/>
      <c r="G15" s="8"/>
      <c r="H15" s="8"/>
      <c r="I15" s="9" t="str">
        <f t="shared" si="1"/>
        <v>$473.00</v>
      </c>
    </row>
    <row r="16">
      <c r="A16" s="64" t="s">
        <v>109</v>
      </c>
      <c r="B16" s="61">
        <v>392.0</v>
      </c>
      <c r="C16" s="61"/>
      <c r="D16" s="61"/>
      <c r="E16" s="8"/>
      <c r="F16" s="70"/>
      <c r="G16" s="8"/>
      <c r="H16" s="70"/>
      <c r="I16" s="9" t="str">
        <f t="shared" si="1"/>
        <v>$392.00</v>
      </c>
    </row>
    <row r="17">
      <c r="A17" s="64" t="s">
        <v>411</v>
      </c>
      <c r="B17" s="61"/>
      <c r="C17" s="61"/>
      <c r="D17" s="70"/>
      <c r="E17" s="8"/>
      <c r="F17" s="70"/>
      <c r="G17" s="8"/>
      <c r="H17" s="70"/>
      <c r="I17" s="9" t="str">
        <f t="shared" si="1"/>
        <v>$0.00</v>
      </c>
    </row>
    <row r="18">
      <c r="A18" s="11" t="s">
        <v>412</v>
      </c>
      <c r="B18" s="61"/>
      <c r="C18" s="61"/>
      <c r="D18" s="8">
        <v>248.0</v>
      </c>
      <c r="E18" s="8"/>
      <c r="F18" s="8"/>
      <c r="G18" s="8"/>
      <c r="H18" s="70"/>
      <c r="I18" s="9" t="str">
        <f t="shared" si="1"/>
        <v>$248.00</v>
      </c>
    </row>
    <row r="19">
      <c r="A19" s="11" t="s">
        <v>400</v>
      </c>
      <c r="B19" s="61"/>
      <c r="C19" s="61"/>
      <c r="D19" s="70"/>
      <c r="E19" s="8"/>
      <c r="F19" s="70"/>
      <c r="G19" s="8">
        <v>520.0</v>
      </c>
      <c r="H19" s="8"/>
      <c r="I19" s="9" t="str">
        <f t="shared" si="1"/>
        <v>$520.00</v>
      </c>
    </row>
    <row r="20">
      <c r="A20" s="11" t="s">
        <v>413</v>
      </c>
      <c r="B20" s="61"/>
      <c r="C20" s="61"/>
      <c r="D20" s="70"/>
      <c r="E20" s="8"/>
      <c r="F20" s="8">
        <v>541.0</v>
      </c>
      <c r="G20" s="8"/>
      <c r="H20" s="70"/>
      <c r="I20" s="9" t="str">
        <f t="shared" si="1"/>
        <v>$541.00</v>
      </c>
    </row>
    <row r="21">
      <c r="A21" s="11" t="s">
        <v>414</v>
      </c>
      <c r="B21" s="61"/>
      <c r="C21" s="61"/>
      <c r="D21" s="70"/>
      <c r="E21" s="8"/>
      <c r="F21" s="70"/>
      <c r="G21" s="8"/>
      <c r="H21" s="8">
        <v>1330.0</v>
      </c>
      <c r="I21" s="9" t="str">
        <f t="shared" si="1"/>
        <v>$1,330.00</v>
      </c>
    </row>
    <row r="22">
      <c r="A22" s="11" t="s">
        <v>137</v>
      </c>
      <c r="B22" s="61"/>
      <c r="C22" s="61"/>
      <c r="D22" s="70"/>
      <c r="E22" s="8"/>
      <c r="F22" s="70"/>
      <c r="G22" s="8"/>
      <c r="H22" s="8">
        <v>496.0</v>
      </c>
      <c r="I22" s="9" t="str">
        <f t="shared" si="1"/>
        <v>$496.00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$9,854.00</v>
      </c>
    </row>
    <row r="25">
      <c r="A25" s="16" t="s">
        <v>32</v>
      </c>
      <c r="B25" s="17"/>
      <c r="C25" s="67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57"/>
  </cols>
  <sheetData>
    <row r="1">
      <c r="A1" s="78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79" t="s">
        <v>415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80" t="s">
        <v>12</v>
      </c>
    </row>
    <row r="7">
      <c r="A7" s="60" t="s">
        <v>389</v>
      </c>
      <c r="B7" s="61">
        <v>55.0</v>
      </c>
      <c r="C7" s="61">
        <v>74.0</v>
      </c>
      <c r="D7" s="61">
        <v>91.0</v>
      </c>
      <c r="E7" s="8"/>
      <c r="F7" s="70"/>
      <c r="G7" s="8">
        <v>248.0</v>
      </c>
      <c r="H7" s="8"/>
      <c r="I7" s="9" t="str">
        <f t="shared" ref="I7:I23" si="1">SUM(B7:H7)</f>
        <v>$468.00</v>
      </c>
    </row>
    <row r="8">
      <c r="A8" s="64" t="s">
        <v>416</v>
      </c>
      <c r="B8" s="61">
        <v>326.0</v>
      </c>
      <c r="C8" s="61">
        <v>141.0</v>
      </c>
      <c r="D8" s="61"/>
      <c r="E8" s="8"/>
      <c r="F8" s="8"/>
      <c r="G8" s="8"/>
      <c r="H8" s="8">
        <v>183.0</v>
      </c>
      <c r="I8" s="9" t="str">
        <f t="shared" si="1"/>
        <v>$650.00</v>
      </c>
    </row>
    <row r="9">
      <c r="A9" s="64" t="s">
        <v>390</v>
      </c>
      <c r="B9" s="61">
        <v>485.0</v>
      </c>
      <c r="C9" s="61"/>
      <c r="D9" s="61">
        <v>8.0</v>
      </c>
      <c r="E9" s="8">
        <v>159.0</v>
      </c>
      <c r="F9" s="8"/>
      <c r="G9" s="8">
        <v>272.0</v>
      </c>
      <c r="H9" s="70"/>
      <c r="I9" s="9" t="str">
        <f t="shared" si="1"/>
        <v>$924.00</v>
      </c>
    </row>
    <row r="10">
      <c r="A10" s="64" t="s">
        <v>371</v>
      </c>
      <c r="B10" s="61">
        <v>543.0</v>
      </c>
      <c r="C10" s="61">
        <v>855.0</v>
      </c>
      <c r="D10" s="61">
        <v>190.0</v>
      </c>
      <c r="E10" s="8">
        <v>184.0</v>
      </c>
      <c r="F10" s="70"/>
      <c r="G10" s="8">
        <v>504.0</v>
      </c>
      <c r="H10" s="8">
        <v>320.0</v>
      </c>
      <c r="I10" s="9" t="str">
        <f t="shared" si="1"/>
        <v>$2,596.00</v>
      </c>
    </row>
    <row r="11">
      <c r="A11" s="63" t="s">
        <v>417</v>
      </c>
      <c r="B11" s="61"/>
      <c r="C11" s="61">
        <v>8.0</v>
      </c>
      <c r="D11" s="61">
        <v>32.0</v>
      </c>
      <c r="E11" s="8"/>
      <c r="F11" s="70"/>
      <c r="G11" s="8"/>
      <c r="H11" s="8">
        <v>133.0</v>
      </c>
      <c r="I11" s="9" t="str">
        <f t="shared" si="1"/>
        <v>$173.00</v>
      </c>
    </row>
    <row r="12">
      <c r="A12" s="64" t="s">
        <v>418</v>
      </c>
      <c r="B12" s="61"/>
      <c r="C12" s="61">
        <v>104.0</v>
      </c>
      <c r="D12" s="61"/>
      <c r="E12" s="8"/>
      <c r="F12" s="8">
        <v>80.0</v>
      </c>
      <c r="G12" s="8"/>
      <c r="H12" s="70"/>
      <c r="I12" s="9" t="str">
        <f t="shared" si="1"/>
        <v>$184.00</v>
      </c>
    </row>
    <row r="13">
      <c r="A13" s="63" t="s">
        <v>406</v>
      </c>
      <c r="B13" s="61"/>
      <c r="C13" s="61">
        <v>208.0</v>
      </c>
      <c r="D13" s="61"/>
      <c r="E13" s="8"/>
      <c r="F13" s="70"/>
      <c r="G13" s="8"/>
      <c r="H13" s="8"/>
      <c r="I13" s="9" t="str">
        <f t="shared" si="1"/>
        <v>$208.00</v>
      </c>
    </row>
    <row r="14">
      <c r="A14" s="63" t="s">
        <v>145</v>
      </c>
      <c r="B14" s="61">
        <v>614.0</v>
      </c>
      <c r="C14" s="61"/>
      <c r="D14" s="61"/>
      <c r="E14" s="8"/>
      <c r="F14" s="8"/>
      <c r="G14" s="8"/>
      <c r="H14" s="70"/>
      <c r="I14" s="9" t="str">
        <f t="shared" si="1"/>
        <v>$614.00</v>
      </c>
    </row>
    <row r="15">
      <c r="A15" s="64" t="s">
        <v>419</v>
      </c>
      <c r="B15" s="61"/>
      <c r="C15" s="61">
        <v>0.0</v>
      </c>
      <c r="D15" s="61"/>
      <c r="E15" s="8"/>
      <c r="F15" s="70"/>
      <c r="G15" s="8"/>
      <c r="H15" s="8"/>
      <c r="I15" s="9" t="str">
        <f t="shared" si="1"/>
        <v>$0.00</v>
      </c>
    </row>
    <row r="16">
      <c r="A16" s="64" t="s">
        <v>420</v>
      </c>
      <c r="B16" s="61"/>
      <c r="C16" s="61"/>
      <c r="D16" s="61">
        <v>272.0</v>
      </c>
      <c r="E16" s="8"/>
      <c r="F16" s="70"/>
      <c r="G16" s="8"/>
      <c r="H16" s="70"/>
      <c r="I16" s="9" t="str">
        <f t="shared" si="1"/>
        <v>$272.00</v>
      </c>
    </row>
    <row r="17">
      <c r="A17" s="64" t="s">
        <v>421</v>
      </c>
      <c r="B17" s="61"/>
      <c r="C17" s="61"/>
      <c r="D17" s="70"/>
      <c r="E17" s="8"/>
      <c r="F17" s="70"/>
      <c r="G17" s="8"/>
      <c r="H17" s="8">
        <v>453.0</v>
      </c>
      <c r="I17" s="9" t="str">
        <f t="shared" si="1"/>
        <v>$453.00</v>
      </c>
    </row>
    <row r="18">
      <c r="A18" s="11" t="s">
        <v>422</v>
      </c>
      <c r="B18" s="61"/>
      <c r="C18" s="61">
        <v>8.0</v>
      </c>
      <c r="D18" s="70"/>
      <c r="E18" s="8"/>
      <c r="F18" s="8">
        <v>62.0</v>
      </c>
      <c r="G18" s="8"/>
      <c r="H18" s="70"/>
      <c r="I18" s="9" t="str">
        <f t="shared" si="1"/>
        <v>$70.00</v>
      </c>
    </row>
    <row r="19">
      <c r="A19" s="11" t="s">
        <v>423</v>
      </c>
      <c r="B19" s="61"/>
      <c r="C19" s="61"/>
      <c r="D19" s="70"/>
      <c r="E19" s="8"/>
      <c r="F19" s="8">
        <v>332.0</v>
      </c>
      <c r="G19" s="8"/>
      <c r="H19" s="8"/>
      <c r="I19" s="9" t="str">
        <f t="shared" si="1"/>
        <v>$332.00</v>
      </c>
    </row>
    <row r="20">
      <c r="A20" s="66"/>
      <c r="B20" s="61"/>
      <c r="C20" s="61"/>
      <c r="D20" s="70"/>
      <c r="E20" s="8"/>
      <c r="F20" s="70"/>
      <c r="G20" s="8"/>
      <c r="H20" s="70"/>
      <c r="I20" s="9" t="str">
        <f t="shared" si="1"/>
        <v>$0.00</v>
      </c>
    </row>
    <row r="21">
      <c r="A21" s="66"/>
      <c r="B21" s="61"/>
      <c r="C21" s="61"/>
      <c r="D21" s="70"/>
      <c r="E21" s="8"/>
      <c r="F21" s="70"/>
      <c r="G21" s="8"/>
      <c r="H21" s="70"/>
      <c r="I21" s="9" t="str">
        <f t="shared" si="1"/>
        <v>$0.00</v>
      </c>
    </row>
    <row r="22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$6,944.00</v>
      </c>
    </row>
    <row r="25">
      <c r="A25" s="81" t="s">
        <v>32</v>
      </c>
      <c r="B25" s="2"/>
      <c r="C25" s="7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FF"/>
  </sheetPr>
  <sheetViews>
    <sheetView workbookViewId="0"/>
  </sheetViews>
  <sheetFormatPr customHeight="1" defaultColWidth="17.29" defaultRowHeight="15.0"/>
  <cols>
    <col customWidth="1" min="1" max="1" width="23.71"/>
  </cols>
  <sheetData>
    <row r="1">
      <c r="A1" s="82" t="s">
        <v>387</v>
      </c>
      <c r="B1" s="83"/>
      <c r="C1" s="83"/>
      <c r="D1" s="83"/>
      <c r="E1" s="84"/>
      <c r="F1" s="83"/>
      <c r="G1" s="83"/>
      <c r="H1" s="83"/>
      <c r="I1" s="83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</row>
    <row r="2">
      <c r="A2" s="83" t="s">
        <v>0</v>
      </c>
      <c r="B2" s="83"/>
      <c r="C2" s="83"/>
      <c r="D2" s="83"/>
      <c r="E2" s="83"/>
      <c r="F2" s="83"/>
      <c r="G2" s="83"/>
      <c r="H2" s="83"/>
      <c r="I2" s="83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3" t="s">
        <v>1</v>
      </c>
      <c r="B3" s="83"/>
      <c r="C3" s="83"/>
      <c r="D3" s="83"/>
      <c r="E3" s="83"/>
      <c r="F3" s="83"/>
      <c r="G3" s="83"/>
      <c r="H3" s="83"/>
      <c r="I3" s="83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83" t="s">
        <v>2</v>
      </c>
      <c r="B4" s="83"/>
      <c r="C4" s="83"/>
      <c r="D4" s="83"/>
      <c r="E4" s="83"/>
      <c r="F4" s="83"/>
      <c r="G4" s="83"/>
      <c r="H4" s="83"/>
      <c r="I4" s="83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3" t="s">
        <v>3</v>
      </c>
      <c r="B5" s="83"/>
      <c r="C5" s="83"/>
      <c r="D5" s="83"/>
      <c r="E5" s="83"/>
      <c r="F5" s="83"/>
      <c r="G5" s="83"/>
      <c r="H5" s="83"/>
      <c r="I5" s="83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ht="24.75" customHeight="1">
      <c r="A6" s="86" t="s">
        <v>424</v>
      </c>
      <c r="B6" s="87" t="s">
        <v>5</v>
      </c>
      <c r="C6" s="87" t="s">
        <v>6</v>
      </c>
      <c r="D6" s="87" t="s">
        <v>7</v>
      </c>
      <c r="E6" s="87" t="s">
        <v>8</v>
      </c>
      <c r="F6" s="87" t="s">
        <v>9</v>
      </c>
      <c r="G6" s="87" t="s">
        <v>10</v>
      </c>
      <c r="H6" s="87" t="s">
        <v>11</v>
      </c>
      <c r="I6" s="87" t="s">
        <v>12</v>
      </c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>
      <c r="A7" s="89" t="s">
        <v>389</v>
      </c>
      <c r="B7" s="90"/>
      <c r="C7" s="90">
        <v>219.0</v>
      </c>
      <c r="D7" s="90">
        <v>299.0</v>
      </c>
      <c r="E7" s="91"/>
      <c r="F7" s="92"/>
      <c r="G7" s="91">
        <v>576.0</v>
      </c>
      <c r="H7" s="91"/>
      <c r="I7" s="93" t="str">
        <f t="shared" ref="I7:I23" si="1">SUM(B7:H7)</f>
        <v>$1,094.00</v>
      </c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94" t="s">
        <v>416</v>
      </c>
      <c r="B8" s="90"/>
      <c r="C8" s="90">
        <v>543.0</v>
      </c>
      <c r="D8" s="90"/>
      <c r="E8" s="91"/>
      <c r="F8" s="91"/>
      <c r="G8" s="91">
        <v>216.0</v>
      </c>
      <c r="H8" s="92"/>
      <c r="I8" s="93" t="str">
        <f t="shared" si="1"/>
        <v>$759.00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94" t="s">
        <v>425</v>
      </c>
      <c r="B9" s="90"/>
      <c r="C9" s="90"/>
      <c r="D9" s="90">
        <v>86.0</v>
      </c>
      <c r="E9" s="91">
        <v>95.0</v>
      </c>
      <c r="F9" s="91"/>
      <c r="G9" s="91"/>
      <c r="H9" s="92"/>
      <c r="I9" s="93" t="str">
        <f t="shared" si="1"/>
        <v>$181.00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94" t="s">
        <v>390</v>
      </c>
      <c r="B10" s="90"/>
      <c r="C10" s="90">
        <v>567.0</v>
      </c>
      <c r="D10" s="90">
        <v>192.0</v>
      </c>
      <c r="E10" s="91"/>
      <c r="F10" s="92"/>
      <c r="G10" s="91">
        <v>472.0</v>
      </c>
      <c r="H10" s="92"/>
      <c r="I10" s="93" t="str">
        <f t="shared" si="1"/>
        <v>$1,231.00</v>
      </c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95" t="s">
        <v>426</v>
      </c>
      <c r="B11" s="90">
        <v>376.0</v>
      </c>
      <c r="C11" s="90">
        <v>986.0</v>
      </c>
      <c r="D11" s="90"/>
      <c r="E11" s="91"/>
      <c r="F11" s="91">
        <v>288.0</v>
      </c>
      <c r="G11" s="91"/>
      <c r="H11" s="91"/>
      <c r="I11" s="93" t="str">
        <f t="shared" si="1"/>
        <v>$1,650.00</v>
      </c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94" t="s">
        <v>427</v>
      </c>
      <c r="B12" s="90"/>
      <c r="C12" s="90"/>
      <c r="D12" s="90">
        <v>118.0</v>
      </c>
      <c r="E12" s="91">
        <v>31.0</v>
      </c>
      <c r="F12" s="92"/>
      <c r="G12" s="91"/>
      <c r="H12" s="91">
        <v>52.0</v>
      </c>
      <c r="I12" s="93" t="str">
        <f t="shared" si="1"/>
        <v>$201.00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95" t="s">
        <v>124</v>
      </c>
      <c r="B13" s="90">
        <v>560.0</v>
      </c>
      <c r="C13" s="90"/>
      <c r="D13" s="90"/>
      <c r="E13" s="96"/>
      <c r="F13" s="92"/>
      <c r="G13" s="91"/>
      <c r="H13" s="91"/>
      <c r="I13" s="93" t="str">
        <f t="shared" si="1"/>
        <v>$560.00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95" t="s">
        <v>428</v>
      </c>
      <c r="B14" s="90"/>
      <c r="C14" s="90"/>
      <c r="D14" s="90">
        <v>20.0</v>
      </c>
      <c r="E14" s="91"/>
      <c r="F14" s="91"/>
      <c r="G14" s="91"/>
      <c r="H14" s="92"/>
      <c r="I14" s="93" t="str">
        <f t="shared" si="1"/>
        <v>$20.00</v>
      </c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95" t="s">
        <v>429</v>
      </c>
      <c r="B15" s="90">
        <v>8.0</v>
      </c>
      <c r="C15" s="90">
        <v>24.0</v>
      </c>
      <c r="D15" s="90">
        <v>39.0</v>
      </c>
      <c r="E15" s="91"/>
      <c r="F15" s="91">
        <v>23.0</v>
      </c>
      <c r="G15" s="91"/>
      <c r="H15" s="91"/>
      <c r="I15" s="93" t="str">
        <f t="shared" si="1"/>
        <v>$94.00</v>
      </c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95" t="s">
        <v>430</v>
      </c>
      <c r="B16" s="90"/>
      <c r="C16" s="90"/>
      <c r="D16" s="90"/>
      <c r="E16" s="91"/>
      <c r="F16" s="92"/>
      <c r="G16" s="91"/>
      <c r="H16" s="91">
        <v>264.0</v>
      </c>
      <c r="I16" s="93" t="str">
        <f t="shared" si="1"/>
        <v>$264.00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>
      <c r="A17" s="94" t="s">
        <v>431</v>
      </c>
      <c r="B17" s="90"/>
      <c r="C17" s="90"/>
      <c r="D17" s="92"/>
      <c r="E17" s="91"/>
      <c r="F17" s="92"/>
      <c r="G17" s="91">
        <v>592.0</v>
      </c>
      <c r="H17" s="92"/>
      <c r="I17" s="93" t="str">
        <f t="shared" si="1"/>
        <v>$592.00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97" t="s">
        <v>432</v>
      </c>
      <c r="B18" s="90"/>
      <c r="C18" s="90"/>
      <c r="D18" s="91">
        <v>320.0</v>
      </c>
      <c r="E18" s="91"/>
      <c r="F18" s="92"/>
      <c r="G18" s="91"/>
      <c r="H18" s="92"/>
      <c r="I18" s="93" t="str">
        <f t="shared" si="1"/>
        <v>$320.00</v>
      </c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A19" s="97" t="s">
        <v>433</v>
      </c>
      <c r="B19" s="90"/>
      <c r="C19" s="90"/>
      <c r="D19" s="92"/>
      <c r="E19" s="91"/>
      <c r="F19" s="91">
        <v>508.0</v>
      </c>
      <c r="G19" s="91"/>
      <c r="H19" s="91"/>
      <c r="I19" s="93" t="str">
        <f t="shared" si="1"/>
        <v>$508.00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A20" s="98"/>
      <c r="B20" s="90"/>
      <c r="C20" s="90"/>
      <c r="D20" s="92"/>
      <c r="E20" s="91"/>
      <c r="F20" s="92"/>
      <c r="G20" s="91"/>
      <c r="H20" s="92"/>
      <c r="I20" s="93" t="str">
        <f t="shared" si="1"/>
        <v>$0.00</v>
      </c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A21" s="98"/>
      <c r="B21" s="90"/>
      <c r="C21" s="90"/>
      <c r="D21" s="92"/>
      <c r="E21" s="91"/>
      <c r="F21" s="92"/>
      <c r="G21" s="91"/>
      <c r="H21" s="92"/>
      <c r="I21" s="93" t="str">
        <f t="shared" si="1"/>
        <v>$0.00</v>
      </c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98"/>
      <c r="B22" s="90"/>
      <c r="C22" s="90"/>
      <c r="D22" s="92"/>
      <c r="E22" s="91"/>
      <c r="F22" s="92"/>
      <c r="G22" s="91"/>
      <c r="H22" s="92"/>
      <c r="I22" s="93" t="str">
        <f t="shared" si="1"/>
        <v>$0.00</v>
      </c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A23" s="98"/>
      <c r="B23" s="90"/>
      <c r="C23" s="90"/>
      <c r="D23" s="92"/>
      <c r="E23" s="91"/>
      <c r="F23" s="92"/>
      <c r="G23" s="91"/>
      <c r="H23" s="92"/>
      <c r="I23" s="93" t="str">
        <f t="shared" si="1"/>
        <v>$0.00</v>
      </c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A24" s="99" t="s">
        <v>32</v>
      </c>
      <c r="B24" s="100"/>
      <c r="C24" s="101"/>
      <c r="D24" s="102"/>
      <c r="E24" s="103"/>
      <c r="F24" s="102"/>
      <c r="G24" s="104" t="s">
        <v>279</v>
      </c>
      <c r="H24" s="76"/>
      <c r="I24" s="93" t="str">
        <f>SUM(I7:I23)</f>
        <v>$7,474.00</v>
      </c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D25" s="83"/>
      <c r="E25" s="83"/>
      <c r="F25" s="83"/>
      <c r="G25" s="83"/>
      <c r="H25" s="83"/>
      <c r="I25" s="83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85"/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A29" s="85"/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14"/>
    <col customWidth="1" min="2" max="6" width="10.71"/>
    <col customWidth="1" min="7" max="7" width="12.0"/>
    <col customWidth="1" min="8" max="8" width="10.71"/>
    <col customWidth="1" min="9" max="9" width="15.29"/>
  </cols>
  <sheetData>
    <row r="1" ht="18.75" customHeight="1">
      <c r="A1" s="105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79" t="s">
        <v>434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80" t="s">
        <v>12</v>
      </c>
    </row>
    <row r="7" ht="21.0" customHeight="1">
      <c r="A7" s="60" t="s">
        <v>435</v>
      </c>
      <c r="B7" s="61">
        <v>200.0</v>
      </c>
      <c r="C7" s="61"/>
      <c r="D7" s="61">
        <v>232.0</v>
      </c>
      <c r="E7" s="8">
        <v>95.0</v>
      </c>
      <c r="F7" s="70"/>
      <c r="G7" s="8"/>
      <c r="H7" s="8">
        <v>299.0</v>
      </c>
      <c r="I7" s="9" t="str">
        <f t="shared" ref="I7:I23" si="1">SUM(B7:H7)</f>
        <v>$826.00</v>
      </c>
    </row>
    <row r="8" ht="21.0" customHeight="1">
      <c r="A8" s="64" t="s">
        <v>436</v>
      </c>
      <c r="B8" s="61">
        <v>310.0</v>
      </c>
      <c r="C8" s="61">
        <v>283.0</v>
      </c>
      <c r="D8" s="61">
        <v>165.0</v>
      </c>
      <c r="E8" s="8"/>
      <c r="F8" s="8">
        <v>96.0</v>
      </c>
      <c r="G8" s="8">
        <v>232.0</v>
      </c>
      <c r="H8" s="70"/>
      <c r="I8" s="9" t="str">
        <f t="shared" si="1"/>
        <v>$1,086.00</v>
      </c>
    </row>
    <row r="9" ht="21.0" customHeight="1">
      <c r="A9" s="64" t="s">
        <v>437</v>
      </c>
      <c r="B9" s="61"/>
      <c r="C9" s="61">
        <v>501.0</v>
      </c>
      <c r="D9" s="61"/>
      <c r="E9" s="8"/>
      <c r="F9" s="8">
        <v>160.0</v>
      </c>
      <c r="G9" s="8"/>
      <c r="H9" s="70"/>
      <c r="I9" s="9" t="str">
        <f t="shared" si="1"/>
        <v>$661.00</v>
      </c>
    </row>
    <row r="10" ht="21.0" customHeight="1">
      <c r="A10" s="64" t="s">
        <v>389</v>
      </c>
      <c r="B10" s="61">
        <v>60.0</v>
      </c>
      <c r="C10" s="61">
        <v>572.0</v>
      </c>
      <c r="D10" s="61">
        <v>424.0</v>
      </c>
      <c r="E10" s="8"/>
      <c r="F10" s="70"/>
      <c r="G10" s="8"/>
      <c r="H10" s="70"/>
      <c r="I10" s="9" t="str">
        <f t="shared" si="1"/>
        <v>$1,056.00</v>
      </c>
    </row>
    <row r="11" ht="21.0" customHeight="1">
      <c r="A11" s="63" t="s">
        <v>438</v>
      </c>
      <c r="B11" s="61">
        <v>280.0</v>
      </c>
      <c r="C11" s="61"/>
      <c r="D11" s="61"/>
      <c r="E11" s="8"/>
      <c r="F11" s="70"/>
      <c r="G11" s="8"/>
      <c r="H11" s="8"/>
      <c r="I11" s="9" t="str">
        <f t="shared" si="1"/>
        <v>$280.00</v>
      </c>
    </row>
    <row r="12" ht="21.0" customHeight="1">
      <c r="A12" s="64" t="s">
        <v>439</v>
      </c>
      <c r="B12" s="61"/>
      <c r="C12" s="61"/>
      <c r="D12" s="61"/>
      <c r="E12" s="8"/>
      <c r="F12" s="70"/>
      <c r="G12" s="8"/>
      <c r="H12" s="70"/>
      <c r="I12" s="9" t="str">
        <f t="shared" si="1"/>
        <v>$0.00</v>
      </c>
    </row>
    <row r="13" ht="21.0" customHeight="1">
      <c r="A13" s="64" t="s">
        <v>159</v>
      </c>
      <c r="B13" s="61"/>
      <c r="C13" s="61"/>
      <c r="D13" s="61"/>
      <c r="E13" s="8"/>
      <c r="F13" s="70"/>
      <c r="G13" s="8"/>
      <c r="H13" s="8">
        <v>430.0</v>
      </c>
      <c r="I13" s="9" t="str">
        <f t="shared" si="1"/>
        <v>$430.00</v>
      </c>
    </row>
    <row r="14" ht="21.0" customHeight="1">
      <c r="A14" s="63" t="s">
        <v>440</v>
      </c>
      <c r="B14" s="61"/>
      <c r="C14" s="61"/>
      <c r="D14" s="61"/>
      <c r="E14" s="8"/>
      <c r="F14" s="8">
        <v>1338.0</v>
      </c>
      <c r="G14" s="8"/>
      <c r="H14" s="70"/>
      <c r="I14" s="9" t="str">
        <f t="shared" si="1"/>
        <v>$1,338.00</v>
      </c>
    </row>
    <row r="15" ht="21.0" customHeight="1">
      <c r="A15" s="64" t="s">
        <v>429</v>
      </c>
      <c r="B15" s="61"/>
      <c r="C15" s="61"/>
      <c r="D15" s="61"/>
      <c r="E15" s="8"/>
      <c r="F15" s="70"/>
      <c r="G15" s="8"/>
      <c r="H15" s="8">
        <v>48.0</v>
      </c>
      <c r="I15" s="9" t="str">
        <f t="shared" si="1"/>
        <v>$48.00</v>
      </c>
    </row>
    <row r="16" ht="21.0" customHeight="1">
      <c r="A16" s="64"/>
      <c r="B16" s="61"/>
      <c r="C16" s="61"/>
      <c r="D16" s="61"/>
      <c r="E16" s="8"/>
      <c r="F16" s="70"/>
      <c r="G16" s="8"/>
      <c r="H16" s="70"/>
      <c r="I16" s="9" t="str">
        <f t="shared" si="1"/>
        <v>$0.00</v>
      </c>
    </row>
    <row r="17" ht="21.0" customHeight="1">
      <c r="A17" s="64"/>
      <c r="B17" s="61"/>
      <c r="C17" s="61"/>
      <c r="D17" s="70"/>
      <c r="E17" s="8"/>
      <c r="F17" s="70"/>
      <c r="G17" s="8"/>
      <c r="H17" s="70"/>
      <c r="I17" s="9" t="str">
        <f t="shared" si="1"/>
        <v>$0.00</v>
      </c>
    </row>
    <row r="18" ht="21.0" customHeight="1">
      <c r="A18" s="11"/>
      <c r="B18" s="61"/>
      <c r="C18" s="61"/>
      <c r="D18" s="70"/>
      <c r="E18" s="8"/>
      <c r="F18" s="70"/>
      <c r="G18" s="8"/>
      <c r="H18" s="70"/>
      <c r="I18" s="9" t="str">
        <f t="shared" si="1"/>
        <v>$0.00</v>
      </c>
    </row>
    <row r="19" ht="21.0" customHeight="1">
      <c r="A19" s="11"/>
      <c r="B19" s="61"/>
      <c r="C19" s="61"/>
      <c r="D19" s="70"/>
      <c r="E19" s="8"/>
      <c r="F19" s="70"/>
      <c r="G19" s="8"/>
      <c r="H19" s="8"/>
      <c r="I19" s="9" t="str">
        <f t="shared" si="1"/>
        <v>$0.00</v>
      </c>
    </row>
    <row r="20" ht="21.0" customHeight="1">
      <c r="A20" s="66"/>
      <c r="B20" s="61"/>
      <c r="C20" s="61"/>
      <c r="D20" s="70"/>
      <c r="E20" s="8"/>
      <c r="F20" s="70"/>
      <c r="G20" s="8"/>
      <c r="H20" s="70"/>
      <c r="I20" s="9" t="str">
        <f t="shared" si="1"/>
        <v>$0.00</v>
      </c>
    </row>
    <row r="21" ht="21.0" customHeight="1">
      <c r="A21" s="66"/>
      <c r="B21" s="61"/>
      <c r="C21" s="61"/>
      <c r="D21" s="70"/>
      <c r="E21" s="8"/>
      <c r="F21" s="70"/>
      <c r="G21" s="8"/>
      <c r="H21" s="70"/>
      <c r="I21" s="9" t="str">
        <f t="shared" si="1"/>
        <v>$0.00</v>
      </c>
    </row>
    <row r="22" ht="21.0" customHeight="1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 ht="21.0" customHeight="1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 ht="21.0" customHeight="1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$5,725.00</v>
      </c>
    </row>
    <row r="25" ht="10.5" customHeight="1">
      <c r="A25" s="81" t="s">
        <v>32</v>
      </c>
      <c r="B25" s="2"/>
      <c r="C25" s="71"/>
      <c r="D25" s="2"/>
      <c r="E25" s="2"/>
      <c r="F25" s="2"/>
      <c r="G25" s="2"/>
      <c r="H25" s="2"/>
      <c r="I25" s="2"/>
    </row>
    <row r="26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ht="10.5" customHeight="1">
      <c r="A27" s="2" t="s">
        <v>441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442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1" priority="1" operator="greaterThan">
      <formula>500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105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79" t="s">
        <v>443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80" t="s">
        <v>12</v>
      </c>
    </row>
    <row r="7" ht="21.0" customHeight="1">
      <c r="A7" s="60" t="s">
        <v>435</v>
      </c>
      <c r="B7" s="61">
        <v>110.0</v>
      </c>
      <c r="C7" s="61">
        <v>536.0</v>
      </c>
      <c r="D7" s="61">
        <v>86.0</v>
      </c>
      <c r="E7" s="8"/>
      <c r="F7" s="70"/>
      <c r="G7" s="8">
        <v>520.0</v>
      </c>
      <c r="H7" s="70"/>
      <c r="I7" s="9" t="str">
        <f t="shared" ref="I7:I23" si="1">SUM(B7:H7)</f>
        <v>$1,252.00</v>
      </c>
    </row>
    <row r="8" ht="21.0" customHeight="1">
      <c r="A8" s="64" t="s">
        <v>444</v>
      </c>
      <c r="B8" s="61"/>
      <c r="C8" s="61">
        <v>110.0</v>
      </c>
      <c r="D8" s="61">
        <v>374.0</v>
      </c>
      <c r="E8" s="8">
        <v>40.0</v>
      </c>
      <c r="F8" s="70"/>
      <c r="G8" s="8"/>
      <c r="H8" s="70"/>
      <c r="I8" s="9" t="str">
        <f t="shared" si="1"/>
        <v>$524.00</v>
      </c>
    </row>
    <row r="9" ht="21.0" customHeight="1">
      <c r="A9" s="64" t="s">
        <v>445</v>
      </c>
      <c r="B9" s="61">
        <v>112.0</v>
      </c>
      <c r="C9" s="61"/>
      <c r="D9" s="61">
        <v>248.0</v>
      </c>
      <c r="E9" s="8"/>
      <c r="F9" s="70"/>
      <c r="G9" s="8">
        <v>168.0</v>
      </c>
      <c r="H9" s="70"/>
      <c r="I9" s="9" t="str">
        <f t="shared" si="1"/>
        <v>$528.00</v>
      </c>
    </row>
    <row r="10" ht="21.0" customHeight="1">
      <c r="A10" s="64" t="s">
        <v>446</v>
      </c>
      <c r="B10" s="61">
        <v>147.0</v>
      </c>
      <c r="C10" s="61"/>
      <c r="D10" s="61">
        <v>144.0</v>
      </c>
      <c r="E10" s="8">
        <v>115.0</v>
      </c>
      <c r="F10" s="70">
        <v>107.0</v>
      </c>
      <c r="G10" s="8"/>
      <c r="H10" s="70"/>
      <c r="I10" s="9" t="str">
        <f t="shared" si="1"/>
        <v>$513.00</v>
      </c>
    </row>
    <row r="11" ht="21.0" customHeight="1">
      <c r="A11" s="64" t="s">
        <v>436</v>
      </c>
      <c r="B11" s="61">
        <v>622.0</v>
      </c>
      <c r="C11" s="61">
        <v>16.0</v>
      </c>
      <c r="D11" s="61">
        <v>117.0</v>
      </c>
      <c r="E11" s="8"/>
      <c r="F11" s="70"/>
      <c r="G11" s="8"/>
      <c r="H11" s="8">
        <v>135.0</v>
      </c>
      <c r="I11" s="9" t="str">
        <f t="shared" si="1"/>
        <v>$890.00</v>
      </c>
    </row>
    <row r="12" ht="21.0" customHeight="1">
      <c r="A12" s="64" t="s">
        <v>437</v>
      </c>
      <c r="B12" s="61"/>
      <c r="C12" s="61">
        <v>416.0</v>
      </c>
      <c r="D12" s="61"/>
      <c r="E12" s="8">
        <v>143.0</v>
      </c>
      <c r="F12" s="70">
        <v>176.0</v>
      </c>
      <c r="G12" s="8"/>
      <c r="H12" s="70"/>
      <c r="I12" s="9" t="str">
        <f t="shared" si="1"/>
        <v>$735.00</v>
      </c>
    </row>
    <row r="13" ht="21.0" customHeight="1">
      <c r="A13" s="64" t="s">
        <v>447</v>
      </c>
      <c r="B13" s="61"/>
      <c r="C13" s="61"/>
      <c r="D13" s="61">
        <v>186.0</v>
      </c>
      <c r="E13" s="8">
        <v>52.0</v>
      </c>
      <c r="F13" s="70">
        <v>64.0</v>
      </c>
      <c r="G13" s="8"/>
      <c r="H13" s="70"/>
      <c r="I13" s="9" t="str">
        <f t="shared" si="1"/>
        <v>$302.00</v>
      </c>
    </row>
    <row r="14" ht="21.0" customHeight="1">
      <c r="A14" s="64" t="s">
        <v>448</v>
      </c>
      <c r="B14" s="61">
        <v>0.0</v>
      </c>
      <c r="C14" s="61">
        <v>48.0</v>
      </c>
      <c r="D14" s="61">
        <v>77.0</v>
      </c>
      <c r="E14" s="8">
        <v>158.0</v>
      </c>
      <c r="F14" s="70"/>
      <c r="G14" s="8"/>
      <c r="H14" s="70"/>
      <c r="I14" s="9" t="str">
        <f t="shared" si="1"/>
        <v>$283.00</v>
      </c>
    </row>
    <row r="15" ht="21.0" customHeight="1">
      <c r="A15" s="64" t="s">
        <v>449</v>
      </c>
      <c r="B15" s="61">
        <v>56.0</v>
      </c>
      <c r="C15" s="61"/>
      <c r="D15" s="61"/>
      <c r="E15" s="8"/>
      <c r="F15" s="70"/>
      <c r="G15" s="8"/>
      <c r="H15" s="70"/>
      <c r="I15" s="9" t="str">
        <f t="shared" si="1"/>
        <v>$56.00</v>
      </c>
    </row>
    <row r="16" ht="21.0" customHeight="1">
      <c r="A16" s="64" t="s">
        <v>450</v>
      </c>
      <c r="B16" s="61"/>
      <c r="C16" s="61"/>
      <c r="D16" s="61" t="str">
        <f>304+320</f>
        <v>$624.00</v>
      </c>
      <c r="E16" s="8"/>
      <c r="F16" s="70"/>
      <c r="G16" s="8"/>
      <c r="H16" s="70"/>
      <c r="I16" s="9" t="str">
        <f t="shared" si="1"/>
        <v>$624.00</v>
      </c>
    </row>
    <row r="17" ht="21.0" customHeight="1">
      <c r="A17" s="64" t="s">
        <v>451</v>
      </c>
      <c r="B17" s="61"/>
      <c r="C17" s="61"/>
      <c r="D17" s="70"/>
      <c r="E17" s="8"/>
      <c r="F17" s="70">
        <v>695.0</v>
      </c>
      <c r="G17" s="8"/>
      <c r="H17" s="70"/>
      <c r="I17" s="9" t="str">
        <f t="shared" si="1"/>
        <v>$695.00</v>
      </c>
    </row>
    <row r="18" ht="21.0" customHeight="1">
      <c r="A18" s="11" t="s">
        <v>431</v>
      </c>
      <c r="B18" s="61"/>
      <c r="C18" s="61"/>
      <c r="D18" s="70"/>
      <c r="E18" s="8"/>
      <c r="F18" s="70"/>
      <c r="G18" s="8">
        <v>299.0</v>
      </c>
      <c r="H18" s="70"/>
      <c r="I18" s="9" t="str">
        <f t="shared" si="1"/>
        <v>$299.00</v>
      </c>
    </row>
    <row r="19" ht="21.0" customHeight="1">
      <c r="A19" s="11" t="s">
        <v>452</v>
      </c>
      <c r="B19" s="61"/>
      <c r="C19" s="61"/>
      <c r="D19" s="70"/>
      <c r="E19" s="8"/>
      <c r="F19" s="70"/>
      <c r="G19" s="8"/>
      <c r="H19" s="8">
        <v>504.0</v>
      </c>
      <c r="I19" s="9" t="str">
        <f t="shared" si="1"/>
        <v>$504.00</v>
      </c>
    </row>
    <row r="20" ht="21.0" customHeight="1">
      <c r="A20" s="66"/>
      <c r="B20" s="61"/>
      <c r="C20" s="61"/>
      <c r="D20" s="70"/>
      <c r="E20" s="8"/>
      <c r="F20" s="70"/>
      <c r="G20" s="8"/>
      <c r="H20" s="70"/>
      <c r="I20" s="9" t="str">
        <f t="shared" si="1"/>
        <v>$0.00</v>
      </c>
    </row>
    <row r="21" ht="21.0" customHeight="1">
      <c r="A21" s="66"/>
      <c r="B21" s="61"/>
      <c r="C21" s="61"/>
      <c r="D21" s="70"/>
      <c r="E21" s="8"/>
      <c r="F21" s="70"/>
      <c r="G21" s="8"/>
      <c r="H21" s="70"/>
      <c r="I21" s="9" t="str">
        <f t="shared" si="1"/>
        <v>$0.00</v>
      </c>
    </row>
    <row r="22" ht="21.0" customHeight="1">
      <c r="A22" s="66"/>
      <c r="B22" s="61"/>
      <c r="C22" s="61"/>
      <c r="D22" s="70"/>
      <c r="E22" s="8"/>
      <c r="F22" s="70"/>
      <c r="G22" s="8"/>
      <c r="H22" s="70"/>
      <c r="I22" s="9" t="str">
        <f t="shared" si="1"/>
        <v>$0.00</v>
      </c>
    </row>
    <row r="23" ht="21.0" customHeight="1">
      <c r="A23" s="66"/>
      <c r="B23" s="61"/>
      <c r="C23" s="61"/>
      <c r="D23" s="70"/>
      <c r="E23" s="8"/>
      <c r="F23" s="70"/>
      <c r="G23" s="8"/>
      <c r="H23" s="70"/>
      <c r="I23" s="9" t="str">
        <f t="shared" si="1"/>
        <v>$0.00</v>
      </c>
    </row>
    <row r="24" ht="21.0" customHeight="1">
      <c r="A24" s="66"/>
      <c r="B24" s="71"/>
      <c r="C24" s="72"/>
      <c r="D24" s="73"/>
      <c r="E24" s="74"/>
      <c r="F24" s="73"/>
      <c r="G24" s="75" t="s">
        <v>279</v>
      </c>
      <c r="H24" s="76"/>
      <c r="I24" s="9" t="str">
        <f>SUM(I7:I23)</f>
        <v>$7,205.00</v>
      </c>
    </row>
    <row r="25" ht="10.5" customHeight="1">
      <c r="A25" s="81" t="s">
        <v>32</v>
      </c>
      <c r="B25" s="2"/>
      <c r="C25" s="71"/>
      <c r="D25" s="2"/>
      <c r="E25" s="2"/>
      <c r="F25" s="2"/>
      <c r="G25" s="2"/>
      <c r="H25" s="2"/>
      <c r="I25" s="2"/>
    </row>
    <row r="26" ht="10.5" customHeight="1">
      <c r="A26" s="2"/>
      <c r="B26" s="2"/>
      <c r="C26" s="71"/>
      <c r="D26" s="2"/>
      <c r="E26" s="2"/>
      <c r="F26" s="2"/>
      <c r="G26" s="2"/>
      <c r="H26" s="2"/>
      <c r="I26" s="2"/>
    </row>
    <row r="27" ht="10.5" customHeight="1">
      <c r="A27" s="2" t="s">
        <v>441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442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0"/>
    <col customWidth="1" min="2" max="8" width="10.71"/>
    <col customWidth="1" min="9" max="9" width="15.29"/>
  </cols>
  <sheetData>
    <row r="1" ht="18.75" customHeight="1">
      <c r="A1" s="105" t="s">
        <v>387</v>
      </c>
      <c r="B1" s="2"/>
      <c r="C1" s="2"/>
      <c r="D1" s="2"/>
      <c r="E1" s="3" t="s">
        <v>139</v>
      </c>
      <c r="F1" s="2"/>
      <c r="G1" s="2"/>
      <c r="H1" s="2"/>
      <c r="I1" s="2"/>
    </row>
    <row r="2" ht="10.5" customHeight="1">
      <c r="A2" s="2" t="s">
        <v>0</v>
      </c>
      <c r="B2" s="2"/>
      <c r="C2" s="2"/>
      <c r="D2" s="2"/>
      <c r="E2" s="2"/>
      <c r="F2" s="2"/>
      <c r="G2" s="2"/>
      <c r="H2" s="2"/>
      <c r="I2" s="2"/>
    </row>
    <row r="3" ht="10.5" customHeight="1">
      <c r="A3" s="2" t="s">
        <v>1</v>
      </c>
      <c r="B3" s="2"/>
      <c r="C3" s="2"/>
      <c r="D3" s="2"/>
      <c r="E3" s="2"/>
      <c r="F3" s="2"/>
      <c r="G3" s="2"/>
      <c r="H3" s="2"/>
      <c r="I3" s="2"/>
    </row>
    <row r="4" ht="10.5" customHeight="1">
      <c r="A4" s="2" t="s">
        <v>2</v>
      </c>
      <c r="B4" s="2"/>
      <c r="C4" s="2"/>
      <c r="D4" s="2"/>
      <c r="E4" s="2"/>
      <c r="F4" s="2"/>
      <c r="G4" s="2"/>
      <c r="H4" s="2"/>
      <c r="I4" s="2"/>
    </row>
    <row r="5" ht="10.5" customHeight="1">
      <c r="A5" s="2" t="s">
        <v>3</v>
      </c>
      <c r="B5" s="2"/>
      <c r="C5" s="2"/>
      <c r="D5" s="2"/>
      <c r="E5" s="2"/>
      <c r="F5" s="2"/>
      <c r="G5" s="2"/>
      <c r="H5" s="2"/>
      <c r="I5" s="2"/>
    </row>
    <row r="6" ht="25.5" customHeight="1">
      <c r="A6" s="80" t="s">
        <v>453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80" t="s">
        <v>12</v>
      </c>
    </row>
    <row r="7" ht="21.0" customHeight="1">
      <c r="A7" s="106" t="s">
        <v>435</v>
      </c>
      <c r="B7" s="107">
        <v>399.0</v>
      </c>
      <c r="C7" s="107">
        <v>626.0</v>
      </c>
      <c r="D7" s="73">
        <v>324.0</v>
      </c>
      <c r="E7" s="74">
        <v>215.0</v>
      </c>
      <c r="F7" s="73"/>
      <c r="G7" s="73"/>
      <c r="H7" s="73"/>
      <c r="I7" s="73" t="str">
        <f t="shared" ref="I7:I23" si="1">SUM(B7:H7)</f>
        <v>1564</v>
      </c>
    </row>
    <row r="8" ht="21.0" customHeight="1">
      <c r="A8" s="108" t="s">
        <v>454</v>
      </c>
      <c r="B8" s="109"/>
      <c r="C8" s="110">
        <v>588.0</v>
      </c>
      <c r="D8" s="73"/>
      <c r="E8" s="73"/>
      <c r="F8" s="73"/>
      <c r="G8" s="73"/>
      <c r="H8" s="73"/>
      <c r="I8" s="73" t="str">
        <f t="shared" si="1"/>
        <v>588</v>
      </c>
    </row>
    <row r="9" ht="21.0" customHeight="1">
      <c r="A9" s="108" t="s">
        <v>157</v>
      </c>
      <c r="B9" s="110">
        <v>22.0</v>
      </c>
      <c r="C9" s="110">
        <v>198.0</v>
      </c>
      <c r="D9" s="73">
        <v>68.0</v>
      </c>
      <c r="E9" s="73"/>
      <c r="F9" s="73"/>
      <c r="G9" s="74">
        <v>312.0</v>
      </c>
      <c r="H9" s="73"/>
      <c r="I9" s="73" t="str">
        <f t="shared" si="1"/>
        <v>600</v>
      </c>
    </row>
    <row r="10" ht="21.0" customHeight="1">
      <c r="A10" s="108" t="s">
        <v>251</v>
      </c>
      <c r="B10" s="110">
        <v>343.0</v>
      </c>
      <c r="C10" s="110">
        <v>319.0</v>
      </c>
      <c r="D10" s="73"/>
      <c r="E10" s="73"/>
      <c r="F10" s="74">
        <v>150.0</v>
      </c>
      <c r="G10" s="74">
        <v>448.0</v>
      </c>
      <c r="H10" s="73"/>
      <c r="I10" s="73" t="str">
        <f t="shared" si="1"/>
        <v>1260</v>
      </c>
    </row>
    <row r="11" ht="21.0" customHeight="1">
      <c r="A11" s="108" t="s">
        <v>455</v>
      </c>
      <c r="B11" s="109"/>
      <c r="C11" s="110">
        <v>72.0</v>
      </c>
      <c r="D11" s="73">
        <v>135.0</v>
      </c>
      <c r="E11" s="73"/>
      <c r="F11" s="73"/>
      <c r="G11" s="74">
        <v>288.0</v>
      </c>
      <c r="H11" s="73"/>
      <c r="I11" s="73" t="str">
        <f t="shared" si="1"/>
        <v>495</v>
      </c>
    </row>
    <row r="12" ht="21.0" customHeight="1">
      <c r="A12" s="108" t="s">
        <v>456</v>
      </c>
      <c r="B12" s="110">
        <v>215.0</v>
      </c>
      <c r="C12" s="110">
        <v>191.0</v>
      </c>
      <c r="D12" s="73">
        <v>56.0</v>
      </c>
      <c r="E12" s="74">
        <v>78.0</v>
      </c>
      <c r="F12" s="73"/>
      <c r="G12" s="73"/>
      <c r="H12" s="73"/>
      <c r="I12" s="73" t="str">
        <f t="shared" si="1"/>
        <v>540</v>
      </c>
    </row>
    <row r="13" ht="21.0" customHeight="1">
      <c r="A13" s="108" t="s">
        <v>457</v>
      </c>
      <c r="B13" s="110">
        <v>312.0</v>
      </c>
      <c r="C13" s="109"/>
      <c r="D13" s="73"/>
      <c r="E13" s="73"/>
      <c r="F13" s="73"/>
      <c r="G13" s="73"/>
      <c r="H13" s="73"/>
      <c r="I13" s="73" t="str">
        <f t="shared" si="1"/>
        <v>312</v>
      </c>
    </row>
    <row r="14" ht="21.0" customHeight="1">
      <c r="A14" s="108" t="s">
        <v>458</v>
      </c>
      <c r="B14" s="109"/>
      <c r="C14" s="109"/>
      <c r="D14" s="73"/>
      <c r="E14" s="73"/>
      <c r="F14" s="73"/>
      <c r="G14" s="73"/>
      <c r="H14" s="73"/>
      <c r="I14" s="73" t="str">
        <f t="shared" si="1"/>
        <v>0</v>
      </c>
    </row>
    <row r="15" ht="21.0" customHeight="1">
      <c r="A15" s="108" t="s">
        <v>459</v>
      </c>
      <c r="B15" s="109"/>
      <c r="C15" s="109"/>
      <c r="D15" s="73"/>
      <c r="E15" s="73"/>
      <c r="F15" s="73"/>
      <c r="G15" s="73"/>
      <c r="H15" s="73"/>
      <c r="I15" s="73" t="str">
        <f t="shared" si="1"/>
        <v>0</v>
      </c>
    </row>
    <row r="16" ht="21.0" customHeight="1">
      <c r="A16" s="108" t="s">
        <v>460</v>
      </c>
      <c r="B16" s="109"/>
      <c r="C16" s="109"/>
      <c r="D16" s="73"/>
      <c r="E16" s="73"/>
      <c r="F16" s="74">
        <v>1028.0</v>
      </c>
      <c r="G16" s="73"/>
      <c r="H16" s="73"/>
      <c r="I16" s="73" t="str">
        <f t="shared" si="1"/>
        <v>1028</v>
      </c>
    </row>
    <row r="17" ht="21.0" customHeight="1">
      <c r="A17" s="108" t="s">
        <v>461</v>
      </c>
      <c r="B17" s="109"/>
      <c r="C17" s="109"/>
      <c r="D17" s="73"/>
      <c r="E17" s="73"/>
      <c r="F17" s="73"/>
      <c r="G17" s="73"/>
      <c r="H17" s="73"/>
      <c r="I17" s="73" t="str">
        <f t="shared" si="1"/>
        <v>0</v>
      </c>
    </row>
    <row r="18" ht="21.0" customHeight="1">
      <c r="A18" s="66"/>
      <c r="B18" s="73"/>
      <c r="C18" s="73"/>
      <c r="D18" s="73"/>
      <c r="E18" s="73"/>
      <c r="F18" s="73"/>
      <c r="G18" s="73"/>
      <c r="H18" s="73"/>
      <c r="I18" s="73" t="str">
        <f t="shared" si="1"/>
        <v>0</v>
      </c>
    </row>
    <row r="19" ht="21.0" customHeight="1">
      <c r="A19" s="66"/>
      <c r="B19" s="73"/>
      <c r="C19" s="73"/>
      <c r="D19" s="73"/>
      <c r="E19" s="73"/>
      <c r="F19" s="73"/>
      <c r="G19" s="73"/>
      <c r="H19" s="73"/>
      <c r="I19" s="73" t="str">
        <f t="shared" si="1"/>
        <v>0</v>
      </c>
    </row>
    <row r="20" ht="21.0" customHeight="1">
      <c r="A20" s="66"/>
      <c r="B20" s="73"/>
      <c r="C20" s="73"/>
      <c r="D20" s="73"/>
      <c r="E20" s="73"/>
      <c r="F20" s="73"/>
      <c r="G20" s="73"/>
      <c r="H20" s="73"/>
      <c r="I20" s="73" t="str">
        <f t="shared" si="1"/>
        <v>0</v>
      </c>
    </row>
    <row r="21" ht="21.0" customHeight="1">
      <c r="A21" s="66"/>
      <c r="B21" s="73"/>
      <c r="C21" s="73"/>
      <c r="D21" s="73"/>
      <c r="E21" s="73"/>
      <c r="F21" s="73"/>
      <c r="G21" s="73"/>
      <c r="H21" s="73"/>
      <c r="I21" s="73" t="str">
        <f t="shared" si="1"/>
        <v>0</v>
      </c>
    </row>
    <row r="22" ht="21.0" customHeight="1">
      <c r="A22" s="66"/>
      <c r="B22" s="73"/>
      <c r="C22" s="73"/>
      <c r="D22" s="73"/>
      <c r="E22" s="73"/>
      <c r="F22" s="73"/>
      <c r="G22" s="73"/>
      <c r="H22" s="73"/>
      <c r="I22" s="73" t="str">
        <f t="shared" si="1"/>
        <v>0</v>
      </c>
    </row>
    <row r="23" ht="21.0" customHeight="1">
      <c r="A23" s="66"/>
      <c r="B23" s="73"/>
      <c r="C23" s="73"/>
      <c r="D23" s="73"/>
      <c r="E23" s="73"/>
      <c r="F23" s="73"/>
      <c r="G23" s="73"/>
      <c r="H23" s="73"/>
      <c r="I23" s="73" t="str">
        <f t="shared" si="1"/>
        <v>0</v>
      </c>
    </row>
    <row r="24" ht="21.0" customHeight="1">
      <c r="A24" s="66"/>
      <c r="B24" s="73"/>
      <c r="C24" s="73"/>
      <c r="D24" s="73"/>
      <c r="E24" s="73"/>
      <c r="F24" s="73"/>
      <c r="G24" s="75" t="s">
        <v>279</v>
      </c>
      <c r="H24" s="76"/>
      <c r="I24" s="73" t="str">
        <f>SUM(I7:I23)</f>
        <v>6387</v>
      </c>
    </row>
    <row r="25" ht="10.5" customHeight="1">
      <c r="A25" s="81" t="s">
        <v>32</v>
      </c>
      <c r="B25" s="2"/>
      <c r="C25" s="2"/>
      <c r="D25" s="2"/>
      <c r="E25" s="2"/>
      <c r="F25" s="2"/>
      <c r="G25" s="2"/>
      <c r="H25" s="2"/>
      <c r="I25" s="2"/>
    </row>
    <row r="26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ht="10.5" customHeight="1">
      <c r="A27" s="2" t="s">
        <v>441</v>
      </c>
      <c r="B27" s="2"/>
      <c r="C27" s="2"/>
      <c r="D27" s="2"/>
      <c r="E27" s="2"/>
      <c r="F27" s="2"/>
      <c r="G27" s="2"/>
      <c r="H27" s="2"/>
      <c r="I27" s="2"/>
    </row>
    <row r="28" ht="10.5" customHeight="1">
      <c r="A28" s="2" t="s">
        <v>442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1.29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67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  <c r="G6" s="5" t="s">
        <v>10</v>
      </c>
      <c r="H6" s="5" t="s">
        <v>11</v>
      </c>
      <c r="I6" s="5" t="s">
        <v>12</v>
      </c>
    </row>
    <row r="7">
      <c r="A7" s="6" t="s">
        <v>54</v>
      </c>
      <c r="B7" s="7"/>
      <c r="C7" s="7">
        <v>180.0</v>
      </c>
      <c r="D7" s="7"/>
      <c r="E7" s="8">
        <v>185.0</v>
      </c>
      <c r="F7" s="8">
        <v>358.0</v>
      </c>
      <c r="G7" s="8"/>
      <c r="H7" s="8"/>
      <c r="I7" s="9" t="str">
        <f t="shared" ref="I7:I26" si="1">SUM(B7:H7)</f>
        <v>$723.00</v>
      </c>
    </row>
    <row r="8">
      <c r="A8" s="6" t="s">
        <v>43</v>
      </c>
      <c r="B8" s="7">
        <v>520.0</v>
      </c>
      <c r="C8" s="7">
        <v>1072.0</v>
      </c>
      <c r="D8" s="7">
        <v>391.0</v>
      </c>
      <c r="E8" s="8">
        <v>565.0</v>
      </c>
      <c r="F8" s="8"/>
      <c r="G8" s="10"/>
      <c r="H8" s="8"/>
      <c r="I8" s="9" t="str">
        <f t="shared" si="1"/>
        <v>$2,548.00</v>
      </c>
    </row>
    <row r="9">
      <c r="A9" s="6" t="s">
        <v>55</v>
      </c>
      <c r="B9" s="7">
        <v>136.0</v>
      </c>
      <c r="C9" s="7">
        <v>203.0</v>
      </c>
      <c r="D9" s="7"/>
      <c r="E9" s="8">
        <v>500.0</v>
      </c>
      <c r="F9" s="8"/>
      <c r="G9" s="8"/>
      <c r="H9" s="8"/>
      <c r="I9" s="9" t="str">
        <f t="shared" si="1"/>
        <v>$839.00</v>
      </c>
    </row>
    <row r="10">
      <c r="A10" s="6" t="s">
        <v>56</v>
      </c>
      <c r="B10" s="7">
        <v>597.0</v>
      </c>
      <c r="C10" s="7">
        <v>1214.0</v>
      </c>
      <c r="D10" s="7">
        <v>1344.0</v>
      </c>
      <c r="E10" s="8">
        <v>325.0</v>
      </c>
      <c r="F10" s="8"/>
      <c r="G10" s="8">
        <v>280.0</v>
      </c>
      <c r="H10" s="8">
        <v>188.0</v>
      </c>
      <c r="I10" s="9" t="str">
        <f t="shared" si="1"/>
        <v>$3,948.00</v>
      </c>
    </row>
    <row r="11">
      <c r="A11" s="6" t="s">
        <v>13</v>
      </c>
      <c r="B11" s="7">
        <v>344.0</v>
      </c>
      <c r="C11" s="7">
        <v>1097.0</v>
      </c>
      <c r="D11" s="7">
        <v>1078.0</v>
      </c>
      <c r="E11" s="8">
        <v>520.0</v>
      </c>
      <c r="F11" s="8">
        <v>252.0</v>
      </c>
      <c r="G11" s="8">
        <v>322.0</v>
      </c>
      <c r="H11" s="8">
        <v>140.0</v>
      </c>
      <c r="I11" s="9" t="str">
        <f t="shared" si="1"/>
        <v>$3,753.00</v>
      </c>
    </row>
    <row r="12">
      <c r="A12" s="6" t="s">
        <v>14</v>
      </c>
      <c r="B12" s="7"/>
      <c r="C12" s="7">
        <v>938.0</v>
      </c>
      <c r="D12" s="7"/>
      <c r="E12" s="8">
        <v>700.0</v>
      </c>
      <c r="F12" s="8"/>
      <c r="G12" s="10"/>
      <c r="H12" s="8">
        <v>141.0</v>
      </c>
      <c r="I12" s="9" t="str">
        <f t="shared" si="1"/>
        <v>$1,779.00</v>
      </c>
    </row>
    <row r="13">
      <c r="A13" s="6" t="s">
        <v>57</v>
      </c>
      <c r="B13" s="7">
        <v>400.0</v>
      </c>
      <c r="C13" s="7">
        <v>1667.0</v>
      </c>
      <c r="D13" s="7">
        <v>658.0</v>
      </c>
      <c r="E13" s="8">
        <v>545.0</v>
      </c>
      <c r="F13" s="8"/>
      <c r="G13" s="8"/>
      <c r="H13" s="8">
        <v>167.0</v>
      </c>
      <c r="I13" s="9" t="str">
        <f t="shared" si="1"/>
        <v>$3,437.00</v>
      </c>
    </row>
    <row r="14">
      <c r="A14" s="6" t="s">
        <v>58</v>
      </c>
      <c r="B14" s="7">
        <v>166.0</v>
      </c>
      <c r="C14" s="7">
        <v>290.0</v>
      </c>
      <c r="D14" s="7"/>
      <c r="E14" s="8">
        <v>560.0</v>
      </c>
      <c r="F14" s="8"/>
      <c r="G14" s="8"/>
      <c r="H14" s="8"/>
      <c r="I14" s="9" t="str">
        <f t="shared" si="1"/>
        <v>$1,016.00</v>
      </c>
    </row>
    <row r="15">
      <c r="A15" s="6" t="s">
        <v>59</v>
      </c>
      <c r="B15" s="7"/>
      <c r="C15" s="7"/>
      <c r="D15" s="7">
        <v>540.0</v>
      </c>
      <c r="E15" s="8"/>
      <c r="F15" s="8">
        <v>140.0</v>
      </c>
      <c r="G15" s="8">
        <v>82.0</v>
      </c>
      <c r="H15" s="8"/>
      <c r="I15" s="9" t="str">
        <f t="shared" si="1"/>
        <v>$762.00</v>
      </c>
    </row>
    <row r="16">
      <c r="A16" s="6" t="s">
        <v>68</v>
      </c>
      <c r="B16" s="7">
        <v>262.0</v>
      </c>
      <c r="C16" s="7"/>
      <c r="D16" s="7"/>
      <c r="E16" s="8"/>
      <c r="F16" s="8"/>
      <c r="G16" s="8"/>
      <c r="H16" s="8"/>
      <c r="I16" s="9" t="str">
        <f t="shared" si="1"/>
        <v>$262.00</v>
      </c>
    </row>
    <row r="17">
      <c r="A17" s="6" t="s">
        <v>69</v>
      </c>
      <c r="B17" s="7"/>
      <c r="C17" s="7">
        <v>336.0</v>
      </c>
      <c r="D17" s="7"/>
      <c r="E17" s="8"/>
      <c r="F17" s="8"/>
      <c r="G17" s="8"/>
      <c r="H17" s="8"/>
      <c r="I17" s="9" t="str">
        <f t="shared" si="1"/>
        <v>$336.00</v>
      </c>
    </row>
    <row r="18">
      <c r="A18" s="19" t="s">
        <v>70</v>
      </c>
      <c r="B18" s="7"/>
      <c r="C18" s="7"/>
      <c r="D18" s="7">
        <v>818.0</v>
      </c>
      <c r="E18" s="8"/>
      <c r="F18" s="8"/>
      <c r="G18" s="8"/>
      <c r="H18" s="8"/>
      <c r="I18" s="9" t="str">
        <f t="shared" si="1"/>
        <v>$818.00</v>
      </c>
    </row>
    <row r="19">
      <c r="A19" s="11" t="s">
        <v>71</v>
      </c>
      <c r="B19" s="7"/>
      <c r="C19" s="7"/>
      <c r="D19" s="7">
        <v>931.0</v>
      </c>
      <c r="E19" s="8"/>
      <c r="F19" s="12"/>
      <c r="G19" s="12"/>
      <c r="H19" s="12"/>
      <c r="I19" s="9" t="str">
        <f t="shared" si="1"/>
        <v>$931.00</v>
      </c>
    </row>
    <row r="20">
      <c r="A20" s="11" t="s">
        <v>72</v>
      </c>
      <c r="B20" s="7"/>
      <c r="C20" s="7"/>
      <c r="D20" s="7">
        <v>354.0</v>
      </c>
      <c r="E20" s="8"/>
      <c r="F20" s="12"/>
      <c r="G20" s="12"/>
      <c r="H20" s="12"/>
      <c r="I20" s="9" t="str">
        <f t="shared" si="1"/>
        <v>$354.00</v>
      </c>
    </row>
    <row r="21">
      <c r="A21" s="11" t="s">
        <v>73</v>
      </c>
      <c r="B21" s="7"/>
      <c r="C21" s="7"/>
      <c r="D21" s="7"/>
      <c r="E21" s="8"/>
      <c r="F21" s="12">
        <v>365.0</v>
      </c>
      <c r="G21" s="12"/>
      <c r="H21" s="12"/>
      <c r="I21" s="9" t="str">
        <f t="shared" si="1"/>
        <v>$365.00</v>
      </c>
    </row>
    <row r="22">
      <c r="A22" s="11" t="s">
        <v>74</v>
      </c>
      <c r="B22" s="7"/>
      <c r="C22" s="7"/>
      <c r="D22" s="7"/>
      <c r="E22" s="8"/>
      <c r="F22" s="12"/>
      <c r="G22" s="12"/>
      <c r="H22" s="12"/>
      <c r="I22" s="9" t="str">
        <f t="shared" si="1"/>
        <v>$0.00</v>
      </c>
    </row>
    <row r="23">
      <c r="A23" s="11"/>
      <c r="B23" s="7"/>
      <c r="C23" s="7"/>
      <c r="D23" s="7"/>
      <c r="E23" s="8"/>
      <c r="F23" s="12"/>
      <c r="G23" s="12"/>
      <c r="H23" s="12"/>
      <c r="I23" s="9" t="str">
        <f t="shared" si="1"/>
        <v>$0.00</v>
      </c>
    </row>
    <row r="24">
      <c r="A24" s="11"/>
      <c r="B24" s="7"/>
      <c r="C24" s="7"/>
      <c r="D24" s="7"/>
      <c r="E24" s="8"/>
      <c r="F24" s="12"/>
      <c r="G24" s="12"/>
      <c r="H24" s="12"/>
      <c r="I24" s="9" t="str">
        <f t="shared" si="1"/>
        <v>$0.00</v>
      </c>
    </row>
    <row r="25">
      <c r="A25" s="11"/>
      <c r="B25" s="7"/>
      <c r="C25" s="7"/>
      <c r="D25" s="7"/>
      <c r="E25" s="8"/>
      <c r="F25" s="12"/>
      <c r="G25" s="12"/>
      <c r="H25" s="12"/>
      <c r="I25" s="9" t="str">
        <f t="shared" si="1"/>
        <v>$0.00</v>
      </c>
    </row>
    <row r="26">
      <c r="A26" s="11"/>
      <c r="B26" s="7"/>
      <c r="C26" s="7"/>
      <c r="D26" s="7"/>
      <c r="E26" s="8"/>
      <c r="F26" s="12"/>
      <c r="G26" s="12"/>
      <c r="H26" s="12">
        <v>274.0</v>
      </c>
      <c r="I26" s="9" t="str">
        <f t="shared" si="1"/>
        <v>$274.00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$21,871.00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9.14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75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54</v>
      </c>
      <c r="B7" s="7">
        <v>49.0</v>
      </c>
      <c r="C7" s="7"/>
      <c r="D7" s="7"/>
      <c r="E7" s="8"/>
      <c r="F7" s="8"/>
      <c r="G7" s="8"/>
      <c r="H7" s="8"/>
      <c r="I7" s="9" t="str">
        <f t="shared" ref="I7:I26" si="1">SUM(B7:H7)</f>
        <v>$49.00</v>
      </c>
    </row>
    <row r="8">
      <c r="A8" s="6" t="s">
        <v>43</v>
      </c>
      <c r="B8" s="7">
        <v>578.0</v>
      </c>
      <c r="C8" s="7">
        <v>992.0</v>
      </c>
      <c r="D8" s="7"/>
      <c r="E8" s="8"/>
      <c r="F8" s="8"/>
      <c r="G8" s="10">
        <v>248.0</v>
      </c>
      <c r="H8" s="8"/>
      <c r="I8" s="9" t="str">
        <f t="shared" si="1"/>
        <v>$1,818.00</v>
      </c>
    </row>
    <row r="9">
      <c r="A9" s="6" t="s">
        <v>76</v>
      </c>
      <c r="B9" s="7"/>
      <c r="C9" s="7"/>
      <c r="D9" s="7">
        <v>139.0</v>
      </c>
      <c r="E9" s="8">
        <v>80.0</v>
      </c>
      <c r="F9" s="8"/>
      <c r="G9" s="8"/>
      <c r="H9" s="8"/>
      <c r="I9" s="9" t="str">
        <f t="shared" si="1"/>
        <v>$219.00</v>
      </c>
    </row>
    <row r="10">
      <c r="A10" s="6" t="s">
        <v>55</v>
      </c>
      <c r="B10" s="7">
        <v>458.0</v>
      </c>
      <c r="C10" s="7">
        <v>386.0</v>
      </c>
      <c r="D10" s="7">
        <v>127.0</v>
      </c>
      <c r="E10" s="8">
        <v>25.0</v>
      </c>
      <c r="F10" s="12"/>
      <c r="G10" s="22">
        <v>130.0</v>
      </c>
      <c r="H10" s="12">
        <v>122.0</v>
      </c>
      <c r="I10" s="9" t="str">
        <f t="shared" si="1"/>
        <v>$1,248.00</v>
      </c>
      <c r="J10" s="23" t="s">
        <v>77</v>
      </c>
      <c r="K10" s="23" t="s">
        <v>78</v>
      </c>
    </row>
    <row r="11">
      <c r="A11" s="6" t="s">
        <v>56</v>
      </c>
      <c r="B11" s="7">
        <v>882.0</v>
      </c>
      <c r="C11" s="7">
        <v>141.0</v>
      </c>
      <c r="D11" s="7">
        <v>169.0</v>
      </c>
      <c r="E11" s="8">
        <v>125.0</v>
      </c>
      <c r="F11" s="8"/>
      <c r="G11" s="8"/>
      <c r="H11" s="8">
        <v>122.0</v>
      </c>
      <c r="I11" s="9" t="str">
        <f t="shared" si="1"/>
        <v>$1,439.00</v>
      </c>
    </row>
    <row r="12">
      <c r="A12" s="6" t="s">
        <v>48</v>
      </c>
      <c r="B12" s="7"/>
      <c r="C12" s="7"/>
      <c r="D12" s="7">
        <v>200.0</v>
      </c>
      <c r="E12" s="8"/>
      <c r="F12" s="8"/>
      <c r="G12" s="10"/>
      <c r="H12" s="8">
        <v>340.0</v>
      </c>
      <c r="I12" s="9" t="str">
        <f t="shared" si="1"/>
        <v>$540.00</v>
      </c>
    </row>
    <row r="13">
      <c r="A13" s="6" t="s">
        <v>79</v>
      </c>
      <c r="B13" s="7"/>
      <c r="C13" s="7">
        <v>96.0</v>
      </c>
      <c r="D13" s="7">
        <v>49.0</v>
      </c>
      <c r="E13" s="8"/>
      <c r="F13" s="8"/>
      <c r="G13" s="8"/>
      <c r="H13" s="8">
        <v>30.0</v>
      </c>
      <c r="I13" s="9" t="str">
        <f t="shared" si="1"/>
        <v>$175.00</v>
      </c>
    </row>
    <row r="14">
      <c r="A14" s="6" t="s">
        <v>13</v>
      </c>
      <c r="B14" s="7">
        <v>340.0</v>
      </c>
      <c r="C14" s="7">
        <v>865.0</v>
      </c>
      <c r="D14" s="7">
        <v>616.0</v>
      </c>
      <c r="E14" s="8">
        <v>185.0</v>
      </c>
      <c r="F14" s="8"/>
      <c r="G14" s="8">
        <v>396.0</v>
      </c>
      <c r="H14" s="8">
        <v>139.0</v>
      </c>
      <c r="I14" s="9" t="str">
        <f t="shared" si="1"/>
        <v>$2,541.00</v>
      </c>
    </row>
    <row r="15">
      <c r="A15" s="6" t="s">
        <v>37</v>
      </c>
      <c r="B15" s="7">
        <v>39.0</v>
      </c>
      <c r="C15" s="7">
        <v>132.0</v>
      </c>
      <c r="D15" s="7">
        <v>111.0</v>
      </c>
      <c r="E15" s="8"/>
      <c r="F15" s="8"/>
      <c r="G15" s="8">
        <v>306.0</v>
      </c>
      <c r="H15" s="8"/>
      <c r="I15" s="9" t="str">
        <f t="shared" si="1"/>
        <v>$588.00</v>
      </c>
    </row>
    <row r="16">
      <c r="A16" s="6" t="s">
        <v>80</v>
      </c>
      <c r="B16" s="7">
        <v>670.0</v>
      </c>
      <c r="C16" s="7"/>
      <c r="D16" s="7"/>
      <c r="E16" s="8"/>
      <c r="F16" s="8"/>
      <c r="G16" s="8"/>
      <c r="H16" s="8"/>
      <c r="I16" s="9" t="str">
        <f t="shared" si="1"/>
        <v>$670.00</v>
      </c>
    </row>
    <row r="17">
      <c r="A17" s="6" t="s">
        <v>35</v>
      </c>
      <c r="B17" s="7"/>
      <c r="C17" s="7">
        <v>557.0</v>
      </c>
      <c r="D17" s="7"/>
      <c r="E17" s="8"/>
      <c r="F17" s="8"/>
      <c r="G17" s="8"/>
      <c r="H17" s="8"/>
      <c r="I17" s="9" t="str">
        <f t="shared" si="1"/>
        <v>$557.00</v>
      </c>
    </row>
    <row r="18">
      <c r="A18" s="19" t="s">
        <v>81</v>
      </c>
      <c r="B18" s="7"/>
      <c r="C18" s="7">
        <v>325.0</v>
      </c>
      <c r="D18" s="7"/>
      <c r="E18" s="8"/>
      <c r="F18" s="8"/>
      <c r="G18" s="8"/>
      <c r="H18" s="8"/>
      <c r="I18" s="9" t="str">
        <f t="shared" si="1"/>
        <v>$325.00</v>
      </c>
    </row>
    <row r="19">
      <c r="A19" s="11" t="s">
        <v>82</v>
      </c>
      <c r="B19" s="7"/>
      <c r="C19" s="7">
        <v>276.0</v>
      </c>
      <c r="D19" s="7"/>
      <c r="E19" s="8"/>
      <c r="F19" s="12"/>
      <c r="G19" s="12"/>
      <c r="H19" s="12"/>
      <c r="I19" s="9" t="str">
        <f t="shared" si="1"/>
        <v>$276.00</v>
      </c>
    </row>
    <row r="20">
      <c r="A20" s="11" t="s">
        <v>83</v>
      </c>
      <c r="B20" s="7"/>
      <c r="C20" s="7"/>
      <c r="D20" s="7">
        <v>164.0</v>
      </c>
      <c r="E20" s="8"/>
      <c r="F20" s="12"/>
      <c r="G20" s="12"/>
      <c r="H20" s="12"/>
      <c r="I20" s="9" t="str">
        <f t="shared" si="1"/>
        <v>$164.00</v>
      </c>
    </row>
    <row r="21">
      <c r="A21" s="11" t="s">
        <v>84</v>
      </c>
      <c r="B21" s="7"/>
      <c r="C21" s="7"/>
      <c r="D21" s="7">
        <v>398.0</v>
      </c>
      <c r="E21" s="8"/>
      <c r="F21" s="12"/>
      <c r="G21" s="12"/>
      <c r="H21" s="12"/>
      <c r="I21" s="9" t="str">
        <f t="shared" si="1"/>
        <v>$398.00</v>
      </c>
    </row>
    <row r="22">
      <c r="A22" s="11" t="s">
        <v>85</v>
      </c>
      <c r="B22" s="7"/>
      <c r="C22" s="7"/>
      <c r="D22" s="7"/>
      <c r="E22" s="8"/>
      <c r="F22" s="12">
        <v>1220.0</v>
      </c>
      <c r="G22" s="12"/>
      <c r="H22" s="12"/>
      <c r="I22" s="9" t="str">
        <f t="shared" si="1"/>
        <v>$1,220.00</v>
      </c>
    </row>
    <row r="23">
      <c r="A23" s="11" t="s">
        <v>86</v>
      </c>
      <c r="B23" s="7"/>
      <c r="C23" s="7"/>
      <c r="D23" s="7"/>
      <c r="E23" s="8"/>
      <c r="F23" s="12">
        <v>604.0</v>
      </c>
      <c r="G23" s="12"/>
      <c r="H23" s="12"/>
      <c r="I23" s="9" t="str">
        <f t="shared" si="1"/>
        <v>$604.00</v>
      </c>
    </row>
    <row r="24">
      <c r="A24" s="11" t="s">
        <v>87</v>
      </c>
      <c r="B24" s="7"/>
      <c r="C24" s="7"/>
      <c r="D24" s="7"/>
      <c r="E24" s="8"/>
      <c r="F24" s="12">
        <v>1364.0</v>
      </c>
      <c r="G24" s="12"/>
      <c r="H24" s="12"/>
      <c r="I24" s="9" t="str">
        <f t="shared" si="1"/>
        <v>$1,364.00</v>
      </c>
    </row>
    <row r="25">
      <c r="A25" s="11" t="s">
        <v>88</v>
      </c>
      <c r="B25" s="7"/>
      <c r="C25" s="7"/>
      <c r="D25" s="7"/>
      <c r="E25" s="8"/>
      <c r="F25" s="12">
        <v>230.0</v>
      </c>
      <c r="G25" s="12"/>
      <c r="H25" s="12"/>
      <c r="I25" s="9" t="str">
        <f t="shared" si="1"/>
        <v>$230.00</v>
      </c>
    </row>
    <row r="26">
      <c r="A26" s="11" t="s">
        <v>89</v>
      </c>
      <c r="B26" s="7"/>
      <c r="C26" s="7"/>
      <c r="D26" s="7"/>
      <c r="E26" s="8"/>
      <c r="F26" s="12"/>
      <c r="G26" s="12"/>
      <c r="H26" s="12">
        <v>274.0</v>
      </c>
      <c r="I26" s="9" t="str">
        <f t="shared" si="1"/>
        <v>$274.00</v>
      </c>
    </row>
    <row r="27">
      <c r="A27" s="13"/>
      <c r="B27" s="14"/>
      <c r="C27" s="14"/>
      <c r="D27" s="14"/>
      <c r="E27" s="14"/>
      <c r="F27" s="14"/>
      <c r="G27" s="14"/>
      <c r="H27" s="15" t="s">
        <v>31</v>
      </c>
      <c r="I27" s="9" t="str">
        <f>SUM(I7:I23)</f>
        <v>$12,831.00</v>
      </c>
    </row>
    <row r="28">
      <c r="A28" s="16" t="s">
        <v>32</v>
      </c>
      <c r="B28" s="17"/>
      <c r="C28" s="18"/>
      <c r="D28" s="2"/>
      <c r="E28" s="2"/>
      <c r="F28" s="2"/>
      <c r="G28" s="2"/>
      <c r="H28" s="2"/>
      <c r="I28" s="2"/>
    </row>
    <row r="32">
      <c r="B32" t="str">
        <f>78*10</f>
        <v>780</v>
      </c>
    </row>
    <row r="33">
      <c r="B33" t="str">
        <f>44*8</f>
        <v>352</v>
      </c>
    </row>
    <row r="34">
      <c r="B34" t="str">
        <f>B33+B32</f>
        <v>1132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86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90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91</v>
      </c>
      <c r="B7" s="7"/>
      <c r="C7" s="7">
        <v>468.0</v>
      </c>
      <c r="D7" s="7"/>
      <c r="E7" s="8"/>
      <c r="F7" s="8"/>
      <c r="G7" s="8"/>
      <c r="H7" s="8">
        <v>174.0</v>
      </c>
      <c r="I7" s="9" t="str">
        <f t="shared" ref="I7:I18" si="1">SUM(B7:H7)</f>
        <v>$642.00</v>
      </c>
    </row>
    <row r="8">
      <c r="A8" s="6" t="s">
        <v>54</v>
      </c>
      <c r="B8" s="7"/>
      <c r="C8" s="7">
        <v>272.0</v>
      </c>
      <c r="D8" s="7"/>
      <c r="E8" s="8"/>
      <c r="F8" s="8">
        <v>314.0</v>
      </c>
      <c r="G8" s="10"/>
      <c r="H8" s="8"/>
      <c r="I8" s="9" t="str">
        <f t="shared" si="1"/>
        <v>$586.00</v>
      </c>
    </row>
    <row r="9">
      <c r="A9" s="6" t="s">
        <v>92</v>
      </c>
      <c r="B9" s="7">
        <v>227.0</v>
      </c>
      <c r="C9" s="7">
        <v>290.0</v>
      </c>
      <c r="D9" s="7">
        <v>81.0</v>
      </c>
      <c r="E9" s="8"/>
      <c r="F9" s="8"/>
      <c r="G9" s="8"/>
      <c r="H9" s="8">
        <v>93.0</v>
      </c>
      <c r="I9" s="9" t="str">
        <f t="shared" si="1"/>
        <v>$691.00</v>
      </c>
    </row>
    <row r="10">
      <c r="A10" s="6" t="s">
        <v>93</v>
      </c>
      <c r="B10" s="7"/>
      <c r="C10" s="7">
        <v>1202.0</v>
      </c>
      <c r="D10" s="7"/>
      <c r="E10" s="24" t="s">
        <v>94</v>
      </c>
      <c r="F10" s="12"/>
      <c r="G10" s="12"/>
      <c r="H10" s="25" t="s">
        <v>94</v>
      </c>
      <c r="I10" s="26" t="str">
        <f t="shared" si="1"/>
        <v>$1,202.00</v>
      </c>
      <c r="J10" s="23" t="s">
        <v>95</v>
      </c>
    </row>
    <row r="11">
      <c r="A11" s="6" t="s">
        <v>76</v>
      </c>
      <c r="B11" s="7"/>
      <c r="C11" s="7">
        <v>660.0</v>
      </c>
      <c r="D11" s="7">
        <v>104.0</v>
      </c>
      <c r="E11" s="8"/>
      <c r="F11" s="22">
        <v>130.0</v>
      </c>
      <c r="G11" s="8">
        <v>56.0</v>
      </c>
      <c r="H11" s="22">
        <v>130.0</v>
      </c>
      <c r="I11" s="9" t="str">
        <f t="shared" si="1"/>
        <v>$1,080.00</v>
      </c>
      <c r="J11" s="23" t="s">
        <v>96</v>
      </c>
    </row>
    <row r="12">
      <c r="A12" s="6" t="s">
        <v>55</v>
      </c>
      <c r="B12" s="7">
        <v>224.0</v>
      </c>
      <c r="C12" s="7">
        <v>480.0</v>
      </c>
      <c r="D12" s="7">
        <v>147.0</v>
      </c>
      <c r="E12" s="8">
        <v>280.0</v>
      </c>
      <c r="F12" s="8"/>
      <c r="G12" s="10">
        <v>243.0</v>
      </c>
      <c r="H12" s="8">
        <v>105.0</v>
      </c>
      <c r="I12" s="9" t="str">
        <f t="shared" si="1"/>
        <v>$1,479.00</v>
      </c>
    </row>
    <row r="13">
      <c r="A13" s="6" t="s">
        <v>97</v>
      </c>
      <c r="B13" s="7">
        <v>332.0</v>
      </c>
      <c r="C13" s="7">
        <v>164.0</v>
      </c>
      <c r="D13" s="7">
        <v>110.0</v>
      </c>
      <c r="E13" s="8"/>
      <c r="F13" s="8"/>
      <c r="G13" s="8">
        <v>142.0</v>
      </c>
      <c r="H13" s="8"/>
      <c r="I13" s="9" t="str">
        <f t="shared" si="1"/>
        <v>$748.00</v>
      </c>
    </row>
    <row r="14">
      <c r="A14" s="6" t="s">
        <v>56</v>
      </c>
      <c r="B14" s="7"/>
      <c r="C14" s="7">
        <v>177.0</v>
      </c>
      <c r="D14" s="7"/>
      <c r="E14" s="8">
        <v>185.0</v>
      </c>
      <c r="F14" s="8"/>
      <c r="G14" s="8"/>
      <c r="H14" s="8">
        <v>613.0</v>
      </c>
      <c r="I14" s="9" t="str">
        <f t="shared" si="1"/>
        <v>$975.00</v>
      </c>
      <c r="J14" s="23"/>
    </row>
    <row r="15">
      <c r="A15" s="6" t="s">
        <v>98</v>
      </c>
      <c r="B15" s="7">
        <v>1830.0</v>
      </c>
      <c r="C15" s="7"/>
      <c r="D15" s="7"/>
      <c r="F15" s="8"/>
      <c r="G15" s="8"/>
      <c r="H15" s="8"/>
      <c r="I15" s="9" t="str">
        <f t="shared" si="1"/>
        <v>$1,830.00</v>
      </c>
    </row>
    <row r="16">
      <c r="A16" s="6" t="s">
        <v>99</v>
      </c>
      <c r="B16" s="7">
        <v>1438.0</v>
      </c>
      <c r="C16" s="7"/>
      <c r="D16" s="7"/>
      <c r="E16" s="8"/>
      <c r="F16" s="8"/>
      <c r="G16" s="8"/>
      <c r="H16" s="8"/>
      <c r="I16" s="9" t="str">
        <f t="shared" si="1"/>
        <v>$1,438.00</v>
      </c>
    </row>
    <row r="17">
      <c r="A17" s="6" t="s">
        <v>100</v>
      </c>
      <c r="B17" s="7">
        <v>434.0</v>
      </c>
      <c r="C17" s="7"/>
      <c r="D17" s="7"/>
      <c r="E17" s="8"/>
      <c r="F17" s="8"/>
      <c r="G17" s="8"/>
      <c r="H17" s="8"/>
      <c r="I17" s="9" t="str">
        <f t="shared" si="1"/>
        <v>$434.00</v>
      </c>
    </row>
    <row r="18">
      <c r="A18" s="19" t="s">
        <v>101</v>
      </c>
      <c r="B18" s="7"/>
      <c r="C18" s="7">
        <v>384.0</v>
      </c>
      <c r="D18" s="7"/>
      <c r="E18" s="8">
        <v>175.0</v>
      </c>
      <c r="F18" s="8"/>
      <c r="G18" s="8"/>
      <c r="H18" s="8"/>
      <c r="I18" s="9" t="str">
        <f t="shared" si="1"/>
        <v>$559.00</v>
      </c>
    </row>
    <row r="19">
      <c r="A19" s="11" t="s">
        <v>102</v>
      </c>
      <c r="B19" s="7"/>
      <c r="C19" s="7"/>
      <c r="D19" s="7"/>
      <c r="E19" s="8"/>
      <c r="F19" s="12">
        <v>1370.0</v>
      </c>
      <c r="G19" s="12"/>
      <c r="H19" s="12"/>
      <c r="I19" s="9"/>
    </row>
    <row r="20">
      <c r="A20" s="11" t="s">
        <v>103</v>
      </c>
      <c r="B20" s="7"/>
      <c r="C20" s="7"/>
      <c r="D20" s="7"/>
      <c r="E20" s="8"/>
      <c r="F20" s="12">
        <v>538.0</v>
      </c>
      <c r="G20" s="12">
        <v>449.0</v>
      </c>
      <c r="H20" s="12"/>
      <c r="I20" s="9"/>
    </row>
    <row r="21">
      <c r="A21" s="11" t="s">
        <v>104</v>
      </c>
      <c r="B21" s="7"/>
      <c r="C21" s="7"/>
      <c r="D21" s="7"/>
      <c r="E21" s="8"/>
      <c r="F21" s="12"/>
      <c r="G21" s="12"/>
      <c r="H21" s="12">
        <v>702.0</v>
      </c>
      <c r="I21" s="9"/>
    </row>
    <row r="22">
      <c r="A22" s="13"/>
      <c r="B22" s="14"/>
      <c r="C22" s="14"/>
      <c r="D22" s="14"/>
      <c r="E22" s="14"/>
      <c r="F22" s="14"/>
      <c r="G22" s="14"/>
      <c r="H22" s="15" t="s">
        <v>31</v>
      </c>
      <c r="I22" s="9" t="str">
        <f>SUM(I7:I21)</f>
        <v>$11,664.00</v>
      </c>
    </row>
    <row r="23">
      <c r="A23" s="16" t="s">
        <v>32</v>
      </c>
      <c r="B23" s="17"/>
      <c r="C23" s="18"/>
      <c r="D23" s="2"/>
      <c r="E23" s="2"/>
      <c r="F23" s="2"/>
      <c r="G23" s="2"/>
      <c r="H23" s="2"/>
      <c r="I23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7.29" defaultRowHeight="15.0"/>
  <cols>
    <col customWidth="1" min="9" max="9" width="18.43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105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91</v>
      </c>
      <c r="B7" s="7">
        <v>382.0</v>
      </c>
      <c r="C7" s="7">
        <v>534.0</v>
      </c>
      <c r="D7" s="7">
        <v>224.0</v>
      </c>
      <c r="E7" s="8"/>
      <c r="F7" s="8"/>
      <c r="G7" s="8">
        <v>182.0</v>
      </c>
      <c r="H7" s="8"/>
      <c r="I7" s="9" t="str">
        <f t="shared" ref="I7:I18" si="1">SUM(B7:H7)</f>
        <v>$1,322.00</v>
      </c>
    </row>
    <row r="8">
      <c r="A8" s="6" t="s">
        <v>106</v>
      </c>
      <c r="B8" s="7"/>
      <c r="C8" s="7"/>
      <c r="D8" s="7">
        <v>172.0</v>
      </c>
      <c r="E8" s="8"/>
      <c r="F8" s="8"/>
      <c r="G8" s="10"/>
      <c r="H8" s="8">
        <v>49.0</v>
      </c>
      <c r="I8" s="9" t="str">
        <f t="shared" si="1"/>
        <v>$221.00</v>
      </c>
    </row>
    <row r="9">
      <c r="A9" s="6" t="s">
        <v>107</v>
      </c>
      <c r="B9" s="7"/>
      <c r="C9" s="7"/>
      <c r="D9" s="7">
        <v>123.0</v>
      </c>
      <c r="E9" s="8">
        <v>195.0</v>
      </c>
      <c r="F9" s="8"/>
      <c r="G9" s="8"/>
      <c r="H9" s="8"/>
      <c r="I9" s="9" t="str">
        <f t="shared" si="1"/>
        <v>$318.00</v>
      </c>
    </row>
    <row r="10">
      <c r="A10" s="6" t="s">
        <v>54</v>
      </c>
      <c r="B10" s="7"/>
      <c r="C10" s="7">
        <v>127.0</v>
      </c>
      <c r="D10" s="7">
        <v>214.0</v>
      </c>
      <c r="E10" s="8"/>
      <c r="F10" s="12">
        <v>258.0</v>
      </c>
      <c r="G10" s="12"/>
      <c r="H10" s="12"/>
      <c r="I10" s="9" t="str">
        <f t="shared" si="1"/>
        <v>$599.00</v>
      </c>
    </row>
    <row r="11">
      <c r="A11" s="6" t="s">
        <v>92</v>
      </c>
      <c r="B11" s="7">
        <v>358.0</v>
      </c>
      <c r="C11" s="7">
        <v>688.0</v>
      </c>
      <c r="D11" s="7">
        <v>521.0</v>
      </c>
      <c r="E11" s="8">
        <v>70.0</v>
      </c>
      <c r="F11" s="8"/>
      <c r="G11" s="8">
        <v>220.0</v>
      </c>
      <c r="H11" s="8"/>
      <c r="I11" s="9" t="str">
        <f t="shared" si="1"/>
        <v>$1,857.00</v>
      </c>
    </row>
    <row r="12">
      <c r="A12" s="6" t="s">
        <v>93</v>
      </c>
      <c r="B12" s="7">
        <v>392.0</v>
      </c>
      <c r="C12" s="7">
        <v>226.0</v>
      </c>
      <c r="D12" s="7">
        <v>534.0</v>
      </c>
      <c r="E12" s="8">
        <v>60.0</v>
      </c>
      <c r="F12" s="8">
        <v>131.0</v>
      </c>
      <c r="G12" s="10">
        <v>289.0</v>
      </c>
      <c r="H12" s="8">
        <v>118.0</v>
      </c>
      <c r="I12" s="9" t="str">
        <f t="shared" si="1"/>
        <v>$1,750.00</v>
      </c>
    </row>
    <row r="13">
      <c r="A13" s="6" t="s">
        <v>62</v>
      </c>
      <c r="B13" s="7">
        <v>832.0</v>
      </c>
      <c r="C13" s="7">
        <v>646.0</v>
      </c>
      <c r="D13" s="7">
        <v>286.0</v>
      </c>
      <c r="E13" s="8">
        <v>90.0</v>
      </c>
      <c r="F13" s="8">
        <v>146.0</v>
      </c>
      <c r="G13" s="8">
        <v>197.0</v>
      </c>
      <c r="H13" s="8">
        <v>342.0</v>
      </c>
      <c r="I13" s="9" t="str">
        <f t="shared" si="1"/>
        <v>$2,539.00</v>
      </c>
    </row>
    <row r="14">
      <c r="A14" s="6" t="s">
        <v>108</v>
      </c>
      <c r="B14" s="7">
        <v>122.0</v>
      </c>
      <c r="C14" s="7">
        <v>93.0</v>
      </c>
      <c r="D14" s="7">
        <v>145.0</v>
      </c>
      <c r="E14" s="8"/>
      <c r="F14" s="8"/>
      <c r="G14" s="8"/>
      <c r="H14" s="8">
        <v>47.0</v>
      </c>
      <c r="I14" s="9" t="str">
        <f t="shared" si="1"/>
        <v>$407.00</v>
      </c>
    </row>
    <row r="15">
      <c r="A15" s="6" t="s">
        <v>109</v>
      </c>
      <c r="B15" s="7">
        <v>1096.0</v>
      </c>
      <c r="C15" s="7"/>
      <c r="D15" s="7"/>
      <c r="E15" s="8"/>
      <c r="F15" s="8"/>
      <c r="G15" s="8"/>
      <c r="H15" s="8"/>
      <c r="I15" s="9" t="str">
        <f t="shared" si="1"/>
        <v>$1,096.00</v>
      </c>
    </row>
    <row r="16">
      <c r="A16" s="6" t="s">
        <v>110</v>
      </c>
      <c r="B16" s="7"/>
      <c r="C16" s="7">
        <v>492.0</v>
      </c>
      <c r="D16" s="7"/>
      <c r="E16" s="8"/>
      <c r="F16" s="8"/>
      <c r="G16" s="8"/>
      <c r="H16" s="8"/>
      <c r="I16" s="9" t="str">
        <f t="shared" si="1"/>
        <v>$492.00</v>
      </c>
    </row>
    <row r="17">
      <c r="A17" s="6" t="s">
        <v>111</v>
      </c>
      <c r="B17" s="7"/>
      <c r="C17" s="7"/>
      <c r="D17" s="7"/>
      <c r="E17" s="8"/>
      <c r="F17" s="8">
        <v>1364.0</v>
      </c>
      <c r="G17" s="8"/>
      <c r="H17" s="8"/>
      <c r="I17" s="9" t="str">
        <f t="shared" si="1"/>
        <v>$1,364.00</v>
      </c>
    </row>
    <row r="18">
      <c r="A18" s="19" t="s">
        <v>112</v>
      </c>
      <c r="B18" s="7"/>
      <c r="C18" s="7"/>
      <c r="D18" s="7"/>
      <c r="E18" s="8"/>
      <c r="F18" s="8"/>
      <c r="G18" s="8"/>
      <c r="H18" s="8">
        <v>366.0</v>
      </c>
      <c r="I18" s="9" t="str">
        <f t="shared" si="1"/>
        <v>$366.00</v>
      </c>
    </row>
    <row r="19">
      <c r="A19" s="13"/>
      <c r="B19" s="14"/>
      <c r="C19" s="14"/>
      <c r="D19" s="14"/>
      <c r="E19" s="14"/>
      <c r="F19" s="14"/>
      <c r="G19" s="14"/>
      <c r="H19" s="15" t="s">
        <v>31</v>
      </c>
      <c r="I19" s="9" t="str">
        <f>SUM(I7:I18)</f>
        <v>$12,331.00</v>
      </c>
    </row>
    <row r="20">
      <c r="A20" s="16" t="s">
        <v>32</v>
      </c>
      <c r="B20" s="17"/>
      <c r="C20" s="18"/>
      <c r="D20" s="2"/>
      <c r="E20" s="2"/>
      <c r="F20" s="2"/>
      <c r="G20" s="2"/>
      <c r="H20" s="2"/>
      <c r="I20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29"/>
    <col customWidth="1" min="8" max="8" width="15.0"/>
    <col customWidth="1" min="9" max="9" width="24.71"/>
  </cols>
  <sheetData>
    <row r="1">
      <c r="A1" s="1"/>
      <c r="B1" s="2"/>
      <c r="C1" s="2"/>
      <c r="D1" s="2"/>
      <c r="E1" s="3"/>
      <c r="F1" s="2"/>
      <c r="G1" s="2"/>
      <c r="H1" s="2"/>
      <c r="I1" s="2"/>
    </row>
    <row r="2">
      <c r="A2" s="2" t="s">
        <v>0</v>
      </c>
      <c r="B2" s="2"/>
      <c r="C2" s="2"/>
      <c r="D2" s="2"/>
      <c r="E2" s="2"/>
      <c r="F2" s="2"/>
      <c r="G2" s="2"/>
      <c r="H2" s="2"/>
      <c r="I2" s="2"/>
    </row>
    <row r="3">
      <c r="A3" s="2" t="s">
        <v>1</v>
      </c>
      <c r="B3" s="2"/>
      <c r="C3" s="2"/>
      <c r="D3" s="2"/>
      <c r="E3" s="2"/>
      <c r="F3" s="2"/>
      <c r="G3" s="2"/>
      <c r="H3" s="2"/>
      <c r="I3" s="2"/>
    </row>
    <row r="4">
      <c r="A4" s="2" t="s">
        <v>2</v>
      </c>
      <c r="B4" s="2"/>
      <c r="C4" s="2"/>
      <c r="D4" s="2"/>
      <c r="E4" s="2"/>
      <c r="F4" s="2"/>
      <c r="G4" s="2"/>
      <c r="H4" s="2"/>
      <c r="I4" s="2"/>
    </row>
    <row r="5">
      <c r="A5" s="2" t="s">
        <v>3</v>
      </c>
      <c r="B5" s="2"/>
      <c r="C5" s="2"/>
      <c r="D5" s="2"/>
      <c r="E5" s="2"/>
      <c r="F5" s="2"/>
      <c r="G5" s="2"/>
      <c r="H5" s="2"/>
      <c r="I5" s="2"/>
    </row>
    <row r="6">
      <c r="A6" s="4" t="s">
        <v>113</v>
      </c>
      <c r="B6" s="5" t="s">
        <v>5</v>
      </c>
      <c r="C6" s="5" t="s">
        <v>6</v>
      </c>
      <c r="D6" s="20" t="s">
        <v>7</v>
      </c>
      <c r="E6" s="20" t="s">
        <v>8</v>
      </c>
      <c r="F6" s="20" t="s">
        <v>9</v>
      </c>
      <c r="G6" s="20" t="s">
        <v>10</v>
      </c>
      <c r="H6" s="20" t="s">
        <v>11</v>
      </c>
      <c r="I6" s="21" t="s">
        <v>12</v>
      </c>
    </row>
    <row r="7">
      <c r="A7" s="6" t="s">
        <v>91</v>
      </c>
      <c r="B7" s="7">
        <v>362.0</v>
      </c>
      <c r="C7" s="7">
        <v>520.0</v>
      </c>
      <c r="D7" s="7">
        <v>446.0</v>
      </c>
      <c r="E7" s="8"/>
      <c r="F7" s="8">
        <v>196.0</v>
      </c>
      <c r="G7" s="8">
        <v>189.0</v>
      </c>
      <c r="H7" s="8"/>
      <c r="I7" s="9" t="str">
        <f t="shared" ref="I7:I19" si="1">SUM(B7:H7)</f>
        <v>$1,713.00</v>
      </c>
    </row>
    <row r="8">
      <c r="A8" s="6" t="s">
        <v>106</v>
      </c>
      <c r="B8" s="7"/>
      <c r="C8" s="7">
        <v>86.0</v>
      </c>
      <c r="D8" s="7">
        <v>554.0</v>
      </c>
      <c r="E8" s="8"/>
      <c r="F8" s="8"/>
      <c r="G8" s="10"/>
      <c r="H8" s="8">
        <v>107.0</v>
      </c>
      <c r="I8" s="9" t="str">
        <f t="shared" si="1"/>
        <v>$747.00</v>
      </c>
    </row>
    <row r="9">
      <c r="A9" s="6" t="s">
        <v>114</v>
      </c>
      <c r="B9" s="7">
        <v>480.0</v>
      </c>
      <c r="C9" s="7">
        <v>468.0</v>
      </c>
      <c r="D9" s="7">
        <v>296.0</v>
      </c>
      <c r="E9" s="8"/>
      <c r="F9" s="8">
        <v>120.0</v>
      </c>
      <c r="G9" s="8"/>
      <c r="H9" s="8">
        <v>110.0</v>
      </c>
      <c r="I9" s="9" t="str">
        <f t="shared" si="1"/>
        <v>$1,474.00</v>
      </c>
    </row>
    <row r="10">
      <c r="A10" s="6" t="s">
        <v>115</v>
      </c>
      <c r="B10" s="7"/>
      <c r="C10" s="7"/>
      <c r="D10" s="7"/>
      <c r="E10" s="8"/>
      <c r="F10" s="12"/>
      <c r="G10" s="12"/>
      <c r="H10" s="12"/>
      <c r="I10" s="9" t="str">
        <f t="shared" si="1"/>
        <v>$0.00</v>
      </c>
    </row>
    <row r="11">
      <c r="A11" s="6" t="s">
        <v>116</v>
      </c>
      <c r="B11" s="7"/>
      <c r="C11" s="7">
        <v>308.0</v>
      </c>
      <c r="D11" s="7">
        <v>262.0</v>
      </c>
      <c r="E11" s="8"/>
      <c r="F11" s="8"/>
      <c r="G11" s="8"/>
      <c r="H11" s="8"/>
      <c r="I11" s="9" t="str">
        <f t="shared" si="1"/>
        <v>$570.00</v>
      </c>
    </row>
    <row r="12">
      <c r="A12" s="6" t="s">
        <v>107</v>
      </c>
      <c r="B12" s="7"/>
      <c r="C12" s="7">
        <v>110.0</v>
      </c>
      <c r="D12" s="7">
        <v>163.0</v>
      </c>
      <c r="E12" s="8"/>
      <c r="F12" s="8"/>
      <c r="G12" s="10"/>
      <c r="H12" s="8"/>
      <c r="I12" s="9" t="str">
        <f t="shared" si="1"/>
        <v>$273.00</v>
      </c>
    </row>
    <row r="13">
      <c r="A13" s="6" t="s">
        <v>54</v>
      </c>
      <c r="B13" s="7">
        <v>276.0</v>
      </c>
      <c r="C13" s="7">
        <v>156.0</v>
      </c>
      <c r="D13" s="7">
        <v>528.0</v>
      </c>
      <c r="E13" s="8"/>
      <c r="F13" s="8"/>
      <c r="G13" s="8">
        <v>128.0</v>
      </c>
      <c r="H13" s="8">
        <v>234.0</v>
      </c>
      <c r="I13" s="9" t="str">
        <f t="shared" si="1"/>
        <v>$1,322.00</v>
      </c>
    </row>
    <row r="14">
      <c r="A14" s="6" t="s">
        <v>92</v>
      </c>
      <c r="B14" s="7">
        <v>103.0</v>
      </c>
      <c r="C14" s="7">
        <v>145.0</v>
      </c>
      <c r="D14" s="7">
        <v>737.0</v>
      </c>
      <c r="E14" s="8"/>
      <c r="F14" s="8"/>
      <c r="G14" s="8">
        <v>317.0</v>
      </c>
      <c r="H14" s="8">
        <v>230.0</v>
      </c>
      <c r="I14" s="9" t="str">
        <f t="shared" si="1"/>
        <v>$1,532.00</v>
      </c>
    </row>
    <row r="15">
      <c r="A15" s="6" t="s">
        <v>93</v>
      </c>
      <c r="B15" s="7">
        <v>568.0</v>
      </c>
      <c r="C15" s="7">
        <v>407.0</v>
      </c>
      <c r="D15" s="7">
        <v>402.0</v>
      </c>
      <c r="E15" s="8"/>
      <c r="F15" s="8">
        <v>186.0</v>
      </c>
      <c r="G15" s="8">
        <v>402.0</v>
      </c>
      <c r="H15" s="8">
        <v>110.0</v>
      </c>
      <c r="I15" s="9" t="str">
        <f t="shared" si="1"/>
        <v>$2,075.00</v>
      </c>
    </row>
    <row r="16">
      <c r="A16" s="6" t="s">
        <v>62</v>
      </c>
      <c r="B16" s="7">
        <v>1508.0</v>
      </c>
      <c r="C16" s="7"/>
      <c r="D16" s="7"/>
      <c r="E16" s="8"/>
      <c r="F16" s="8"/>
      <c r="G16" s="8"/>
      <c r="H16" s="8"/>
      <c r="I16" s="9" t="str">
        <f t="shared" si="1"/>
        <v>$1,508.00</v>
      </c>
    </row>
    <row r="17">
      <c r="A17" s="6" t="s">
        <v>117</v>
      </c>
      <c r="B17" s="7"/>
      <c r="C17" s="7">
        <v>1010.0</v>
      </c>
      <c r="D17" s="7"/>
      <c r="E17" s="8"/>
      <c r="F17" s="8"/>
      <c r="G17" s="8"/>
      <c r="H17" s="8"/>
      <c r="I17" s="9" t="str">
        <f t="shared" si="1"/>
        <v>$1,010.00</v>
      </c>
    </row>
    <row r="18">
      <c r="A18" s="19" t="s">
        <v>118</v>
      </c>
      <c r="B18" s="7"/>
      <c r="C18" s="7"/>
      <c r="D18" s="7"/>
      <c r="E18" s="8"/>
      <c r="F18" s="8">
        <v>78.0</v>
      </c>
      <c r="G18" s="8"/>
      <c r="H18" s="8"/>
      <c r="I18" s="9" t="str">
        <f t="shared" si="1"/>
        <v>$78.00</v>
      </c>
    </row>
    <row r="19">
      <c r="A19" s="11" t="s">
        <v>119</v>
      </c>
      <c r="B19" s="7"/>
      <c r="C19" s="7"/>
      <c r="D19" s="7"/>
      <c r="E19" s="8"/>
      <c r="F19" s="12"/>
      <c r="G19" s="12"/>
      <c r="H19" s="12">
        <v>738.0</v>
      </c>
      <c r="I19" s="9" t="str">
        <f t="shared" si="1"/>
        <v>$738.00</v>
      </c>
    </row>
    <row r="20">
      <c r="A20" s="13"/>
      <c r="B20" s="14"/>
      <c r="C20" s="14"/>
      <c r="D20" s="14"/>
      <c r="E20" s="14"/>
      <c r="F20" s="14"/>
      <c r="G20" s="14"/>
      <c r="H20" s="15" t="s">
        <v>31</v>
      </c>
      <c r="I20" s="9" t="str">
        <f>SUM(I7:I19)</f>
        <v>$13,040.00</v>
      </c>
    </row>
    <row r="21">
      <c r="A21" s="16" t="s">
        <v>32</v>
      </c>
      <c r="B21" s="17"/>
      <c r="C21" s="18"/>
      <c r="D21" s="2"/>
      <c r="E21" s="2"/>
      <c r="F21" s="2"/>
      <c r="G21" s="2"/>
      <c r="H21" s="2"/>
      <c r="I21" s="2"/>
    </row>
  </sheetData>
  <drawing r:id="rId1"/>
</worksheet>
</file>