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o/of_v0.9.8_osx_release/apps/myApps/eyetribe_example/bin/data/"/>
    </mc:Choice>
  </mc:AlternateContent>
  <bookViews>
    <workbookView xWindow="0" yWindow="460" windowWidth="2558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F1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A142" i="1"/>
  <c r="F142" i="1"/>
  <c r="A141" i="1"/>
  <c r="F141" i="1"/>
  <c r="A140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2" i="1"/>
  <c r="F14" i="1"/>
  <c r="F13" i="1"/>
  <c r="F12" i="1"/>
  <c r="F11" i="1"/>
  <c r="F10" i="1"/>
  <c r="F9" i="1"/>
  <c r="F8" i="1"/>
  <c r="F7" i="1"/>
  <c r="F6" i="1"/>
  <c r="F5" i="1"/>
  <c r="F4" i="1"/>
  <c r="F3" i="1"/>
  <c r="Q142" i="1"/>
  <c r="M143" i="1"/>
  <c r="M144" i="1"/>
  <c r="M145" i="1"/>
  <c r="M146" i="1"/>
  <c r="M147" i="1"/>
  <c r="M148" i="1"/>
  <c r="M149" i="1"/>
  <c r="M150" i="1"/>
  <c r="M151" i="1"/>
  <c r="M152" i="1"/>
  <c r="M153" i="1"/>
</calcChain>
</file>

<file path=xl/sharedStrings.xml><?xml version="1.0" encoding="utf-8"?>
<sst xmlns="http://schemas.openxmlformats.org/spreadsheetml/2006/main" count="10" uniqueCount="9">
  <si>
    <t>kimata_gazemodel</t>
    <phoneticPr fontId="1"/>
  </si>
  <si>
    <t>kimata_nonmodel</t>
    <phoneticPr fontId="1"/>
  </si>
  <si>
    <t>kimata_joystick</t>
    <phoneticPr fontId="1"/>
  </si>
  <si>
    <t>daisuke_gazemodel</t>
    <phoneticPr fontId="1"/>
  </si>
  <si>
    <t>daisuke_nonmodel</t>
    <phoneticPr fontId="1"/>
  </si>
  <si>
    <t>kiyohiko_gazemodel</t>
    <phoneticPr fontId="1"/>
  </si>
  <si>
    <t>kiyohiko_joystic</t>
    <phoneticPr fontId="1"/>
  </si>
  <si>
    <t>kiyohiko_nonmodel</t>
    <phoneticPr fontId="1"/>
  </si>
  <si>
    <t>2点間の距離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</si>
</sst>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Sheet1!$C$2:$C$142</c:f>
              <c:numCache>
                <c:formatCode>General</c:formatCode>
                <c:ptCount val="141"/>
                <c:pt idx="0">
                  <c:v>18.2905</c:v>
                </c:pt>
                <c:pt idx="1">
                  <c:v>18.3111</c:v>
                </c:pt>
                <c:pt idx="2">
                  <c:v>18.3527</c:v>
                </c:pt>
                <c:pt idx="3">
                  <c:v>18.3607</c:v>
                </c:pt>
                <c:pt idx="4">
                  <c:v>18.3917</c:v>
                </c:pt>
                <c:pt idx="5">
                  <c:v>18.4237</c:v>
                </c:pt>
                <c:pt idx="6">
                  <c:v>18.4442</c:v>
                </c:pt>
                <c:pt idx="7">
                  <c:v>18.4572</c:v>
                </c:pt>
                <c:pt idx="8">
                  <c:v>18.4797</c:v>
                </c:pt>
                <c:pt idx="9">
                  <c:v>18.4947</c:v>
                </c:pt>
                <c:pt idx="10">
                  <c:v>18.5204</c:v>
                </c:pt>
                <c:pt idx="11">
                  <c:v>18.5638</c:v>
                </c:pt>
                <c:pt idx="12">
                  <c:v>18.6174</c:v>
                </c:pt>
                <c:pt idx="13">
                  <c:v>18.6634</c:v>
                </c:pt>
                <c:pt idx="14">
                  <c:v>18.6888</c:v>
                </c:pt>
                <c:pt idx="15">
                  <c:v>18.6984</c:v>
                </c:pt>
                <c:pt idx="16">
                  <c:v>18.6993</c:v>
                </c:pt>
                <c:pt idx="17">
                  <c:v>18.6988</c:v>
                </c:pt>
                <c:pt idx="18">
                  <c:v>18.6827</c:v>
                </c:pt>
                <c:pt idx="19">
                  <c:v>18.6932</c:v>
                </c:pt>
                <c:pt idx="20">
                  <c:v>18.717</c:v>
                </c:pt>
                <c:pt idx="21">
                  <c:v>18.7214</c:v>
                </c:pt>
                <c:pt idx="22">
                  <c:v>18.7414</c:v>
                </c:pt>
                <c:pt idx="23">
                  <c:v>18.7531</c:v>
                </c:pt>
                <c:pt idx="24">
                  <c:v>18.7622</c:v>
                </c:pt>
                <c:pt idx="25">
                  <c:v>18.757</c:v>
                </c:pt>
                <c:pt idx="26">
                  <c:v>18.7692</c:v>
                </c:pt>
                <c:pt idx="27">
                  <c:v>18.8021</c:v>
                </c:pt>
                <c:pt idx="28">
                  <c:v>18.8278</c:v>
                </c:pt>
                <c:pt idx="29">
                  <c:v>18.8615</c:v>
                </c:pt>
                <c:pt idx="30">
                  <c:v>18.8975</c:v>
                </c:pt>
                <c:pt idx="31">
                  <c:v>18.9291</c:v>
                </c:pt>
                <c:pt idx="32">
                  <c:v>18.9555</c:v>
                </c:pt>
                <c:pt idx="33">
                  <c:v>18.988</c:v>
                </c:pt>
                <c:pt idx="34">
                  <c:v>19.0208</c:v>
                </c:pt>
                <c:pt idx="35">
                  <c:v>19.0598</c:v>
                </c:pt>
                <c:pt idx="36">
                  <c:v>19.0877</c:v>
                </c:pt>
                <c:pt idx="37">
                  <c:v>19.1277</c:v>
                </c:pt>
                <c:pt idx="38">
                  <c:v>19.1671</c:v>
                </c:pt>
                <c:pt idx="39">
                  <c:v>19.2043</c:v>
                </c:pt>
                <c:pt idx="40">
                  <c:v>19.2318</c:v>
                </c:pt>
                <c:pt idx="41">
                  <c:v>19.2265</c:v>
                </c:pt>
                <c:pt idx="42">
                  <c:v>19.1985</c:v>
                </c:pt>
                <c:pt idx="43">
                  <c:v>19.1549</c:v>
                </c:pt>
                <c:pt idx="44">
                  <c:v>19.1307</c:v>
                </c:pt>
                <c:pt idx="45">
                  <c:v>19.0841</c:v>
                </c:pt>
                <c:pt idx="46">
                  <c:v>19.0003</c:v>
                </c:pt>
                <c:pt idx="47">
                  <c:v>18.8719</c:v>
                </c:pt>
                <c:pt idx="48">
                  <c:v>18.6785</c:v>
                </c:pt>
                <c:pt idx="49">
                  <c:v>18.4655</c:v>
                </c:pt>
                <c:pt idx="50">
                  <c:v>18.2486</c:v>
                </c:pt>
                <c:pt idx="51">
                  <c:v>18.0421</c:v>
                </c:pt>
                <c:pt idx="52">
                  <c:v>17.8341</c:v>
                </c:pt>
                <c:pt idx="53">
                  <c:v>17.6331</c:v>
                </c:pt>
                <c:pt idx="54">
                  <c:v>17.4394</c:v>
                </c:pt>
                <c:pt idx="55">
                  <c:v>17.2381</c:v>
                </c:pt>
                <c:pt idx="56">
                  <c:v>17.0366</c:v>
                </c:pt>
                <c:pt idx="57">
                  <c:v>16.8231</c:v>
                </c:pt>
                <c:pt idx="58">
                  <c:v>16.6207</c:v>
                </c:pt>
                <c:pt idx="59">
                  <c:v>16.4129</c:v>
                </c:pt>
                <c:pt idx="60">
                  <c:v>16.2125</c:v>
                </c:pt>
                <c:pt idx="61">
                  <c:v>16.0092</c:v>
                </c:pt>
                <c:pt idx="62">
                  <c:v>15.793</c:v>
                </c:pt>
                <c:pt idx="63">
                  <c:v>15.5775</c:v>
                </c:pt>
                <c:pt idx="64">
                  <c:v>15.3608</c:v>
                </c:pt>
                <c:pt idx="65">
                  <c:v>15.1519</c:v>
                </c:pt>
                <c:pt idx="66">
                  <c:v>14.9382</c:v>
                </c:pt>
                <c:pt idx="67">
                  <c:v>14.736</c:v>
                </c:pt>
                <c:pt idx="68">
                  <c:v>14.5261</c:v>
                </c:pt>
                <c:pt idx="69">
                  <c:v>14.3149</c:v>
                </c:pt>
                <c:pt idx="70">
                  <c:v>14.1253</c:v>
                </c:pt>
                <c:pt idx="71">
                  <c:v>13.9261</c:v>
                </c:pt>
                <c:pt idx="72">
                  <c:v>13.7282</c:v>
                </c:pt>
                <c:pt idx="73">
                  <c:v>13.5203</c:v>
                </c:pt>
                <c:pt idx="74">
                  <c:v>13.3181</c:v>
                </c:pt>
                <c:pt idx="75">
                  <c:v>13.1002</c:v>
                </c:pt>
                <c:pt idx="76">
                  <c:v>12.9002</c:v>
                </c:pt>
                <c:pt idx="77">
                  <c:v>12.6846</c:v>
                </c:pt>
                <c:pt idx="78">
                  <c:v>12.4738</c:v>
                </c:pt>
                <c:pt idx="79">
                  <c:v>12.2628</c:v>
                </c:pt>
                <c:pt idx="80">
                  <c:v>12.0611</c:v>
                </c:pt>
                <c:pt idx="81">
                  <c:v>11.862</c:v>
                </c:pt>
                <c:pt idx="82">
                  <c:v>11.6409</c:v>
                </c:pt>
                <c:pt idx="83">
                  <c:v>11.4106</c:v>
                </c:pt>
                <c:pt idx="84">
                  <c:v>11.1849</c:v>
                </c:pt>
                <c:pt idx="85">
                  <c:v>10.9622</c:v>
                </c:pt>
                <c:pt idx="86">
                  <c:v>10.7275</c:v>
                </c:pt>
                <c:pt idx="87">
                  <c:v>10.5016</c:v>
                </c:pt>
                <c:pt idx="88">
                  <c:v>10.2784</c:v>
                </c:pt>
                <c:pt idx="89">
                  <c:v>10.0475</c:v>
                </c:pt>
                <c:pt idx="90">
                  <c:v>9.81593</c:v>
                </c:pt>
                <c:pt idx="91">
                  <c:v>9.581810000000001</c:v>
                </c:pt>
                <c:pt idx="92">
                  <c:v>9.3588</c:v>
                </c:pt>
                <c:pt idx="93">
                  <c:v>9.13716</c:v>
                </c:pt>
                <c:pt idx="94">
                  <c:v>8.92349</c:v>
                </c:pt>
                <c:pt idx="95">
                  <c:v>8.6996</c:v>
                </c:pt>
                <c:pt idx="96">
                  <c:v>8.48843</c:v>
                </c:pt>
                <c:pt idx="97">
                  <c:v>8.27564</c:v>
                </c:pt>
                <c:pt idx="98">
                  <c:v>8.07234</c:v>
                </c:pt>
                <c:pt idx="99">
                  <c:v>7.84666</c:v>
                </c:pt>
                <c:pt idx="100">
                  <c:v>7.62441</c:v>
                </c:pt>
                <c:pt idx="101">
                  <c:v>7.44783</c:v>
                </c:pt>
                <c:pt idx="102">
                  <c:v>7.24507</c:v>
                </c:pt>
                <c:pt idx="103">
                  <c:v>7.04976</c:v>
                </c:pt>
                <c:pt idx="104">
                  <c:v>6.86466</c:v>
                </c:pt>
                <c:pt idx="105">
                  <c:v>6.66177</c:v>
                </c:pt>
                <c:pt idx="106">
                  <c:v>6.47099</c:v>
                </c:pt>
                <c:pt idx="107">
                  <c:v>6.26199</c:v>
                </c:pt>
                <c:pt idx="108">
                  <c:v>6.08271</c:v>
                </c:pt>
                <c:pt idx="109">
                  <c:v>5.90136</c:v>
                </c:pt>
                <c:pt idx="110">
                  <c:v>5.70757</c:v>
                </c:pt>
                <c:pt idx="111">
                  <c:v>5.53243</c:v>
                </c:pt>
                <c:pt idx="112">
                  <c:v>5.36096</c:v>
                </c:pt>
                <c:pt idx="113">
                  <c:v>5.18928</c:v>
                </c:pt>
                <c:pt idx="114">
                  <c:v>5.01332</c:v>
                </c:pt>
                <c:pt idx="115">
                  <c:v>4.8317</c:v>
                </c:pt>
                <c:pt idx="116">
                  <c:v>4.64208</c:v>
                </c:pt>
                <c:pt idx="117">
                  <c:v>4.44437</c:v>
                </c:pt>
                <c:pt idx="118">
                  <c:v>4.26718</c:v>
                </c:pt>
                <c:pt idx="119">
                  <c:v>4.0844</c:v>
                </c:pt>
                <c:pt idx="120">
                  <c:v>3.91453</c:v>
                </c:pt>
                <c:pt idx="121">
                  <c:v>3.74767</c:v>
                </c:pt>
                <c:pt idx="122">
                  <c:v>3.5522</c:v>
                </c:pt>
                <c:pt idx="123">
                  <c:v>3.3787</c:v>
                </c:pt>
                <c:pt idx="124">
                  <c:v>3.20606</c:v>
                </c:pt>
                <c:pt idx="125">
                  <c:v>3.03787</c:v>
                </c:pt>
                <c:pt idx="126">
                  <c:v>2.84657</c:v>
                </c:pt>
                <c:pt idx="127">
                  <c:v>2.65156</c:v>
                </c:pt>
                <c:pt idx="128">
                  <c:v>2.45509</c:v>
                </c:pt>
                <c:pt idx="129">
                  <c:v>2.24591</c:v>
                </c:pt>
                <c:pt idx="130">
                  <c:v>2.03605</c:v>
                </c:pt>
                <c:pt idx="131">
                  <c:v>1.81483</c:v>
                </c:pt>
                <c:pt idx="132">
                  <c:v>1.59935</c:v>
                </c:pt>
                <c:pt idx="133">
                  <c:v>1.3987</c:v>
                </c:pt>
                <c:pt idx="134">
                  <c:v>1.18236</c:v>
                </c:pt>
                <c:pt idx="135">
                  <c:v>0.985058</c:v>
                </c:pt>
                <c:pt idx="136">
                  <c:v>0.777389</c:v>
                </c:pt>
                <c:pt idx="137">
                  <c:v>0.573941</c:v>
                </c:pt>
                <c:pt idx="138">
                  <c:v>0.360981</c:v>
                </c:pt>
                <c:pt idx="139">
                  <c:v>0.1561</c:v>
                </c:pt>
                <c:pt idx="140">
                  <c:v>-0.0523345</c:v>
                </c:pt>
              </c:numCache>
            </c:numRef>
          </c:xVal>
          <c:yVal>
            <c:numRef>
              <c:f>Sheet1!$C$2:$C$142</c:f>
              <c:numCache>
                <c:formatCode>General</c:formatCode>
                <c:ptCount val="141"/>
                <c:pt idx="0">
                  <c:v>18.2905</c:v>
                </c:pt>
                <c:pt idx="1">
                  <c:v>18.3111</c:v>
                </c:pt>
                <c:pt idx="2">
                  <c:v>18.3527</c:v>
                </c:pt>
                <c:pt idx="3">
                  <c:v>18.3607</c:v>
                </c:pt>
                <c:pt idx="4">
                  <c:v>18.3917</c:v>
                </c:pt>
                <c:pt idx="5">
                  <c:v>18.4237</c:v>
                </c:pt>
                <c:pt idx="6">
                  <c:v>18.4442</c:v>
                </c:pt>
                <c:pt idx="7">
                  <c:v>18.4572</c:v>
                </c:pt>
                <c:pt idx="8">
                  <c:v>18.4797</c:v>
                </c:pt>
                <c:pt idx="9">
                  <c:v>18.4947</c:v>
                </c:pt>
                <c:pt idx="10">
                  <c:v>18.5204</c:v>
                </c:pt>
                <c:pt idx="11">
                  <c:v>18.5638</c:v>
                </c:pt>
                <c:pt idx="12">
                  <c:v>18.6174</c:v>
                </c:pt>
                <c:pt idx="13">
                  <c:v>18.6634</c:v>
                </c:pt>
                <c:pt idx="14">
                  <c:v>18.6888</c:v>
                </c:pt>
                <c:pt idx="15">
                  <c:v>18.6984</c:v>
                </c:pt>
                <c:pt idx="16">
                  <c:v>18.6993</c:v>
                </c:pt>
                <c:pt idx="17">
                  <c:v>18.6988</c:v>
                </c:pt>
                <c:pt idx="18">
                  <c:v>18.6827</c:v>
                </c:pt>
                <c:pt idx="19">
                  <c:v>18.6932</c:v>
                </c:pt>
                <c:pt idx="20">
                  <c:v>18.717</c:v>
                </c:pt>
                <c:pt idx="21">
                  <c:v>18.7214</c:v>
                </c:pt>
                <c:pt idx="22">
                  <c:v>18.7414</c:v>
                </c:pt>
                <c:pt idx="23">
                  <c:v>18.7531</c:v>
                </c:pt>
                <c:pt idx="24">
                  <c:v>18.7622</c:v>
                </c:pt>
                <c:pt idx="25">
                  <c:v>18.757</c:v>
                </c:pt>
                <c:pt idx="26">
                  <c:v>18.7692</c:v>
                </c:pt>
                <c:pt idx="27">
                  <c:v>18.8021</c:v>
                </c:pt>
                <c:pt idx="28">
                  <c:v>18.8278</c:v>
                </c:pt>
                <c:pt idx="29">
                  <c:v>18.8615</c:v>
                </c:pt>
                <c:pt idx="30">
                  <c:v>18.8975</c:v>
                </c:pt>
                <c:pt idx="31">
                  <c:v>18.9291</c:v>
                </c:pt>
                <c:pt idx="32">
                  <c:v>18.9555</c:v>
                </c:pt>
                <c:pt idx="33">
                  <c:v>18.988</c:v>
                </c:pt>
                <c:pt idx="34">
                  <c:v>19.0208</c:v>
                </c:pt>
                <c:pt idx="35">
                  <c:v>19.0598</c:v>
                </c:pt>
                <c:pt idx="36">
                  <c:v>19.0877</c:v>
                </c:pt>
                <c:pt idx="37">
                  <c:v>19.1277</c:v>
                </c:pt>
                <c:pt idx="38">
                  <c:v>19.1671</c:v>
                </c:pt>
                <c:pt idx="39">
                  <c:v>19.2043</c:v>
                </c:pt>
                <c:pt idx="40">
                  <c:v>19.2318</c:v>
                </c:pt>
                <c:pt idx="41">
                  <c:v>19.2265</c:v>
                </c:pt>
                <c:pt idx="42">
                  <c:v>19.1985</c:v>
                </c:pt>
                <c:pt idx="43">
                  <c:v>19.1549</c:v>
                </c:pt>
                <c:pt idx="44">
                  <c:v>19.1307</c:v>
                </c:pt>
                <c:pt idx="45">
                  <c:v>19.0841</c:v>
                </c:pt>
                <c:pt idx="46">
                  <c:v>19.0003</c:v>
                </c:pt>
                <c:pt idx="47">
                  <c:v>18.8719</c:v>
                </c:pt>
                <c:pt idx="48">
                  <c:v>18.6785</c:v>
                </c:pt>
                <c:pt idx="49">
                  <c:v>18.4655</c:v>
                </c:pt>
                <c:pt idx="50">
                  <c:v>18.2486</c:v>
                </c:pt>
                <c:pt idx="51">
                  <c:v>18.0421</c:v>
                </c:pt>
                <c:pt idx="52">
                  <c:v>17.8341</c:v>
                </c:pt>
                <c:pt idx="53">
                  <c:v>17.6331</c:v>
                </c:pt>
                <c:pt idx="54">
                  <c:v>17.4394</c:v>
                </c:pt>
                <c:pt idx="55">
                  <c:v>17.2381</c:v>
                </c:pt>
                <c:pt idx="56">
                  <c:v>17.0366</c:v>
                </c:pt>
                <c:pt idx="57">
                  <c:v>16.8231</c:v>
                </c:pt>
                <c:pt idx="58">
                  <c:v>16.6207</c:v>
                </c:pt>
                <c:pt idx="59">
                  <c:v>16.4129</c:v>
                </c:pt>
                <c:pt idx="60">
                  <c:v>16.2125</c:v>
                </c:pt>
                <c:pt idx="61">
                  <c:v>16.0092</c:v>
                </c:pt>
                <c:pt idx="62">
                  <c:v>15.793</c:v>
                </c:pt>
                <c:pt idx="63">
                  <c:v>15.5775</c:v>
                </c:pt>
                <c:pt idx="64">
                  <c:v>15.3608</c:v>
                </c:pt>
                <c:pt idx="65">
                  <c:v>15.1519</c:v>
                </c:pt>
                <c:pt idx="66">
                  <c:v>14.9382</c:v>
                </c:pt>
                <c:pt idx="67">
                  <c:v>14.736</c:v>
                </c:pt>
                <c:pt idx="68">
                  <c:v>14.5261</c:v>
                </c:pt>
                <c:pt idx="69">
                  <c:v>14.3149</c:v>
                </c:pt>
                <c:pt idx="70">
                  <c:v>14.1253</c:v>
                </c:pt>
                <c:pt idx="71">
                  <c:v>13.9261</c:v>
                </c:pt>
                <c:pt idx="72">
                  <c:v>13.7282</c:v>
                </c:pt>
                <c:pt idx="73">
                  <c:v>13.5203</c:v>
                </c:pt>
                <c:pt idx="74">
                  <c:v>13.3181</c:v>
                </c:pt>
                <c:pt idx="75">
                  <c:v>13.1002</c:v>
                </c:pt>
                <c:pt idx="76">
                  <c:v>12.9002</c:v>
                </c:pt>
                <c:pt idx="77">
                  <c:v>12.6846</c:v>
                </c:pt>
                <c:pt idx="78">
                  <c:v>12.4738</c:v>
                </c:pt>
                <c:pt idx="79">
                  <c:v>12.2628</c:v>
                </c:pt>
                <c:pt idx="80">
                  <c:v>12.0611</c:v>
                </c:pt>
                <c:pt idx="81">
                  <c:v>11.862</c:v>
                </c:pt>
                <c:pt idx="82">
                  <c:v>11.6409</c:v>
                </c:pt>
                <c:pt idx="83">
                  <c:v>11.4106</c:v>
                </c:pt>
                <c:pt idx="84">
                  <c:v>11.1849</c:v>
                </c:pt>
                <c:pt idx="85">
                  <c:v>10.9622</c:v>
                </c:pt>
                <c:pt idx="86">
                  <c:v>10.7275</c:v>
                </c:pt>
                <c:pt idx="87">
                  <c:v>10.5016</c:v>
                </c:pt>
                <c:pt idx="88">
                  <c:v>10.2784</c:v>
                </c:pt>
                <c:pt idx="89">
                  <c:v>10.0475</c:v>
                </c:pt>
                <c:pt idx="90">
                  <c:v>9.81593</c:v>
                </c:pt>
                <c:pt idx="91">
                  <c:v>9.581810000000001</c:v>
                </c:pt>
                <c:pt idx="92">
                  <c:v>9.3588</c:v>
                </c:pt>
                <c:pt idx="93">
                  <c:v>9.13716</c:v>
                </c:pt>
                <c:pt idx="94">
                  <c:v>8.92349</c:v>
                </c:pt>
                <c:pt idx="95">
                  <c:v>8.6996</c:v>
                </c:pt>
                <c:pt idx="96">
                  <c:v>8.48843</c:v>
                </c:pt>
                <c:pt idx="97">
                  <c:v>8.27564</c:v>
                </c:pt>
                <c:pt idx="98">
                  <c:v>8.07234</c:v>
                </c:pt>
                <c:pt idx="99">
                  <c:v>7.84666</c:v>
                </c:pt>
                <c:pt idx="100">
                  <c:v>7.62441</c:v>
                </c:pt>
                <c:pt idx="101">
                  <c:v>7.44783</c:v>
                </c:pt>
                <c:pt idx="102">
                  <c:v>7.24507</c:v>
                </c:pt>
                <c:pt idx="103">
                  <c:v>7.04976</c:v>
                </c:pt>
                <c:pt idx="104">
                  <c:v>6.86466</c:v>
                </c:pt>
                <c:pt idx="105">
                  <c:v>6.66177</c:v>
                </c:pt>
                <c:pt idx="106">
                  <c:v>6.47099</c:v>
                </c:pt>
                <c:pt idx="107">
                  <c:v>6.26199</c:v>
                </c:pt>
                <c:pt idx="108">
                  <c:v>6.08271</c:v>
                </c:pt>
                <c:pt idx="109">
                  <c:v>5.90136</c:v>
                </c:pt>
                <c:pt idx="110">
                  <c:v>5.70757</c:v>
                </c:pt>
                <c:pt idx="111">
                  <c:v>5.53243</c:v>
                </c:pt>
                <c:pt idx="112">
                  <c:v>5.36096</c:v>
                </c:pt>
                <c:pt idx="113">
                  <c:v>5.18928</c:v>
                </c:pt>
                <c:pt idx="114">
                  <c:v>5.01332</c:v>
                </c:pt>
                <c:pt idx="115">
                  <c:v>4.8317</c:v>
                </c:pt>
                <c:pt idx="116">
                  <c:v>4.64208</c:v>
                </c:pt>
                <c:pt idx="117">
                  <c:v>4.44437</c:v>
                </c:pt>
                <c:pt idx="118">
                  <c:v>4.26718</c:v>
                </c:pt>
                <c:pt idx="119">
                  <c:v>4.0844</c:v>
                </c:pt>
                <c:pt idx="120">
                  <c:v>3.91453</c:v>
                </c:pt>
                <c:pt idx="121">
                  <c:v>3.74767</c:v>
                </c:pt>
                <c:pt idx="122">
                  <c:v>3.5522</c:v>
                </c:pt>
                <c:pt idx="123">
                  <c:v>3.3787</c:v>
                </c:pt>
                <c:pt idx="124">
                  <c:v>3.20606</c:v>
                </c:pt>
                <c:pt idx="125">
                  <c:v>3.03787</c:v>
                </c:pt>
                <c:pt idx="126">
                  <c:v>2.84657</c:v>
                </c:pt>
                <c:pt idx="127">
                  <c:v>2.65156</c:v>
                </c:pt>
                <c:pt idx="128">
                  <c:v>2.45509</c:v>
                </c:pt>
                <c:pt idx="129">
                  <c:v>2.24591</c:v>
                </c:pt>
                <c:pt idx="130">
                  <c:v>2.03605</c:v>
                </c:pt>
                <c:pt idx="131">
                  <c:v>1.81483</c:v>
                </c:pt>
                <c:pt idx="132">
                  <c:v>1.59935</c:v>
                </c:pt>
                <c:pt idx="133">
                  <c:v>1.3987</c:v>
                </c:pt>
                <c:pt idx="134">
                  <c:v>1.18236</c:v>
                </c:pt>
                <c:pt idx="135">
                  <c:v>0.985058</c:v>
                </c:pt>
                <c:pt idx="136">
                  <c:v>0.777389</c:v>
                </c:pt>
                <c:pt idx="137">
                  <c:v>0.573941</c:v>
                </c:pt>
                <c:pt idx="138">
                  <c:v>0.360981</c:v>
                </c:pt>
                <c:pt idx="139">
                  <c:v>0.1561</c:v>
                </c:pt>
                <c:pt idx="140">
                  <c:v>-0.0523345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2367072"/>
        <c:axId val="-1542654384"/>
      </c:scatterChart>
      <c:valAx>
        <c:axId val="-16223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42654384"/>
        <c:crosses val="autoZero"/>
        <c:crossBetween val="midCat"/>
      </c:valAx>
      <c:valAx>
        <c:axId val="-15426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23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Sheet1!$J$2:$J$148</c:f>
              <c:numCache>
                <c:formatCode>General</c:formatCode>
                <c:ptCount val="14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</c:numCache>
            </c:numRef>
          </c:xVal>
          <c:yVal>
            <c:numRef>
              <c:f>Sheet1!$M$2:$M$148</c:f>
              <c:numCache>
                <c:formatCode>General</c:formatCode>
                <c:ptCount val="147"/>
                <c:pt idx="0">
                  <c:v>18.493</c:v>
                </c:pt>
                <c:pt idx="1">
                  <c:v>18.4789</c:v>
                </c:pt>
                <c:pt idx="2">
                  <c:v>18.4313</c:v>
                </c:pt>
                <c:pt idx="3">
                  <c:v>18.4265</c:v>
                </c:pt>
                <c:pt idx="4">
                  <c:v>18.3886</c:v>
                </c:pt>
                <c:pt idx="5">
                  <c:v>18.3608</c:v>
                </c:pt>
                <c:pt idx="6">
                  <c:v>18.3441</c:v>
                </c:pt>
                <c:pt idx="7">
                  <c:v>18.3398</c:v>
                </c:pt>
                <c:pt idx="8">
                  <c:v>18.3408</c:v>
                </c:pt>
                <c:pt idx="9">
                  <c:v>18.3354</c:v>
                </c:pt>
                <c:pt idx="10">
                  <c:v>18.3482</c:v>
                </c:pt>
                <c:pt idx="11">
                  <c:v>18.3618</c:v>
                </c:pt>
                <c:pt idx="12">
                  <c:v>18.3733</c:v>
                </c:pt>
                <c:pt idx="13">
                  <c:v>18.3766</c:v>
                </c:pt>
                <c:pt idx="14">
                  <c:v>18.3964</c:v>
                </c:pt>
                <c:pt idx="15">
                  <c:v>18.4192</c:v>
                </c:pt>
                <c:pt idx="16">
                  <c:v>18.439</c:v>
                </c:pt>
                <c:pt idx="17">
                  <c:v>18.4608</c:v>
                </c:pt>
                <c:pt idx="18">
                  <c:v>18.4745</c:v>
                </c:pt>
                <c:pt idx="19">
                  <c:v>18.4878</c:v>
                </c:pt>
                <c:pt idx="20">
                  <c:v>18.5026</c:v>
                </c:pt>
                <c:pt idx="21">
                  <c:v>18.5094</c:v>
                </c:pt>
                <c:pt idx="22">
                  <c:v>18.5166</c:v>
                </c:pt>
                <c:pt idx="23">
                  <c:v>18.5397</c:v>
                </c:pt>
                <c:pt idx="24">
                  <c:v>18.5816</c:v>
                </c:pt>
                <c:pt idx="25">
                  <c:v>18.6451</c:v>
                </c:pt>
                <c:pt idx="26">
                  <c:v>18.7382</c:v>
                </c:pt>
                <c:pt idx="27">
                  <c:v>18.8121</c:v>
                </c:pt>
                <c:pt idx="28">
                  <c:v>18.8556</c:v>
                </c:pt>
                <c:pt idx="29">
                  <c:v>18.8965</c:v>
                </c:pt>
                <c:pt idx="30">
                  <c:v>18.9273</c:v>
                </c:pt>
                <c:pt idx="31">
                  <c:v>18.9597</c:v>
                </c:pt>
                <c:pt idx="32">
                  <c:v>18.9885</c:v>
                </c:pt>
                <c:pt idx="33">
                  <c:v>19.0094</c:v>
                </c:pt>
                <c:pt idx="34">
                  <c:v>19.0227</c:v>
                </c:pt>
                <c:pt idx="35">
                  <c:v>19.0473</c:v>
                </c:pt>
                <c:pt idx="36">
                  <c:v>19.0801</c:v>
                </c:pt>
                <c:pt idx="37">
                  <c:v>19.1136</c:v>
                </c:pt>
                <c:pt idx="38">
                  <c:v>19.1394</c:v>
                </c:pt>
                <c:pt idx="39">
                  <c:v>19.1655</c:v>
                </c:pt>
                <c:pt idx="40">
                  <c:v>19.2078</c:v>
                </c:pt>
                <c:pt idx="41">
                  <c:v>19.2522</c:v>
                </c:pt>
                <c:pt idx="42">
                  <c:v>19.2918</c:v>
                </c:pt>
                <c:pt idx="43">
                  <c:v>19.3313</c:v>
                </c:pt>
                <c:pt idx="44">
                  <c:v>19.3685</c:v>
                </c:pt>
                <c:pt idx="45">
                  <c:v>19.3753</c:v>
                </c:pt>
                <c:pt idx="46">
                  <c:v>19.3682</c:v>
                </c:pt>
                <c:pt idx="47">
                  <c:v>19.351</c:v>
                </c:pt>
                <c:pt idx="48">
                  <c:v>19.3638</c:v>
                </c:pt>
                <c:pt idx="49">
                  <c:v>19.1908</c:v>
                </c:pt>
                <c:pt idx="50">
                  <c:v>19.0093</c:v>
                </c:pt>
                <c:pt idx="51">
                  <c:v>18.8729</c:v>
                </c:pt>
                <c:pt idx="52">
                  <c:v>18.8322</c:v>
                </c:pt>
                <c:pt idx="53">
                  <c:v>18.6222</c:v>
                </c:pt>
                <c:pt idx="54">
                  <c:v>18.3955</c:v>
                </c:pt>
                <c:pt idx="55">
                  <c:v>18.192</c:v>
                </c:pt>
                <c:pt idx="56">
                  <c:v>17.9862</c:v>
                </c:pt>
                <c:pt idx="57">
                  <c:v>17.7929</c:v>
                </c:pt>
                <c:pt idx="58">
                  <c:v>17.5843</c:v>
                </c:pt>
                <c:pt idx="59">
                  <c:v>17.3756</c:v>
                </c:pt>
                <c:pt idx="60">
                  <c:v>17.1745</c:v>
                </c:pt>
                <c:pt idx="61">
                  <c:v>16.967</c:v>
                </c:pt>
                <c:pt idx="62">
                  <c:v>16.7506</c:v>
                </c:pt>
                <c:pt idx="63">
                  <c:v>16.5608</c:v>
                </c:pt>
                <c:pt idx="64">
                  <c:v>16.3645</c:v>
                </c:pt>
                <c:pt idx="65">
                  <c:v>16.1523</c:v>
                </c:pt>
                <c:pt idx="66">
                  <c:v>15.9473</c:v>
                </c:pt>
                <c:pt idx="67">
                  <c:v>15.7168</c:v>
                </c:pt>
                <c:pt idx="68">
                  <c:v>15.4941</c:v>
                </c:pt>
                <c:pt idx="69">
                  <c:v>15.2932</c:v>
                </c:pt>
                <c:pt idx="70">
                  <c:v>15.0721</c:v>
                </c:pt>
                <c:pt idx="71">
                  <c:v>14.8808</c:v>
                </c:pt>
                <c:pt idx="72">
                  <c:v>14.6789</c:v>
                </c:pt>
                <c:pt idx="73">
                  <c:v>14.4608</c:v>
                </c:pt>
                <c:pt idx="74">
                  <c:v>14.2616</c:v>
                </c:pt>
                <c:pt idx="75">
                  <c:v>14.0791</c:v>
                </c:pt>
                <c:pt idx="76">
                  <c:v>13.882</c:v>
                </c:pt>
                <c:pt idx="77">
                  <c:v>13.6899</c:v>
                </c:pt>
                <c:pt idx="78">
                  <c:v>13.4792</c:v>
                </c:pt>
                <c:pt idx="79">
                  <c:v>13.2839</c:v>
                </c:pt>
                <c:pt idx="80">
                  <c:v>13.0982</c:v>
                </c:pt>
                <c:pt idx="81">
                  <c:v>12.8884</c:v>
                </c:pt>
                <c:pt idx="82">
                  <c:v>12.6913</c:v>
                </c:pt>
                <c:pt idx="83">
                  <c:v>12.4904</c:v>
                </c:pt>
                <c:pt idx="84">
                  <c:v>12.2849</c:v>
                </c:pt>
                <c:pt idx="85">
                  <c:v>12.0776</c:v>
                </c:pt>
                <c:pt idx="86">
                  <c:v>11.8756</c:v>
                </c:pt>
                <c:pt idx="87">
                  <c:v>11.6811</c:v>
                </c:pt>
                <c:pt idx="88">
                  <c:v>11.4623</c:v>
                </c:pt>
                <c:pt idx="89">
                  <c:v>11.2458</c:v>
                </c:pt>
                <c:pt idx="90">
                  <c:v>11.0045</c:v>
                </c:pt>
                <c:pt idx="91">
                  <c:v>10.7738</c:v>
                </c:pt>
                <c:pt idx="92">
                  <c:v>10.5522</c:v>
                </c:pt>
                <c:pt idx="93">
                  <c:v>10.3394</c:v>
                </c:pt>
                <c:pt idx="94">
                  <c:v>10.14</c:v>
                </c:pt>
                <c:pt idx="95">
                  <c:v>9.90677</c:v>
                </c:pt>
                <c:pt idx="96">
                  <c:v>9.68911</c:v>
                </c:pt>
                <c:pt idx="97">
                  <c:v>9.47977</c:v>
                </c:pt>
                <c:pt idx="98">
                  <c:v>9.26175</c:v>
                </c:pt>
                <c:pt idx="99">
                  <c:v>9.03736</c:v>
                </c:pt>
                <c:pt idx="100">
                  <c:v>8.83351</c:v>
                </c:pt>
                <c:pt idx="101">
                  <c:v>8.63142</c:v>
                </c:pt>
                <c:pt idx="102">
                  <c:v>8.41531</c:v>
                </c:pt>
                <c:pt idx="103">
                  <c:v>8.21888</c:v>
                </c:pt>
                <c:pt idx="104">
                  <c:v>8.0229</c:v>
                </c:pt>
                <c:pt idx="105">
                  <c:v>7.82368</c:v>
                </c:pt>
                <c:pt idx="106">
                  <c:v>7.61561</c:v>
                </c:pt>
                <c:pt idx="107">
                  <c:v>7.42605</c:v>
                </c:pt>
                <c:pt idx="108">
                  <c:v>7.22046</c:v>
                </c:pt>
                <c:pt idx="109">
                  <c:v>7.01979</c:v>
                </c:pt>
                <c:pt idx="110">
                  <c:v>6.81194</c:v>
                </c:pt>
                <c:pt idx="111">
                  <c:v>6.61169</c:v>
                </c:pt>
                <c:pt idx="112">
                  <c:v>6.41196</c:v>
                </c:pt>
                <c:pt idx="113">
                  <c:v>6.23304</c:v>
                </c:pt>
                <c:pt idx="114">
                  <c:v>6.02459</c:v>
                </c:pt>
                <c:pt idx="115">
                  <c:v>5.83224</c:v>
                </c:pt>
                <c:pt idx="116">
                  <c:v>5.6337</c:v>
                </c:pt>
                <c:pt idx="117">
                  <c:v>5.45262</c:v>
                </c:pt>
                <c:pt idx="118">
                  <c:v>5.27624</c:v>
                </c:pt>
                <c:pt idx="119">
                  <c:v>5.09303</c:v>
                </c:pt>
                <c:pt idx="120">
                  <c:v>4.91078</c:v>
                </c:pt>
                <c:pt idx="121">
                  <c:v>4.72498</c:v>
                </c:pt>
                <c:pt idx="122">
                  <c:v>4.56179</c:v>
                </c:pt>
                <c:pt idx="123">
                  <c:v>4.38358</c:v>
                </c:pt>
                <c:pt idx="124">
                  <c:v>4.2167</c:v>
                </c:pt>
                <c:pt idx="125">
                  <c:v>4.0425</c:v>
                </c:pt>
                <c:pt idx="126">
                  <c:v>3.86514</c:v>
                </c:pt>
                <c:pt idx="127">
                  <c:v>3.67769</c:v>
                </c:pt>
                <c:pt idx="128">
                  <c:v>3.48621</c:v>
                </c:pt>
                <c:pt idx="129">
                  <c:v>3.2957</c:v>
                </c:pt>
                <c:pt idx="130">
                  <c:v>3.12351</c:v>
                </c:pt>
                <c:pt idx="131">
                  <c:v>2.9477</c:v>
                </c:pt>
                <c:pt idx="132">
                  <c:v>2.76988</c:v>
                </c:pt>
                <c:pt idx="133">
                  <c:v>2.5798</c:v>
                </c:pt>
                <c:pt idx="134">
                  <c:v>2.39227</c:v>
                </c:pt>
                <c:pt idx="135">
                  <c:v>2.19563</c:v>
                </c:pt>
                <c:pt idx="136">
                  <c:v>1.98449</c:v>
                </c:pt>
                <c:pt idx="137">
                  <c:v>1.78915</c:v>
                </c:pt>
                <c:pt idx="138">
                  <c:v>1.6004</c:v>
                </c:pt>
                <c:pt idx="139">
                  <c:v>1.40284</c:v>
                </c:pt>
                <c:pt idx="140">
                  <c:v>1.21346</c:v>
                </c:pt>
                <c:pt idx="141">
                  <c:v>-0.270241</c:v>
                </c:pt>
                <c:pt idx="142">
                  <c:v>-0.323711</c:v>
                </c:pt>
                <c:pt idx="143">
                  <c:v>-0.295564</c:v>
                </c:pt>
                <c:pt idx="144">
                  <c:v>-0.253024</c:v>
                </c:pt>
                <c:pt idx="145">
                  <c:v>-0.23269</c:v>
                </c:pt>
                <c:pt idx="146">
                  <c:v>-0.208661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9491568"/>
        <c:axId val="-2023831776"/>
      </c:scatterChart>
      <c:valAx>
        <c:axId val="-196949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23831776"/>
        <c:crosses val="autoZero"/>
        <c:crossBetween val="midCat"/>
      </c:valAx>
      <c:valAx>
        <c:axId val="-2023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6949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702579</xdr:colOff>
      <xdr:row>2</xdr:row>
      <xdr:rowOff>247941</xdr:rowOff>
    </xdr:from>
    <xdr:to>
      <xdr:col>4</xdr:col>
      <xdr:colOff>753845</xdr:colOff>
      <xdr:row>13</xdr:row>
      <xdr:rowOff>171508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236524</xdr:colOff>
      <xdr:row>3</xdr:row>
      <xdr:rowOff>38216</xdr:rowOff>
    </xdr:from>
    <xdr:to>
      <xdr:col>10</xdr:col>
      <xdr:colOff>287790</xdr:colOff>
      <xdr:row>13</xdr:row>
      <xdr:rowOff>218113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tabSelected="1" zoomScale="109" zoomScaleNormal="109" workbookViewId="0">
      <selection activeCell="G1" sqref="G1"/>
    </sheetView>
  </sheetViews>
  <sheetFormatPr baseColWidth="12" defaultRowHeight="20" x14ac:dyDescent="0.3"/>
  <sheetData>
    <row r="1" spans="1:22" x14ac:dyDescent="0.3">
      <c r="A1" t="s">
        <v>2</v>
      </c>
      <c r="C1" t="s">
        <v>0</v>
      </c>
      <c r="E1" t="s">
        <v>8</v>
      </c>
      <c r="F1">
        <f xml:space="preserve"> STDEVP(F2:F142)</f>
        <v>0.17294268904979879</v>
      </c>
      <c r="G1">
        <f xml:space="preserve"> MAX(F2:F142)</f>
        <v>0.63324591589780499</v>
      </c>
      <c r="H1" t="s">
        <v>1</v>
      </c>
      <c r="J1" t="s">
        <v>8</v>
      </c>
      <c r="M1" t="s">
        <v>3</v>
      </c>
      <c r="O1" t="s">
        <v>4</v>
      </c>
      <c r="Q1" t="s">
        <v>5</v>
      </c>
      <c r="S1" t="s">
        <v>6</v>
      </c>
      <c r="U1" t="s">
        <v>7</v>
      </c>
    </row>
    <row r="2" spans="1:22" x14ac:dyDescent="0.3">
      <c r="A2" s="2">
        <v>18.342700000000001</v>
      </c>
      <c r="B2" s="1">
        <v>9.6538799999999991</v>
      </c>
      <c r="C2" s="2">
        <v>18.290500000000002</v>
      </c>
      <c r="D2" s="1">
        <v>9.5775600000000001</v>
      </c>
      <c r="E2">
        <v>0</v>
      </c>
      <c r="F2">
        <f xml:space="preserve"> SQRT((C2-A2)^2+(D2-B2)^2)</f>
        <v>9.2463951894777713E-2</v>
      </c>
      <c r="H2" s="2">
        <v>18.3521</v>
      </c>
      <c r="I2" s="1">
        <v>9.5676199999999998</v>
      </c>
      <c r="J2">
        <v>0</v>
      </c>
      <c r="K2">
        <f xml:space="preserve"> SQRT((C2-H2)^2+(D2-I2)^2)</f>
        <v>6.2396823637103728E-2</v>
      </c>
      <c r="M2" s="2">
        <v>18.492999999999999</v>
      </c>
      <c r="N2" s="1">
        <v>9.5770599999999995</v>
      </c>
      <c r="O2" s="2">
        <v>18.4634</v>
      </c>
      <c r="P2" s="1">
        <v>9.6243099999999995</v>
      </c>
      <c r="Q2" s="2">
        <v>18.275600000000001</v>
      </c>
      <c r="R2" s="1">
        <v>9.6341699999999992</v>
      </c>
      <c r="S2" s="2">
        <v>18.488700000000001</v>
      </c>
      <c r="T2" s="1">
        <v>9.5386699999999998</v>
      </c>
      <c r="U2" s="2">
        <v>18.386600000000001</v>
      </c>
      <c r="V2" s="1">
        <v>9.5537500000000009</v>
      </c>
    </row>
    <row r="3" spans="1:22" x14ac:dyDescent="0.3">
      <c r="A3" s="2">
        <v>18.3766</v>
      </c>
      <c r="B3" s="1">
        <v>9.4633800000000008</v>
      </c>
      <c r="C3" s="2">
        <v>18.3111</v>
      </c>
      <c r="D3" s="1">
        <v>9.3761200000000002</v>
      </c>
      <c r="E3">
        <f xml:space="preserve"> E2+1</f>
        <v>1</v>
      </c>
      <c r="F3">
        <f xml:space="preserve"> SQRT((C3-A3)^2+(D3-B3)^2)</f>
        <v>0.10910800887194355</v>
      </c>
      <c r="H3" s="2">
        <v>18.357500000000002</v>
      </c>
      <c r="I3" s="1">
        <v>9.3634000000000004</v>
      </c>
      <c r="J3">
        <f xml:space="preserve"> J2+1</f>
        <v>1</v>
      </c>
      <c r="K3">
        <f t="shared" ref="K3:K66" si="0" xml:space="preserve"> SQRT((C3-H3)^2+(D3-I3)^2)</f>
        <v>4.8111936148945211E-2</v>
      </c>
      <c r="M3" s="2">
        <v>18.478899999999999</v>
      </c>
      <c r="N3" s="1">
        <v>9.4077500000000001</v>
      </c>
      <c r="O3" s="2">
        <v>18.428000000000001</v>
      </c>
      <c r="P3" s="1">
        <v>9.4222599999999996</v>
      </c>
      <c r="Q3" s="2">
        <v>18.323699999999999</v>
      </c>
      <c r="R3" s="1">
        <v>9.4560600000000008</v>
      </c>
      <c r="S3" s="2">
        <v>18.4605</v>
      </c>
      <c r="T3" s="1">
        <v>9.3237900000000007</v>
      </c>
      <c r="U3" s="2">
        <v>18.398</v>
      </c>
      <c r="V3" s="1">
        <v>9.4196100000000005</v>
      </c>
    </row>
    <row r="4" spans="1:22" x14ac:dyDescent="0.3">
      <c r="A4" s="2">
        <v>18.431899999999999</v>
      </c>
      <c r="B4" s="1">
        <v>9.2331099999999999</v>
      </c>
      <c r="C4" s="2">
        <v>18.352699999999999</v>
      </c>
      <c r="D4" s="1">
        <v>9.1889500000000002</v>
      </c>
      <c r="E4">
        <f t="shared" ref="E4:E67" si="1" xml:space="preserve"> E3+1</f>
        <v>2</v>
      </c>
      <c r="F4">
        <f xml:space="preserve"> SQRT((C4-A4)^2+(D4-B4)^2)</f>
        <v>9.0679355974775236E-2</v>
      </c>
      <c r="H4" s="2">
        <v>18.371400000000001</v>
      </c>
      <c r="I4" s="1">
        <v>9.1774699999999996</v>
      </c>
      <c r="J4">
        <f t="shared" ref="J4:J67" si="2" xml:space="preserve"> J3+1</f>
        <v>2</v>
      </c>
      <c r="K4">
        <f t="shared" si="0"/>
        <v>2.1942661643476871E-2</v>
      </c>
      <c r="M4" s="2">
        <v>18.4313</v>
      </c>
      <c r="N4" s="1">
        <v>9.2070000000000007</v>
      </c>
      <c r="O4" s="2">
        <v>18.399000000000001</v>
      </c>
      <c r="P4" s="1">
        <v>9.2637400000000003</v>
      </c>
      <c r="Q4" s="2">
        <v>18.356999999999999</v>
      </c>
      <c r="R4" s="1">
        <v>9.2636500000000002</v>
      </c>
      <c r="S4" s="2">
        <v>18.445900000000002</v>
      </c>
      <c r="T4" s="1">
        <v>9.1271500000000003</v>
      </c>
      <c r="U4" s="2">
        <v>18.420200000000001</v>
      </c>
      <c r="V4" s="1">
        <v>9.2542299999999997</v>
      </c>
    </row>
    <row r="5" spans="1:22" x14ac:dyDescent="0.3">
      <c r="A5" s="2">
        <v>18.496099999999998</v>
      </c>
      <c r="B5" s="1">
        <v>9.07226</v>
      </c>
      <c r="C5" s="2">
        <v>18.360700000000001</v>
      </c>
      <c r="D5" s="1">
        <v>8.9869500000000002</v>
      </c>
      <c r="E5">
        <f t="shared" si="1"/>
        <v>3</v>
      </c>
      <c r="F5">
        <f xml:space="preserve"> SQRT((C5-A5)^2+(D5-B5)^2)</f>
        <v>0.1600342341500692</v>
      </c>
      <c r="H5" s="2">
        <v>18.3705</v>
      </c>
      <c r="I5" s="1">
        <v>8.9960500000000003</v>
      </c>
      <c r="J5">
        <f t="shared" si="2"/>
        <v>3</v>
      </c>
      <c r="K5">
        <f t="shared" si="0"/>
        <v>1.3373481222178917E-2</v>
      </c>
      <c r="M5" s="2">
        <v>18.426500000000001</v>
      </c>
      <c r="N5" s="1">
        <v>9.0240200000000002</v>
      </c>
      <c r="O5" s="2">
        <v>18.379799999999999</v>
      </c>
      <c r="P5" s="1">
        <v>9.1246200000000002</v>
      </c>
      <c r="Q5" s="2">
        <v>18.386399999999998</v>
      </c>
      <c r="R5" s="1">
        <v>9.0721600000000002</v>
      </c>
      <c r="S5" s="2">
        <v>18.4254</v>
      </c>
      <c r="T5" s="1">
        <v>8.9561100000000007</v>
      </c>
      <c r="U5" s="2">
        <v>18.437799999999999</v>
      </c>
      <c r="V5" s="1">
        <v>9.0922099999999997</v>
      </c>
    </row>
    <row r="6" spans="1:22" x14ac:dyDescent="0.3">
      <c r="A6" s="2">
        <v>18.513500000000001</v>
      </c>
      <c r="B6" s="1">
        <v>8.9003499999999995</v>
      </c>
      <c r="C6" s="2">
        <v>18.3917</v>
      </c>
      <c r="D6" s="1">
        <v>8.7850900000000003</v>
      </c>
      <c r="E6">
        <f t="shared" si="1"/>
        <v>4</v>
      </c>
      <c r="F6">
        <f xml:space="preserve"> SQRT((C6-A6)^2+(D6-B6)^2)</f>
        <v>0.16769051135946814</v>
      </c>
      <c r="H6" s="2">
        <v>18.374700000000001</v>
      </c>
      <c r="I6" s="1">
        <v>8.8156099999999995</v>
      </c>
      <c r="J6">
        <f t="shared" si="2"/>
        <v>4</v>
      </c>
      <c r="K6">
        <f t="shared" si="0"/>
        <v>3.493523150059169E-2</v>
      </c>
      <c r="M6" s="2">
        <v>18.3886</v>
      </c>
      <c r="N6" s="1">
        <v>8.8340499999999995</v>
      </c>
      <c r="O6" s="2">
        <v>18.374099999999999</v>
      </c>
      <c r="P6" s="1">
        <v>8.9540500000000005</v>
      </c>
      <c r="Q6" s="2">
        <v>18.425699999999999</v>
      </c>
      <c r="R6" s="1">
        <v>8.8966700000000003</v>
      </c>
      <c r="S6" s="2">
        <v>18.442499999999999</v>
      </c>
      <c r="T6" s="1">
        <v>8.7908299999999997</v>
      </c>
      <c r="U6" s="2">
        <v>18.464500000000001</v>
      </c>
      <c r="V6" s="1">
        <v>8.93384</v>
      </c>
    </row>
    <row r="7" spans="1:22" x14ac:dyDescent="0.3">
      <c r="A7" s="2">
        <v>18.537299999999998</v>
      </c>
      <c r="B7" s="1">
        <v>8.7289499999999993</v>
      </c>
      <c r="C7" s="2">
        <v>18.4237</v>
      </c>
      <c r="D7" s="1">
        <v>8.5993300000000001</v>
      </c>
      <c r="E7">
        <f t="shared" si="1"/>
        <v>5</v>
      </c>
      <c r="F7">
        <f xml:space="preserve"> SQRT((C7-A7)^2+(D7-B7)^2)</f>
        <v>0.17235516934516168</v>
      </c>
      <c r="H7" s="2">
        <v>18.404900000000001</v>
      </c>
      <c r="I7" s="1">
        <v>8.6306899999999995</v>
      </c>
      <c r="J7">
        <f t="shared" si="2"/>
        <v>5</v>
      </c>
      <c r="K7">
        <f t="shared" si="0"/>
        <v>3.656350092646924E-2</v>
      </c>
      <c r="M7" s="2">
        <v>18.360800000000001</v>
      </c>
      <c r="N7" s="1">
        <v>8.6280199999999994</v>
      </c>
      <c r="O7" s="2">
        <v>18.387599999999999</v>
      </c>
      <c r="P7" s="1">
        <v>8.8237400000000008</v>
      </c>
      <c r="Q7" s="2">
        <v>18.4619</v>
      </c>
      <c r="R7" s="1">
        <v>8.7198899999999995</v>
      </c>
      <c r="S7" s="2">
        <v>18.465299999999999</v>
      </c>
      <c r="T7" s="1">
        <v>8.6537199999999999</v>
      </c>
      <c r="U7" s="2">
        <v>18.5001</v>
      </c>
      <c r="V7" s="1">
        <v>8.7764100000000003</v>
      </c>
    </row>
    <row r="8" spans="1:22" x14ac:dyDescent="0.3">
      <c r="A8" s="2">
        <v>18.574300000000001</v>
      </c>
      <c r="B8" s="1">
        <v>8.5473999999999997</v>
      </c>
      <c r="C8" s="2">
        <v>18.444199999999999</v>
      </c>
      <c r="D8" s="1">
        <v>8.4228299999999994</v>
      </c>
      <c r="E8">
        <f t="shared" si="1"/>
        <v>6</v>
      </c>
      <c r="F8">
        <f xml:space="preserve"> SQRT((C8-A8)^2+(D8-B8)^2)</f>
        <v>0.18012133382806347</v>
      </c>
      <c r="H8" s="2">
        <v>18.4115</v>
      </c>
      <c r="I8" s="1">
        <v>8.4453800000000001</v>
      </c>
      <c r="J8">
        <f t="shared" si="2"/>
        <v>6</v>
      </c>
      <c r="K8">
        <f t="shared" si="0"/>
        <v>3.9721436278160036E-2</v>
      </c>
      <c r="M8" s="2">
        <v>18.344100000000001</v>
      </c>
      <c r="N8" s="1">
        <v>8.4970800000000004</v>
      </c>
      <c r="O8" s="2">
        <v>18.414400000000001</v>
      </c>
      <c r="P8" s="1">
        <v>8.6891599999999993</v>
      </c>
      <c r="Q8" s="2">
        <v>18.4879</v>
      </c>
      <c r="R8" s="1">
        <v>8.52013</v>
      </c>
      <c r="S8" s="2">
        <v>18.496099999999998</v>
      </c>
      <c r="T8" s="1">
        <v>8.5010899999999996</v>
      </c>
      <c r="U8" s="2">
        <v>18.520199999999999</v>
      </c>
      <c r="V8" s="1">
        <v>8.6018100000000004</v>
      </c>
    </row>
    <row r="9" spans="1:22" x14ac:dyDescent="0.3">
      <c r="A9" s="2">
        <v>18.5868</v>
      </c>
      <c r="B9" s="1">
        <v>8.3541500000000006</v>
      </c>
      <c r="C9" s="2">
        <v>18.4572</v>
      </c>
      <c r="D9" s="1">
        <v>8.2202599999999997</v>
      </c>
      <c r="E9">
        <f t="shared" si="1"/>
        <v>7</v>
      </c>
      <c r="F9">
        <f xml:space="preserve"> SQRT((C9-A9)^2+(D9-B9)^2)</f>
        <v>0.18634025893510034</v>
      </c>
      <c r="H9" s="2">
        <v>18.438199999999998</v>
      </c>
      <c r="I9" s="1">
        <v>8.2724100000000007</v>
      </c>
      <c r="J9">
        <f t="shared" si="2"/>
        <v>7</v>
      </c>
      <c r="K9">
        <f t="shared" si="0"/>
        <v>5.5503355754406236E-2</v>
      </c>
      <c r="M9" s="2">
        <v>18.3398</v>
      </c>
      <c r="N9" s="1">
        <v>8.3365200000000002</v>
      </c>
      <c r="O9" s="2">
        <v>18.464600000000001</v>
      </c>
      <c r="P9" s="1">
        <v>8.5373400000000004</v>
      </c>
      <c r="Q9" s="2">
        <v>18.506399999999999</v>
      </c>
      <c r="R9" s="1">
        <v>8.3254400000000004</v>
      </c>
      <c r="S9" s="2">
        <v>18.5428</v>
      </c>
      <c r="T9" s="1">
        <v>8.3315199999999994</v>
      </c>
      <c r="U9" s="2">
        <v>18.561299999999999</v>
      </c>
      <c r="V9" s="1">
        <v>8.4243000000000006</v>
      </c>
    </row>
    <row r="10" spans="1:22" x14ac:dyDescent="0.3">
      <c r="A10" s="2">
        <v>18.611999999999998</v>
      </c>
      <c r="B10" s="1">
        <v>8.1634799999999998</v>
      </c>
      <c r="C10" s="2">
        <v>18.479700000000001</v>
      </c>
      <c r="D10" s="1">
        <v>8.0260800000000003</v>
      </c>
      <c r="E10">
        <f t="shared" si="1"/>
        <v>8</v>
      </c>
      <c r="F10">
        <f xml:space="preserve"> SQRT((C10-A10)^2+(D10-B10)^2)</f>
        <v>0.19074079270045807</v>
      </c>
      <c r="H10" s="2">
        <v>18.475000000000001</v>
      </c>
      <c r="I10" s="1">
        <v>8.0762499999999999</v>
      </c>
      <c r="J10">
        <f t="shared" si="2"/>
        <v>8</v>
      </c>
      <c r="K10">
        <f t="shared" si="0"/>
        <v>5.0389670568480177E-2</v>
      </c>
      <c r="M10" s="2">
        <v>18.340800000000002</v>
      </c>
      <c r="N10" s="1">
        <v>8.1639199999999992</v>
      </c>
      <c r="O10" s="2">
        <v>18.4969</v>
      </c>
      <c r="P10" s="1">
        <v>8.4079800000000002</v>
      </c>
      <c r="Q10" s="2">
        <v>18.530100000000001</v>
      </c>
      <c r="R10" s="1">
        <v>8.1327300000000005</v>
      </c>
      <c r="S10" s="2">
        <v>18.575800000000001</v>
      </c>
      <c r="T10" s="1">
        <v>8.1538299999999992</v>
      </c>
      <c r="U10" s="2">
        <v>18.599</v>
      </c>
      <c r="V10" s="1">
        <v>8.2296999999999993</v>
      </c>
    </row>
    <row r="11" spans="1:22" x14ac:dyDescent="0.3">
      <c r="A11" s="2">
        <v>18.638999999999999</v>
      </c>
      <c r="B11" s="1">
        <v>7.9645999999999999</v>
      </c>
      <c r="C11" s="2">
        <v>18.494700000000002</v>
      </c>
      <c r="D11" s="1">
        <v>7.8289099999999996</v>
      </c>
      <c r="E11">
        <f t="shared" si="1"/>
        <v>9</v>
      </c>
      <c r="F11">
        <f xml:space="preserve"> SQRT((C11-A11)^2+(D11-B11)^2)</f>
        <v>0.19807641479994384</v>
      </c>
      <c r="H11" s="2">
        <v>18.512599999999999</v>
      </c>
      <c r="I11" s="1">
        <v>7.8938199999999998</v>
      </c>
      <c r="J11">
        <f t="shared" si="2"/>
        <v>9</v>
      </c>
      <c r="K11">
        <f t="shared" si="0"/>
        <v>6.7332890180059377E-2</v>
      </c>
      <c r="M11" s="2">
        <v>18.3354</v>
      </c>
      <c r="N11" s="1">
        <v>7.9985200000000001</v>
      </c>
      <c r="O11" s="2">
        <v>18.528300000000002</v>
      </c>
      <c r="P11" s="1">
        <v>8.2391299999999994</v>
      </c>
      <c r="Q11" s="2">
        <v>18.547000000000001</v>
      </c>
      <c r="R11" s="1">
        <v>7.91974</v>
      </c>
      <c r="S11" s="2">
        <v>18.597300000000001</v>
      </c>
      <c r="T11" s="1">
        <v>7.9829100000000004</v>
      </c>
      <c r="U11" s="2">
        <v>18.623899999999999</v>
      </c>
      <c r="V11" s="1">
        <v>8.0441599999999998</v>
      </c>
    </row>
    <row r="12" spans="1:22" x14ac:dyDescent="0.3">
      <c r="A12" s="2">
        <v>18.663399999999999</v>
      </c>
      <c r="B12" s="1">
        <v>7.7774400000000004</v>
      </c>
      <c r="C12" s="2">
        <v>18.520399999999999</v>
      </c>
      <c r="D12" s="1">
        <v>7.6486200000000002</v>
      </c>
      <c r="E12">
        <f t="shared" si="1"/>
        <v>10</v>
      </c>
      <c r="F12">
        <f xml:space="preserve"> SQRT((C12-A12)^2+(D12-B12)^2)</f>
        <v>0.19246712030889909</v>
      </c>
      <c r="H12" s="2">
        <v>18.550799999999999</v>
      </c>
      <c r="I12" s="1">
        <v>7.7049599999999998</v>
      </c>
      <c r="J12">
        <f t="shared" si="2"/>
        <v>10</v>
      </c>
      <c r="K12">
        <f t="shared" si="0"/>
        <v>6.4018400479861792E-2</v>
      </c>
      <c r="M12" s="2">
        <v>18.348199999999999</v>
      </c>
      <c r="N12" s="1">
        <v>7.8287399999999998</v>
      </c>
      <c r="O12" s="2">
        <v>18.559000000000001</v>
      </c>
      <c r="P12" s="1">
        <v>8.0846</v>
      </c>
      <c r="Q12" s="2">
        <v>18.560700000000001</v>
      </c>
      <c r="R12" s="1">
        <v>7.7265199999999998</v>
      </c>
      <c r="S12" s="2">
        <v>18.622800000000002</v>
      </c>
      <c r="T12" s="1">
        <v>7.7894300000000003</v>
      </c>
      <c r="U12" s="2">
        <v>18.653700000000001</v>
      </c>
      <c r="V12" s="1">
        <v>7.8609200000000001</v>
      </c>
    </row>
    <row r="13" spans="1:22" x14ac:dyDescent="0.3">
      <c r="A13" s="2">
        <v>18.6968</v>
      </c>
      <c r="B13" s="1">
        <v>7.58209</v>
      </c>
      <c r="C13" s="2">
        <v>18.563800000000001</v>
      </c>
      <c r="D13" s="1">
        <v>7.47342</v>
      </c>
      <c r="E13">
        <f t="shared" si="1"/>
        <v>11</v>
      </c>
      <c r="F13">
        <f xml:space="preserve"> SQRT((C13-A13)^2+(D13-B13)^2)</f>
        <v>0.17175030975226732</v>
      </c>
      <c r="H13" s="2">
        <v>18.584299999999999</v>
      </c>
      <c r="I13" s="1">
        <v>7.5358400000000003</v>
      </c>
      <c r="J13">
        <f t="shared" si="2"/>
        <v>11</v>
      </c>
      <c r="K13">
        <f t="shared" si="0"/>
        <v>6.5700124809622548E-2</v>
      </c>
      <c r="M13" s="2">
        <v>18.361799999999999</v>
      </c>
      <c r="N13" s="1">
        <v>7.6483699999999999</v>
      </c>
      <c r="O13" s="2">
        <v>18.592700000000001</v>
      </c>
      <c r="P13" s="1">
        <v>7.9177999999999997</v>
      </c>
      <c r="Q13" s="2">
        <v>18.571000000000002</v>
      </c>
      <c r="R13" s="1">
        <v>7.51701</v>
      </c>
      <c r="S13" s="2">
        <v>18.648399999999999</v>
      </c>
      <c r="T13" s="1">
        <v>7.5953099999999996</v>
      </c>
      <c r="U13" s="2">
        <v>18.6846</v>
      </c>
      <c r="V13" s="1">
        <v>7.6712699999999998</v>
      </c>
    </row>
    <row r="14" spans="1:22" x14ac:dyDescent="0.3">
      <c r="A14" s="2">
        <v>18.726700000000001</v>
      </c>
      <c r="B14" s="1">
        <v>7.3844000000000003</v>
      </c>
      <c r="C14" s="2">
        <v>18.6174</v>
      </c>
      <c r="D14" s="1">
        <v>7.2949200000000003</v>
      </c>
      <c r="E14">
        <f t="shared" si="1"/>
        <v>12</v>
      </c>
      <c r="F14">
        <f xml:space="preserve"> SQRT((C14-A14)^2+(D14-B14)^2)</f>
        <v>0.14125565616993974</v>
      </c>
      <c r="H14" s="2">
        <v>18.616599999999998</v>
      </c>
      <c r="I14" s="1">
        <v>7.3604399999999996</v>
      </c>
      <c r="J14">
        <f t="shared" si="2"/>
        <v>12</v>
      </c>
      <c r="K14">
        <f t="shared" si="0"/>
        <v>6.5524883822864713E-2</v>
      </c>
      <c r="M14" s="2">
        <v>18.3733</v>
      </c>
      <c r="N14" s="1">
        <v>7.4602199999999996</v>
      </c>
      <c r="O14" s="2">
        <v>18.619499999999999</v>
      </c>
      <c r="P14" s="1">
        <v>7.7566300000000004</v>
      </c>
      <c r="Q14" s="2">
        <v>18.578600000000002</v>
      </c>
      <c r="R14" s="1">
        <v>7.3220700000000001</v>
      </c>
      <c r="S14" s="2">
        <v>18.679600000000001</v>
      </c>
      <c r="T14" s="1">
        <v>7.3985799999999999</v>
      </c>
      <c r="U14" s="2">
        <v>18.711300000000001</v>
      </c>
      <c r="V14" s="1">
        <v>7.4762700000000004</v>
      </c>
    </row>
    <row r="15" spans="1:22" x14ac:dyDescent="0.3">
      <c r="A15" s="2">
        <v>18.7485</v>
      </c>
      <c r="B15" s="1">
        <v>7.1916000000000002</v>
      </c>
      <c r="C15" s="2">
        <v>18.663399999999999</v>
      </c>
      <c r="D15" s="1">
        <v>7.1170499999999999</v>
      </c>
      <c r="E15">
        <f t="shared" si="1"/>
        <v>13</v>
      </c>
      <c r="F15">
        <f xml:space="preserve"> SQRT((C15-A15)^2+(D15-B15)^2)</f>
        <v>0.11313581440021615</v>
      </c>
      <c r="H15" s="2">
        <v>18.637899999999998</v>
      </c>
      <c r="I15" s="1">
        <v>7.1858500000000003</v>
      </c>
      <c r="J15">
        <f t="shared" si="2"/>
        <v>13</v>
      </c>
      <c r="K15">
        <f t="shared" si="0"/>
        <v>7.3373632866310406E-2</v>
      </c>
      <c r="M15" s="2">
        <v>18.3766</v>
      </c>
      <c r="N15" s="1">
        <v>7.26614</v>
      </c>
      <c r="O15" s="2">
        <v>18.6448</v>
      </c>
      <c r="P15" s="1">
        <v>7.5822599999999998</v>
      </c>
      <c r="Q15" s="2">
        <v>18.596900000000002</v>
      </c>
      <c r="R15" s="1">
        <v>7.12704</v>
      </c>
      <c r="S15" s="2">
        <v>18.7044</v>
      </c>
      <c r="T15" s="1">
        <v>7.2025399999999999</v>
      </c>
      <c r="U15" s="2">
        <v>18.738700000000001</v>
      </c>
      <c r="V15" s="1">
        <v>7.2830000000000004</v>
      </c>
    </row>
    <row r="16" spans="1:22" x14ac:dyDescent="0.3">
      <c r="A16" s="2">
        <v>18.767900000000001</v>
      </c>
      <c r="B16" s="1">
        <v>6.9932400000000001</v>
      </c>
      <c r="C16" s="2">
        <v>18.688800000000001</v>
      </c>
      <c r="D16" s="1">
        <v>6.9111399999999996</v>
      </c>
      <c r="E16">
        <f t="shared" si="1"/>
        <v>14</v>
      </c>
      <c r="F16">
        <f xml:space="preserve"> SQRT((C16-A16)^2+(D16-B16)^2)</f>
        <v>0.11400535075162106</v>
      </c>
      <c r="H16" s="2">
        <v>18.663</v>
      </c>
      <c r="I16" s="1">
        <v>6.9868100000000002</v>
      </c>
      <c r="J16">
        <f t="shared" si="2"/>
        <v>14</v>
      </c>
      <c r="K16">
        <f t="shared" si="0"/>
        <v>7.994741334152157E-2</v>
      </c>
      <c r="M16" s="2">
        <v>18.3964</v>
      </c>
      <c r="N16" s="1">
        <v>7.0763299999999996</v>
      </c>
      <c r="O16" s="2">
        <v>18.662099999999999</v>
      </c>
      <c r="P16" s="1">
        <v>7.4045399999999999</v>
      </c>
      <c r="Q16" s="2">
        <v>18.6008</v>
      </c>
      <c r="R16" s="1">
        <v>6.9335599999999999</v>
      </c>
      <c r="S16" s="2">
        <v>18.719000000000001</v>
      </c>
      <c r="T16" s="1">
        <v>7.0034900000000002</v>
      </c>
      <c r="U16" s="2">
        <v>18.769600000000001</v>
      </c>
      <c r="V16" s="1">
        <v>7.0908199999999999</v>
      </c>
    </row>
    <row r="17" spans="1:22" x14ac:dyDescent="0.3">
      <c r="A17" s="2">
        <v>18.789000000000001</v>
      </c>
      <c r="B17" s="1">
        <v>6.8004600000000002</v>
      </c>
      <c r="C17" s="2">
        <v>18.698399999999999</v>
      </c>
      <c r="D17" s="1">
        <v>6.7205300000000001</v>
      </c>
      <c r="E17">
        <f t="shared" si="1"/>
        <v>15</v>
      </c>
      <c r="F17">
        <f xml:space="preserve"> SQRT((C17-A17)^2+(D17-B17)^2)</f>
        <v>0.12081872743908691</v>
      </c>
      <c r="H17" s="2">
        <v>18.700700000000001</v>
      </c>
      <c r="I17" s="1">
        <v>6.8134399999999999</v>
      </c>
      <c r="J17">
        <f t="shared" si="2"/>
        <v>15</v>
      </c>
      <c r="K17">
        <f t="shared" si="0"/>
        <v>9.2938464050144359E-2</v>
      </c>
      <c r="M17" s="2">
        <v>18.4192</v>
      </c>
      <c r="N17" s="1">
        <v>6.8763199999999998</v>
      </c>
      <c r="O17" s="2">
        <v>18.6814</v>
      </c>
      <c r="P17" s="1">
        <v>7.2314299999999996</v>
      </c>
      <c r="Q17" s="2">
        <v>18.6037</v>
      </c>
      <c r="R17" s="1">
        <v>6.7361199999999997</v>
      </c>
      <c r="S17" s="2">
        <v>18.7437</v>
      </c>
      <c r="T17" s="1">
        <v>6.80199</v>
      </c>
      <c r="U17" s="2">
        <v>18.8096</v>
      </c>
      <c r="V17" s="1">
        <v>6.89717</v>
      </c>
    </row>
    <row r="18" spans="1:22" x14ac:dyDescent="0.3">
      <c r="A18" s="2">
        <v>18.822099999999999</v>
      </c>
      <c r="B18" s="1">
        <v>6.6066000000000003</v>
      </c>
      <c r="C18" s="2">
        <v>18.699300000000001</v>
      </c>
      <c r="D18" s="1">
        <v>6.5109199999999996</v>
      </c>
      <c r="E18">
        <f t="shared" si="1"/>
        <v>16</v>
      </c>
      <c r="F18">
        <f xml:space="preserve"> SQRT((C18-A18)^2+(D18-B18)^2)</f>
        <v>0.15567434727661342</v>
      </c>
      <c r="H18" s="2">
        <v>18.7211</v>
      </c>
      <c r="I18" s="1">
        <v>6.6269600000000004</v>
      </c>
      <c r="J18">
        <f t="shared" si="2"/>
        <v>16</v>
      </c>
      <c r="K18">
        <f t="shared" si="0"/>
        <v>0.11806998602523903</v>
      </c>
      <c r="M18" s="2">
        <v>18.439</v>
      </c>
      <c r="N18" s="1">
        <v>6.6851799999999999</v>
      </c>
      <c r="O18" s="2">
        <v>18.700399999999998</v>
      </c>
      <c r="P18" s="1">
        <v>7.03688</v>
      </c>
      <c r="Q18" s="2">
        <v>18.6281</v>
      </c>
      <c r="R18" s="1">
        <v>6.5411700000000002</v>
      </c>
      <c r="S18" s="2">
        <v>18.7698</v>
      </c>
      <c r="T18" s="1">
        <v>6.6073000000000004</v>
      </c>
      <c r="U18" s="2">
        <v>18.8368</v>
      </c>
      <c r="V18" s="1">
        <v>6.7078499999999996</v>
      </c>
    </row>
    <row r="19" spans="1:22" x14ac:dyDescent="0.3">
      <c r="A19" s="2">
        <v>18.854500000000002</v>
      </c>
      <c r="B19" s="1">
        <v>6.4111200000000004</v>
      </c>
      <c r="C19" s="2">
        <v>18.698799999999999</v>
      </c>
      <c r="D19" s="1">
        <v>6.3167799999999996</v>
      </c>
      <c r="E19">
        <f t="shared" si="1"/>
        <v>17</v>
      </c>
      <c r="F19">
        <f xml:space="preserve"> SQRT((C19-A19)^2+(D19-B19)^2)</f>
        <v>0.18205088739141345</v>
      </c>
      <c r="H19" s="2">
        <v>18.733499999999999</v>
      </c>
      <c r="I19" s="1">
        <v>6.4257</v>
      </c>
      <c r="J19">
        <f t="shared" si="2"/>
        <v>17</v>
      </c>
      <c r="K19">
        <f t="shared" si="0"/>
        <v>0.11431385042942142</v>
      </c>
      <c r="M19" s="2">
        <v>18.460799999999999</v>
      </c>
      <c r="N19" s="1">
        <v>6.4894600000000002</v>
      </c>
      <c r="O19" s="2">
        <v>18.7074</v>
      </c>
      <c r="P19" s="1">
        <v>6.8468200000000001</v>
      </c>
      <c r="Q19" s="2">
        <v>18.689599999999999</v>
      </c>
      <c r="R19" s="1">
        <v>6.3654799999999998</v>
      </c>
      <c r="S19" s="2">
        <v>18.7958</v>
      </c>
      <c r="T19" s="1">
        <v>6.4078799999999996</v>
      </c>
      <c r="U19" s="2">
        <v>18.866299999999999</v>
      </c>
      <c r="V19" s="1">
        <v>6.5107400000000002</v>
      </c>
    </row>
    <row r="20" spans="1:22" x14ac:dyDescent="0.3">
      <c r="A20" s="2">
        <v>18.8842</v>
      </c>
      <c r="B20" s="1">
        <v>6.2191400000000003</v>
      </c>
      <c r="C20" s="2">
        <v>18.682700000000001</v>
      </c>
      <c r="D20" s="1">
        <v>5.6552699999999998</v>
      </c>
      <c r="E20">
        <f t="shared" si="1"/>
        <v>18</v>
      </c>
      <c r="F20">
        <f xml:space="preserve"> SQRT((C20-A20)^2+(D20-B20)^2)</f>
        <v>0.59879180597266046</v>
      </c>
      <c r="H20" s="2">
        <v>18.7654</v>
      </c>
      <c r="I20" s="1">
        <v>6.2235199999999997</v>
      </c>
      <c r="J20">
        <f t="shared" si="2"/>
        <v>18</v>
      </c>
      <c r="K20">
        <f t="shared" si="0"/>
        <v>0.57423632112571887</v>
      </c>
      <c r="M20" s="2">
        <v>18.474499999999999</v>
      </c>
      <c r="N20" s="1">
        <v>6.3032899999999996</v>
      </c>
      <c r="O20" s="2">
        <v>18.7182</v>
      </c>
      <c r="P20" s="1">
        <v>6.6640899999999998</v>
      </c>
      <c r="Q20" s="2">
        <v>18.7743</v>
      </c>
      <c r="R20" s="1">
        <v>6.1871799999999997</v>
      </c>
      <c r="S20" s="2">
        <v>18.8337</v>
      </c>
      <c r="T20" s="1">
        <v>6.2179799999999998</v>
      </c>
      <c r="U20" s="2">
        <v>18.899000000000001</v>
      </c>
      <c r="V20" s="1">
        <v>6.3138300000000003</v>
      </c>
    </row>
    <row r="21" spans="1:22" x14ac:dyDescent="0.3">
      <c r="A21" s="2">
        <v>18.911300000000001</v>
      </c>
      <c r="B21" s="1">
        <v>6.0176499999999997</v>
      </c>
      <c r="C21" s="2">
        <v>18.693200000000001</v>
      </c>
      <c r="D21" s="1">
        <v>5.5070699999999997</v>
      </c>
      <c r="E21">
        <f t="shared" si="1"/>
        <v>19</v>
      </c>
      <c r="F21">
        <f xml:space="preserve"> SQRT((C21-A21)^2+(D21-B21)^2)</f>
        <v>0.55521126285405986</v>
      </c>
      <c r="H21" s="2">
        <v>18.794899999999998</v>
      </c>
      <c r="I21" s="1">
        <v>6.0194599999999996</v>
      </c>
      <c r="J21">
        <f t="shared" si="2"/>
        <v>19</v>
      </c>
      <c r="K21">
        <f t="shared" si="0"/>
        <v>0.52238530042488696</v>
      </c>
      <c r="M21" s="2">
        <v>18.4878</v>
      </c>
      <c r="N21" s="1">
        <v>6.10928</v>
      </c>
      <c r="O21" s="2">
        <v>18.726900000000001</v>
      </c>
      <c r="P21" s="1">
        <v>6.4740799999999998</v>
      </c>
      <c r="Q21" s="2">
        <v>18.861699999999999</v>
      </c>
      <c r="R21" s="1">
        <v>6.0113000000000003</v>
      </c>
      <c r="S21" s="2">
        <v>18.8706</v>
      </c>
      <c r="T21" s="1">
        <v>6.0165899999999999</v>
      </c>
      <c r="U21" s="2">
        <v>18.929099999999998</v>
      </c>
      <c r="V21" s="1">
        <v>6.12446</v>
      </c>
    </row>
    <row r="22" spans="1:22" x14ac:dyDescent="0.3">
      <c r="A22" s="2">
        <v>18.941099999999999</v>
      </c>
      <c r="B22" s="1">
        <v>5.8288900000000003</v>
      </c>
      <c r="C22" s="2">
        <v>18.716999999999999</v>
      </c>
      <c r="D22" s="1">
        <v>5.3271100000000002</v>
      </c>
      <c r="E22">
        <f t="shared" si="1"/>
        <v>20</v>
      </c>
      <c r="F22">
        <f xml:space="preserve"> SQRT((C22-A22)^2+(D22-B22)^2)</f>
        <v>0.54954888626945653</v>
      </c>
      <c r="H22" s="2">
        <v>18.825900000000001</v>
      </c>
      <c r="I22" s="1">
        <v>5.8205499999999999</v>
      </c>
      <c r="J22">
        <f t="shared" si="2"/>
        <v>20</v>
      </c>
      <c r="K22">
        <f t="shared" si="0"/>
        <v>0.50531400495137679</v>
      </c>
      <c r="M22" s="2">
        <v>18.502600000000001</v>
      </c>
      <c r="N22" s="1">
        <v>5.9175000000000004</v>
      </c>
      <c r="O22" s="2">
        <v>18.7378</v>
      </c>
      <c r="P22" s="1">
        <v>6.2697500000000002</v>
      </c>
      <c r="Q22" s="2">
        <v>18.942599999999999</v>
      </c>
      <c r="R22" s="1">
        <v>5.8319599999999996</v>
      </c>
      <c r="S22" s="2">
        <v>18.907499999999999</v>
      </c>
      <c r="T22" s="1">
        <v>5.8198600000000003</v>
      </c>
      <c r="U22" s="2">
        <v>18.963000000000001</v>
      </c>
      <c r="V22" s="1">
        <v>5.9357600000000001</v>
      </c>
    </row>
    <row r="23" spans="1:22" x14ac:dyDescent="0.3">
      <c r="A23" s="2">
        <v>18.959</v>
      </c>
      <c r="B23" s="1">
        <v>5.6280099999999997</v>
      </c>
      <c r="C23" s="2">
        <v>18.721399999999999</v>
      </c>
      <c r="D23" s="1">
        <v>5.1327600000000002</v>
      </c>
      <c r="E23">
        <f t="shared" si="1"/>
        <v>21</v>
      </c>
      <c r="F23">
        <f xml:space="preserve"> SQRT((C23-A23)^2+(D23-B23)^2)</f>
        <v>0.54929620652249156</v>
      </c>
      <c r="H23" s="2">
        <v>18.848199999999999</v>
      </c>
      <c r="I23" s="1">
        <v>5.6265700000000001</v>
      </c>
      <c r="J23">
        <f t="shared" si="2"/>
        <v>21</v>
      </c>
      <c r="K23">
        <f t="shared" si="0"/>
        <v>0.50982992860364695</v>
      </c>
      <c r="M23" s="2">
        <v>18.509399999999999</v>
      </c>
      <c r="N23" s="1">
        <v>5.7331200000000004</v>
      </c>
      <c r="O23" s="2">
        <v>18.731100000000001</v>
      </c>
      <c r="P23" s="1">
        <v>6.0762099999999997</v>
      </c>
      <c r="Q23" s="2">
        <v>19.022500000000001</v>
      </c>
      <c r="R23" s="1">
        <v>5.6449800000000003</v>
      </c>
      <c r="S23" s="2">
        <v>18.940000000000001</v>
      </c>
      <c r="T23" s="1">
        <v>5.6221899999999998</v>
      </c>
      <c r="U23" s="2">
        <v>18.9999</v>
      </c>
      <c r="V23" s="1">
        <v>5.7442599999999997</v>
      </c>
    </row>
    <row r="24" spans="1:22" x14ac:dyDescent="0.3">
      <c r="A24" s="2">
        <v>18.9834</v>
      </c>
      <c r="B24" s="1">
        <v>5.4309500000000002</v>
      </c>
      <c r="C24" s="2">
        <v>18.741399999999999</v>
      </c>
      <c r="D24" s="1">
        <v>4.9517699999999998</v>
      </c>
      <c r="E24">
        <f t="shared" si="1"/>
        <v>22</v>
      </c>
      <c r="F24">
        <f xml:space="preserve"> SQRT((C24-A24)^2+(D24-B24)^2)</f>
        <v>0.53682163928068394</v>
      </c>
      <c r="H24" s="2">
        <v>18.875</v>
      </c>
      <c r="I24" s="1">
        <v>5.4287999999999998</v>
      </c>
      <c r="J24">
        <f t="shared" si="2"/>
        <v>22</v>
      </c>
      <c r="K24">
        <f t="shared" si="0"/>
        <v>0.49538528530831472</v>
      </c>
      <c r="M24" s="2">
        <v>18.5166</v>
      </c>
      <c r="N24" s="1">
        <v>5.5356300000000003</v>
      </c>
      <c r="O24" s="2">
        <v>18.731300000000001</v>
      </c>
      <c r="P24" s="1">
        <v>5.8826999999999998</v>
      </c>
      <c r="Q24" s="2">
        <v>19.063700000000001</v>
      </c>
      <c r="R24" s="1">
        <v>5.4586600000000001</v>
      </c>
      <c r="S24" s="2">
        <v>18.967700000000001</v>
      </c>
      <c r="T24" s="1">
        <v>5.4213500000000003</v>
      </c>
      <c r="U24" s="2">
        <v>19.020099999999999</v>
      </c>
      <c r="V24" s="1">
        <v>5.5537000000000001</v>
      </c>
    </row>
    <row r="25" spans="1:22" x14ac:dyDescent="0.3">
      <c r="A25" s="2">
        <v>19.011900000000001</v>
      </c>
      <c r="B25" s="1">
        <v>5.2296300000000002</v>
      </c>
      <c r="C25" s="2">
        <v>18.7531</v>
      </c>
      <c r="D25" s="1">
        <v>4.7595000000000001</v>
      </c>
      <c r="E25">
        <f t="shared" si="1"/>
        <v>23</v>
      </c>
      <c r="F25">
        <f xml:space="preserve"> SQRT((C25-A25)^2+(D25-B25)^2)</f>
        <v>0.53665599493530358</v>
      </c>
      <c r="H25" s="2">
        <v>18.8948</v>
      </c>
      <c r="I25" s="1">
        <v>5.23712</v>
      </c>
      <c r="J25">
        <f t="shared" si="2"/>
        <v>23</v>
      </c>
      <c r="K25">
        <f t="shared" si="0"/>
        <v>0.4981965017942217</v>
      </c>
      <c r="M25" s="2">
        <v>18.5397</v>
      </c>
      <c r="N25" s="1">
        <v>5.3361599999999996</v>
      </c>
      <c r="O25" s="2">
        <v>18.739699999999999</v>
      </c>
      <c r="P25" s="1">
        <v>5.6783599999999996</v>
      </c>
      <c r="Q25" s="2">
        <v>19.093800000000002</v>
      </c>
      <c r="R25" s="1">
        <v>5.2640900000000004</v>
      </c>
      <c r="S25" s="2">
        <v>18.989699999999999</v>
      </c>
      <c r="T25" s="1">
        <v>5.2247899999999996</v>
      </c>
      <c r="U25" s="2">
        <v>19.046900000000001</v>
      </c>
      <c r="V25" s="1">
        <v>5.3570599999999997</v>
      </c>
    </row>
    <row r="26" spans="1:22" x14ac:dyDescent="0.3">
      <c r="A26" s="2">
        <v>19.044499999999999</v>
      </c>
      <c r="B26" s="1">
        <v>5.0404900000000001</v>
      </c>
      <c r="C26" s="2">
        <v>18.7622</v>
      </c>
      <c r="D26" s="1">
        <v>4.5808499999999999</v>
      </c>
      <c r="E26">
        <f t="shared" si="1"/>
        <v>24</v>
      </c>
      <c r="F26">
        <f xml:space="preserve"> SQRT((C26-A26)^2+(D26-B26)^2)</f>
        <v>0.53940913933673751</v>
      </c>
      <c r="H26" s="2">
        <v>18.924600000000002</v>
      </c>
      <c r="I26" s="1">
        <v>5.0445000000000002</v>
      </c>
      <c r="J26">
        <f t="shared" si="2"/>
        <v>24</v>
      </c>
      <c r="K26">
        <f t="shared" si="0"/>
        <v>0.49126884951114175</v>
      </c>
      <c r="M26" s="2">
        <v>18.581600000000002</v>
      </c>
      <c r="N26" s="1">
        <v>5.1488899999999997</v>
      </c>
      <c r="O26" s="2">
        <v>18.754899999999999</v>
      </c>
      <c r="P26" s="1">
        <v>5.4889799999999997</v>
      </c>
      <c r="Q26" s="2">
        <v>19.1264</v>
      </c>
      <c r="R26" s="1">
        <v>5.0755699999999999</v>
      </c>
      <c r="S26" s="2">
        <v>19.008099999999999</v>
      </c>
      <c r="T26" s="1">
        <v>5.0249199999999998</v>
      </c>
      <c r="U26" s="2">
        <v>19.075500000000002</v>
      </c>
      <c r="V26" s="1">
        <v>5.1627999999999998</v>
      </c>
    </row>
    <row r="27" spans="1:22" x14ac:dyDescent="0.3">
      <c r="A27" s="2">
        <v>19.067</v>
      </c>
      <c r="B27" s="1">
        <v>4.8407600000000004</v>
      </c>
      <c r="C27" s="2">
        <v>18.757000000000001</v>
      </c>
      <c r="D27" s="1">
        <v>4.3920500000000002</v>
      </c>
      <c r="E27">
        <f t="shared" si="1"/>
        <v>25</v>
      </c>
      <c r="F27">
        <f xml:space="preserve"> SQRT((C27-A27)^2+(D27-B27)^2)</f>
        <v>0.54538120988900907</v>
      </c>
      <c r="H27" s="2">
        <v>18.956299999999999</v>
      </c>
      <c r="I27" s="1">
        <v>4.8498400000000004</v>
      </c>
      <c r="J27">
        <f t="shared" si="2"/>
        <v>25</v>
      </c>
      <c r="K27">
        <f t="shared" si="0"/>
        <v>0.49929167237197042</v>
      </c>
      <c r="M27" s="2">
        <v>18.645099999999999</v>
      </c>
      <c r="N27" s="1">
        <v>4.9533699999999996</v>
      </c>
      <c r="O27" s="2">
        <v>18.7669</v>
      </c>
      <c r="P27" s="1">
        <v>5.3039100000000001</v>
      </c>
      <c r="Q27" s="2">
        <v>19.158300000000001</v>
      </c>
      <c r="R27" s="1">
        <v>4.8759699999999997</v>
      </c>
      <c r="S27" s="2">
        <v>19.0242</v>
      </c>
      <c r="T27" s="1">
        <v>4.8292000000000002</v>
      </c>
      <c r="U27" s="2">
        <v>19.100100000000001</v>
      </c>
      <c r="V27" s="1">
        <v>4.97288</v>
      </c>
    </row>
    <row r="28" spans="1:22" x14ac:dyDescent="0.3">
      <c r="A28" s="2">
        <v>19.0991</v>
      </c>
      <c r="B28" s="1">
        <v>4.6509200000000002</v>
      </c>
      <c r="C28" s="2">
        <v>18.769200000000001</v>
      </c>
      <c r="D28" s="1">
        <v>4.2061900000000003</v>
      </c>
      <c r="E28">
        <f t="shared" si="1"/>
        <v>26</v>
      </c>
      <c r="F28">
        <f xml:space="preserve"> SQRT((C28-A28)^2+(D28-B28)^2)</f>
        <v>0.55373168854599508</v>
      </c>
      <c r="H28" s="2">
        <v>18.983899999999998</v>
      </c>
      <c r="I28" s="1">
        <v>4.6554599999999997</v>
      </c>
      <c r="J28">
        <f t="shared" si="2"/>
        <v>26</v>
      </c>
      <c r="K28">
        <f t="shared" si="0"/>
        <v>0.49793536016233891</v>
      </c>
      <c r="M28" s="2">
        <v>18.738199999999999</v>
      </c>
      <c r="N28" s="1">
        <v>4.76248</v>
      </c>
      <c r="O28" s="2">
        <v>18.778400000000001</v>
      </c>
      <c r="P28" s="1">
        <v>5.1098600000000003</v>
      </c>
      <c r="Q28" s="2">
        <v>19.187799999999999</v>
      </c>
      <c r="R28" s="1">
        <v>4.6786799999999999</v>
      </c>
      <c r="S28" s="2">
        <v>19.049199999999999</v>
      </c>
      <c r="T28" s="1">
        <v>4.6361999999999997</v>
      </c>
      <c r="U28" s="2">
        <v>19.116399999999999</v>
      </c>
      <c r="V28" s="1">
        <v>4.7811700000000004</v>
      </c>
    </row>
    <row r="29" spans="1:22" x14ac:dyDescent="0.3">
      <c r="A29" s="2">
        <v>19.126200000000001</v>
      </c>
      <c r="B29" s="1">
        <v>4.4555600000000002</v>
      </c>
      <c r="C29" s="2">
        <v>18.802099999999999</v>
      </c>
      <c r="D29" s="1">
        <v>4.01539</v>
      </c>
      <c r="E29">
        <f t="shared" si="1"/>
        <v>27</v>
      </c>
      <c r="F29">
        <f xml:space="preserve"> SQRT((C29-A29)^2+(D29-B29)^2)</f>
        <v>0.54661726911981212</v>
      </c>
      <c r="H29" s="2">
        <v>19.0123</v>
      </c>
      <c r="I29" s="1">
        <v>4.4596400000000003</v>
      </c>
      <c r="J29">
        <f t="shared" si="2"/>
        <v>27</v>
      </c>
      <c r="K29">
        <f t="shared" si="0"/>
        <v>0.49146933017229105</v>
      </c>
      <c r="M29" s="2">
        <v>18.812100000000001</v>
      </c>
      <c r="N29" s="1">
        <v>4.5683299999999996</v>
      </c>
      <c r="O29" s="2">
        <v>18.7849</v>
      </c>
      <c r="P29" s="1">
        <v>4.9161200000000003</v>
      </c>
      <c r="Q29" s="2">
        <v>19.209700000000002</v>
      </c>
      <c r="R29" s="1">
        <v>4.4858500000000001</v>
      </c>
      <c r="S29" s="2">
        <v>19.075800000000001</v>
      </c>
      <c r="T29" s="1">
        <v>4.4435399999999996</v>
      </c>
      <c r="U29" s="2">
        <v>19.134699999999999</v>
      </c>
      <c r="V29" s="1">
        <v>4.5749899999999997</v>
      </c>
    </row>
    <row r="30" spans="1:22" x14ac:dyDescent="0.3">
      <c r="A30" s="2">
        <v>19.148</v>
      </c>
      <c r="B30" s="1">
        <v>4.2612800000000002</v>
      </c>
      <c r="C30" s="2">
        <v>18.8278</v>
      </c>
      <c r="D30" s="1">
        <v>3.8183500000000001</v>
      </c>
      <c r="E30">
        <f t="shared" si="1"/>
        <v>28</v>
      </c>
      <c r="F30">
        <f xml:space="preserve"> SQRT((C30-A30)^2+(D30-B30)^2)</f>
        <v>0.54654828231364871</v>
      </c>
      <c r="H30" s="2">
        <v>19.036300000000001</v>
      </c>
      <c r="I30" s="1">
        <v>4.2755599999999996</v>
      </c>
      <c r="J30">
        <f t="shared" si="2"/>
        <v>28</v>
      </c>
      <c r="K30">
        <f t="shared" si="0"/>
        <v>0.50250694930518103</v>
      </c>
      <c r="M30" s="2">
        <v>18.855599999999999</v>
      </c>
      <c r="N30" s="1">
        <v>4.3861699999999999</v>
      </c>
      <c r="O30" s="2">
        <v>18.797599999999999</v>
      </c>
      <c r="P30" s="1">
        <v>4.7247300000000001</v>
      </c>
      <c r="Q30" s="2">
        <v>19.2288</v>
      </c>
      <c r="R30" s="1">
        <v>4.2920400000000001</v>
      </c>
      <c r="S30" s="2">
        <v>19.1022</v>
      </c>
      <c r="T30" s="1">
        <v>4.2554299999999996</v>
      </c>
      <c r="U30" s="2">
        <v>19.1525</v>
      </c>
      <c r="V30" s="1">
        <v>4.3857400000000002</v>
      </c>
    </row>
    <row r="31" spans="1:22" x14ac:dyDescent="0.3">
      <c r="A31" s="2">
        <v>19.168700000000001</v>
      </c>
      <c r="B31" s="1">
        <v>4.0685599999999997</v>
      </c>
      <c r="C31" s="2">
        <v>18.861499999999999</v>
      </c>
      <c r="D31" s="1">
        <v>3.6265200000000002</v>
      </c>
      <c r="E31">
        <f t="shared" si="1"/>
        <v>29</v>
      </c>
      <c r="F31">
        <f xml:space="preserve"> SQRT((C31-A31)^2+(D31-B31)^2)</f>
        <v>0.53830400481512364</v>
      </c>
      <c r="H31" s="2">
        <v>19.0581</v>
      </c>
      <c r="I31" s="1">
        <v>4.0903999999999998</v>
      </c>
      <c r="J31">
        <f t="shared" si="2"/>
        <v>29</v>
      </c>
      <c r="K31">
        <f t="shared" si="0"/>
        <v>0.50382160969930589</v>
      </c>
      <c r="M31" s="2">
        <v>18.8965</v>
      </c>
      <c r="N31" s="1">
        <v>4.2</v>
      </c>
      <c r="O31" s="2">
        <v>18.8096</v>
      </c>
      <c r="P31" s="1">
        <v>4.5266400000000004</v>
      </c>
      <c r="Q31" s="2">
        <v>19.2455</v>
      </c>
      <c r="R31" s="1">
        <v>4.0998700000000001</v>
      </c>
      <c r="S31" s="2">
        <v>19.134</v>
      </c>
      <c r="T31" s="1">
        <v>4.0548299999999999</v>
      </c>
      <c r="U31" s="2">
        <v>19.168500000000002</v>
      </c>
      <c r="V31" s="1">
        <v>4.2015500000000001</v>
      </c>
    </row>
    <row r="32" spans="1:22" x14ac:dyDescent="0.3">
      <c r="A32" s="2">
        <v>19.185500000000001</v>
      </c>
      <c r="B32" s="1">
        <v>3.8786800000000001</v>
      </c>
      <c r="C32" s="2">
        <v>18.897500000000001</v>
      </c>
      <c r="D32" s="1">
        <v>3.4408599999999998</v>
      </c>
      <c r="E32">
        <f t="shared" si="1"/>
        <v>30</v>
      </c>
      <c r="F32">
        <f xml:space="preserve"> SQRT((C32-A32)^2+(D32-B32)^2)</f>
        <v>0.52405186041078078</v>
      </c>
      <c r="H32" s="2">
        <v>19.088699999999999</v>
      </c>
      <c r="I32" s="1">
        <v>3.8921600000000001</v>
      </c>
      <c r="J32">
        <f t="shared" si="2"/>
        <v>30</v>
      </c>
      <c r="K32">
        <f t="shared" si="0"/>
        <v>0.49013174759446021</v>
      </c>
      <c r="M32" s="2">
        <v>18.927299999999999</v>
      </c>
      <c r="N32" s="1">
        <v>4.0150199999999998</v>
      </c>
      <c r="O32" s="2">
        <v>18.824000000000002</v>
      </c>
      <c r="P32" s="1">
        <v>4.3351800000000003</v>
      </c>
      <c r="Q32" s="2">
        <v>19.264099999999999</v>
      </c>
      <c r="R32" s="1">
        <v>3.9037799999999998</v>
      </c>
      <c r="S32" s="2">
        <v>19.169499999999999</v>
      </c>
      <c r="T32" s="1">
        <v>3.8691</v>
      </c>
      <c r="U32" s="2">
        <v>19.206399999999999</v>
      </c>
      <c r="V32" s="1">
        <v>4.0141400000000003</v>
      </c>
    </row>
    <row r="33" spans="1:22" x14ac:dyDescent="0.3">
      <c r="A33" s="2">
        <v>19.206800000000001</v>
      </c>
      <c r="B33" s="1">
        <v>3.6905399999999999</v>
      </c>
      <c r="C33" s="2">
        <v>18.929099999999998</v>
      </c>
      <c r="D33" s="1">
        <v>3.25502</v>
      </c>
      <c r="E33">
        <f t="shared" si="1"/>
        <v>31</v>
      </c>
      <c r="F33">
        <f xml:space="preserve"> SQRT((C33-A33)^2+(D33-B33)^2)</f>
        <v>0.51652198443048047</v>
      </c>
      <c r="H33" s="2">
        <v>19.118300000000001</v>
      </c>
      <c r="I33" s="1">
        <v>3.7065399999999999</v>
      </c>
      <c r="J33">
        <f t="shared" si="2"/>
        <v>31</v>
      </c>
      <c r="K33">
        <f t="shared" si="0"/>
        <v>0.48955791322375852</v>
      </c>
      <c r="M33" s="2">
        <v>18.959700000000002</v>
      </c>
      <c r="N33" s="1">
        <v>3.8336299999999999</v>
      </c>
      <c r="O33" s="2">
        <v>18.841000000000001</v>
      </c>
      <c r="P33" s="1">
        <v>4.1437900000000001</v>
      </c>
      <c r="Q33" s="2">
        <v>19.279499999999999</v>
      </c>
      <c r="R33" s="1">
        <v>3.70539</v>
      </c>
      <c r="S33" s="2">
        <v>19.204499999999999</v>
      </c>
      <c r="T33" s="1">
        <v>3.6760899999999999</v>
      </c>
      <c r="U33" s="2">
        <v>19.241</v>
      </c>
      <c r="V33" s="1">
        <v>3.8271999999999999</v>
      </c>
    </row>
    <row r="34" spans="1:22" x14ac:dyDescent="0.3">
      <c r="A34" s="2">
        <v>19.232700000000001</v>
      </c>
      <c r="B34" s="1">
        <v>3.5007999999999999</v>
      </c>
      <c r="C34" s="2">
        <v>18.955500000000001</v>
      </c>
      <c r="D34" s="1">
        <v>3.0678399999999999</v>
      </c>
      <c r="E34">
        <f t="shared" si="1"/>
        <v>32</v>
      </c>
      <c r="F34">
        <f xml:space="preserve"> SQRT((C34-A34)^2+(D34-B34)^2)</f>
        <v>0.51409551797307118</v>
      </c>
      <c r="H34" s="2">
        <v>19.143000000000001</v>
      </c>
      <c r="I34" s="1">
        <v>3.5124399999999998</v>
      </c>
      <c r="J34">
        <f t="shared" si="2"/>
        <v>32</v>
      </c>
      <c r="K34">
        <f t="shared" si="0"/>
        <v>0.48251985451378049</v>
      </c>
      <c r="M34" s="2">
        <v>18.988499999999998</v>
      </c>
      <c r="N34" s="1">
        <v>3.6463399999999999</v>
      </c>
      <c r="O34" s="2">
        <v>18.8551</v>
      </c>
      <c r="P34" s="1">
        <v>3.9552100000000001</v>
      </c>
      <c r="Q34" s="2">
        <v>19.292899999999999</v>
      </c>
      <c r="R34" s="1">
        <v>3.5055700000000001</v>
      </c>
      <c r="S34" s="2">
        <v>19.238299999999999</v>
      </c>
      <c r="T34" s="1">
        <v>3.4851399999999999</v>
      </c>
      <c r="U34" s="2">
        <v>19.279599999999999</v>
      </c>
      <c r="V34" s="1">
        <v>3.6424400000000001</v>
      </c>
    </row>
    <row r="35" spans="1:22" x14ac:dyDescent="0.3">
      <c r="A35" s="2">
        <v>19.250299999999999</v>
      </c>
      <c r="B35" s="1">
        <v>3.3166699999999998</v>
      </c>
      <c r="C35" s="2">
        <v>18.988</v>
      </c>
      <c r="D35" s="1">
        <v>2.8752499999999999</v>
      </c>
      <c r="E35">
        <f t="shared" si="1"/>
        <v>33</v>
      </c>
      <c r="F35">
        <f xml:space="preserve"> SQRT((C35-A35)^2+(D35-B35)^2)</f>
        <v>0.51347142705315141</v>
      </c>
      <c r="H35" s="2">
        <v>19.162700000000001</v>
      </c>
      <c r="I35" s="1">
        <v>3.3292799999999998</v>
      </c>
      <c r="J35">
        <f t="shared" si="2"/>
        <v>33</v>
      </c>
      <c r="K35">
        <f t="shared" si="0"/>
        <v>0.48648055552097913</v>
      </c>
      <c r="M35" s="2">
        <v>19.009399999999999</v>
      </c>
      <c r="N35" s="1">
        <v>3.45939</v>
      </c>
      <c r="O35" s="2">
        <v>18.8842</v>
      </c>
      <c r="P35" s="1">
        <v>3.7690600000000001</v>
      </c>
      <c r="Q35" s="2">
        <v>19.3202</v>
      </c>
      <c r="R35" s="1">
        <v>3.3144</v>
      </c>
      <c r="S35" s="2">
        <v>19.2834</v>
      </c>
      <c r="T35" s="1">
        <v>3.2968500000000001</v>
      </c>
      <c r="U35" s="2">
        <v>19.320399999999999</v>
      </c>
      <c r="V35" s="1">
        <v>3.4592900000000002</v>
      </c>
    </row>
    <row r="36" spans="1:22" x14ac:dyDescent="0.3">
      <c r="A36" s="2">
        <v>19.279399999999999</v>
      </c>
      <c r="B36" s="1">
        <v>3.13022</v>
      </c>
      <c r="C36" s="2">
        <v>19.020800000000001</v>
      </c>
      <c r="D36" s="1">
        <v>2.6819799999999998</v>
      </c>
      <c r="E36">
        <f t="shared" si="1"/>
        <v>34</v>
      </c>
      <c r="F36">
        <f xml:space="preserve"> SQRT((C36-A36)^2+(D36-B36)^2)</f>
        <v>0.51748725356282832</v>
      </c>
      <c r="H36" s="2">
        <v>19.178699999999999</v>
      </c>
      <c r="I36" s="1">
        <v>3.14595</v>
      </c>
      <c r="J36">
        <f t="shared" si="2"/>
        <v>34</v>
      </c>
      <c r="K36">
        <f t="shared" si="0"/>
        <v>0.49010261262311133</v>
      </c>
      <c r="M36" s="2">
        <v>19.0227</v>
      </c>
      <c r="N36" s="1">
        <v>3.2751899999999998</v>
      </c>
      <c r="O36" s="2">
        <v>18.930599999999998</v>
      </c>
      <c r="P36" s="1">
        <v>3.5870199999999999</v>
      </c>
      <c r="Q36" s="2">
        <v>19.344899999999999</v>
      </c>
      <c r="R36" s="1">
        <v>3.1316099999999998</v>
      </c>
      <c r="S36" s="2">
        <v>19.3245</v>
      </c>
      <c r="T36" s="1">
        <v>3.09409</v>
      </c>
      <c r="U36" s="2">
        <v>19.3508</v>
      </c>
      <c r="V36" s="1">
        <v>3.26911</v>
      </c>
    </row>
    <row r="37" spans="1:22" x14ac:dyDescent="0.3">
      <c r="A37" s="2">
        <v>19.301400000000001</v>
      </c>
      <c r="B37" s="1">
        <v>2.94455</v>
      </c>
      <c r="C37" s="2">
        <v>19.059799999999999</v>
      </c>
      <c r="D37" s="1">
        <v>2.4877600000000002</v>
      </c>
      <c r="E37">
        <f t="shared" si="1"/>
        <v>35</v>
      </c>
      <c r="F37">
        <f xml:space="preserve"> SQRT((C37-A37)^2+(D37-B37)^2)</f>
        <v>0.51674719554149562</v>
      </c>
      <c r="H37" s="2">
        <v>19.197399999999998</v>
      </c>
      <c r="I37" s="1">
        <v>2.9630299999999998</v>
      </c>
      <c r="J37">
        <f t="shared" si="2"/>
        <v>35</v>
      </c>
      <c r="K37">
        <f t="shared" si="0"/>
        <v>0.49478816972518591</v>
      </c>
      <c r="M37" s="2">
        <v>19.0473</v>
      </c>
      <c r="N37" s="1">
        <v>3.08718</v>
      </c>
      <c r="O37" s="2">
        <v>18.973800000000001</v>
      </c>
      <c r="P37" s="1">
        <v>3.4054199999999999</v>
      </c>
      <c r="Q37" s="2">
        <v>19.3689</v>
      </c>
      <c r="R37" s="1">
        <v>2.9434499999999999</v>
      </c>
      <c r="S37" s="2">
        <v>19.364899999999999</v>
      </c>
      <c r="T37" s="1">
        <v>2.8968500000000001</v>
      </c>
      <c r="U37" s="2">
        <v>19.374700000000001</v>
      </c>
      <c r="V37" s="1">
        <v>3.08203</v>
      </c>
    </row>
    <row r="38" spans="1:22" x14ac:dyDescent="0.3">
      <c r="A38" s="2">
        <v>19.3262</v>
      </c>
      <c r="B38" s="1">
        <v>2.7549000000000001</v>
      </c>
      <c r="C38" s="2">
        <v>19.087700000000002</v>
      </c>
      <c r="D38" s="1">
        <v>2.2986800000000001</v>
      </c>
      <c r="E38">
        <f t="shared" si="1"/>
        <v>36</v>
      </c>
      <c r="F38">
        <f xml:space="preserve"> SQRT((C38-A38)^2+(D38-B38)^2)</f>
        <v>0.51479990132089115</v>
      </c>
      <c r="H38" s="2">
        <v>19.221699999999998</v>
      </c>
      <c r="I38" s="1">
        <v>2.7860399999999998</v>
      </c>
      <c r="J38">
        <f t="shared" si="2"/>
        <v>36</v>
      </c>
      <c r="K38">
        <f t="shared" si="0"/>
        <v>0.50544610949140656</v>
      </c>
      <c r="M38" s="2">
        <v>19.080100000000002</v>
      </c>
      <c r="N38" s="1">
        <v>2.8979300000000001</v>
      </c>
      <c r="O38" s="2">
        <v>19.012599999999999</v>
      </c>
      <c r="P38" s="1">
        <v>3.2193299999999998</v>
      </c>
      <c r="Q38" s="2">
        <v>19.3841</v>
      </c>
      <c r="R38" s="1">
        <v>2.7512799999999999</v>
      </c>
      <c r="S38" s="2">
        <v>19.402000000000001</v>
      </c>
      <c r="T38" s="1">
        <v>2.7073200000000002</v>
      </c>
      <c r="U38" s="2">
        <v>19.3994</v>
      </c>
      <c r="V38" s="1">
        <v>2.8955199999999999</v>
      </c>
    </row>
    <row r="39" spans="1:22" x14ac:dyDescent="0.3">
      <c r="A39" s="2">
        <v>19.344000000000001</v>
      </c>
      <c r="B39" s="1">
        <v>2.56711</v>
      </c>
      <c r="C39" s="2">
        <v>19.127700000000001</v>
      </c>
      <c r="D39" s="1">
        <v>2.11172</v>
      </c>
      <c r="E39">
        <f t="shared" si="1"/>
        <v>37</v>
      </c>
      <c r="F39">
        <f xml:space="preserve"> SQRT((C39-A39)^2+(D39-B39)^2)</f>
        <v>0.50414853178403696</v>
      </c>
      <c r="H39" s="2">
        <v>19.233599999999999</v>
      </c>
      <c r="I39" s="1">
        <v>2.6071599999999999</v>
      </c>
      <c r="J39">
        <f t="shared" si="2"/>
        <v>37</v>
      </c>
      <c r="K39">
        <f t="shared" si="0"/>
        <v>0.50663162514789728</v>
      </c>
      <c r="M39" s="2">
        <v>19.113600000000002</v>
      </c>
      <c r="N39" s="1">
        <v>2.7046899999999998</v>
      </c>
      <c r="O39" s="2">
        <v>19.053599999999999</v>
      </c>
      <c r="P39" s="1">
        <v>3.0333700000000001</v>
      </c>
      <c r="Q39" s="2">
        <v>19.406500000000001</v>
      </c>
      <c r="R39" s="1">
        <v>2.55843</v>
      </c>
      <c r="S39" s="2">
        <v>19.429300000000001</v>
      </c>
      <c r="T39" s="1">
        <v>2.5146999999999999</v>
      </c>
      <c r="U39" s="2">
        <v>19.421299999999999</v>
      </c>
      <c r="V39" s="1">
        <v>2.7094</v>
      </c>
    </row>
    <row r="40" spans="1:22" x14ac:dyDescent="0.3">
      <c r="A40" s="2">
        <v>19.3553</v>
      </c>
      <c r="B40" s="1">
        <v>2.3746200000000002</v>
      </c>
      <c r="C40" s="2">
        <v>19.167100000000001</v>
      </c>
      <c r="D40" s="1">
        <v>1.91825</v>
      </c>
      <c r="E40">
        <f t="shared" si="1"/>
        <v>38</v>
      </c>
      <c r="F40">
        <f xml:space="preserve"> SQRT((C40-A40)^2+(D40-B40)^2)</f>
        <v>0.49365252647991131</v>
      </c>
      <c r="H40" s="2">
        <v>19.245000000000001</v>
      </c>
      <c r="I40" s="1">
        <v>2.4279500000000001</v>
      </c>
      <c r="J40">
        <f t="shared" si="2"/>
        <v>38</v>
      </c>
      <c r="K40">
        <f t="shared" si="0"/>
        <v>0.51561856056585087</v>
      </c>
      <c r="M40" s="2">
        <v>19.139399999999998</v>
      </c>
      <c r="N40" s="1">
        <v>2.5225200000000001</v>
      </c>
      <c r="O40" s="2">
        <v>19.094999999999999</v>
      </c>
      <c r="P40" s="1">
        <v>2.8432200000000001</v>
      </c>
      <c r="Q40" s="2">
        <v>19.418399999999998</v>
      </c>
      <c r="R40" s="1">
        <v>2.3648500000000001</v>
      </c>
      <c r="S40" s="2">
        <v>19.446000000000002</v>
      </c>
      <c r="T40" s="1">
        <v>2.31948</v>
      </c>
      <c r="U40" s="2">
        <v>19.4405</v>
      </c>
      <c r="V40" s="1">
        <v>2.5148100000000002</v>
      </c>
    </row>
    <row r="41" spans="1:22" x14ac:dyDescent="0.3">
      <c r="A41" s="2">
        <v>19.357700000000001</v>
      </c>
      <c r="B41" s="1">
        <v>2.1865399999999999</v>
      </c>
      <c r="C41" s="2">
        <v>19.2043</v>
      </c>
      <c r="D41" s="1">
        <v>1.7231399999999999</v>
      </c>
      <c r="E41">
        <f t="shared" si="1"/>
        <v>39</v>
      </c>
      <c r="F41">
        <f xml:space="preserve"> SQRT((C41-A41)^2+(D41-B41)^2)</f>
        <v>0.48813022852513488</v>
      </c>
      <c r="H41" s="2">
        <v>19.250299999999999</v>
      </c>
      <c r="I41" s="1">
        <v>2.23821</v>
      </c>
      <c r="J41">
        <f t="shared" si="2"/>
        <v>39</v>
      </c>
      <c r="K41">
        <f t="shared" si="0"/>
        <v>0.5171200101523824</v>
      </c>
      <c r="M41" s="2">
        <v>19.165500000000002</v>
      </c>
      <c r="N41" s="1">
        <v>2.3375900000000001</v>
      </c>
      <c r="O41" s="2">
        <v>19.129799999999999</v>
      </c>
      <c r="P41" s="1">
        <v>2.65876</v>
      </c>
      <c r="Q41" s="2">
        <v>19.4343</v>
      </c>
      <c r="R41" s="1">
        <v>2.16804</v>
      </c>
      <c r="S41" s="2">
        <v>19.481300000000001</v>
      </c>
      <c r="T41" s="1">
        <v>2.1231399999999998</v>
      </c>
      <c r="U41" s="2">
        <v>19.455100000000002</v>
      </c>
      <c r="V41" s="1">
        <v>2.3256199999999998</v>
      </c>
    </row>
    <row r="42" spans="1:22" x14ac:dyDescent="0.3">
      <c r="A42" s="2">
        <v>19.355599999999999</v>
      </c>
      <c r="B42" s="1">
        <v>1.9942</v>
      </c>
      <c r="C42" s="2">
        <v>19.2318</v>
      </c>
      <c r="D42" s="1">
        <v>1.5368599999999999</v>
      </c>
      <c r="E42">
        <f t="shared" si="1"/>
        <v>40</v>
      </c>
      <c r="F42">
        <f xml:space="preserve"> SQRT((C42-A42)^2+(D42-B42)^2)</f>
        <v>0.47379986872096097</v>
      </c>
      <c r="H42" s="2">
        <v>19.2544</v>
      </c>
      <c r="I42" s="1">
        <v>2.0432100000000002</v>
      </c>
      <c r="J42">
        <f t="shared" si="2"/>
        <v>40</v>
      </c>
      <c r="K42">
        <f t="shared" si="0"/>
        <v>0.50685410376162521</v>
      </c>
      <c r="M42" s="2">
        <v>19.207799999999999</v>
      </c>
      <c r="N42" s="1">
        <v>2.14974</v>
      </c>
      <c r="O42" s="2">
        <v>19.1691</v>
      </c>
      <c r="P42" s="1">
        <v>2.4798900000000001</v>
      </c>
      <c r="Q42" s="2">
        <v>19.427700000000002</v>
      </c>
      <c r="R42" s="1">
        <v>1.9721</v>
      </c>
      <c r="S42" s="2">
        <v>19.494599999999998</v>
      </c>
      <c r="T42" s="1">
        <v>1.9297599999999999</v>
      </c>
      <c r="U42" s="2">
        <v>19.466200000000001</v>
      </c>
      <c r="V42" s="1">
        <v>2.1289799999999999</v>
      </c>
    </row>
    <row r="43" spans="1:22" x14ac:dyDescent="0.3">
      <c r="A43" s="2">
        <v>19.332000000000001</v>
      </c>
      <c r="B43" s="1">
        <v>1.8007299999999999</v>
      </c>
      <c r="C43" s="2">
        <v>19.226500000000001</v>
      </c>
      <c r="D43" s="1">
        <v>1.33938</v>
      </c>
      <c r="E43">
        <f t="shared" si="1"/>
        <v>41</v>
      </c>
      <c r="F43">
        <f xml:space="preserve"> SQRT((C43-A43)^2+(D43-B43)^2)</f>
        <v>0.47325899093413937</v>
      </c>
      <c r="H43" s="2">
        <v>19.241700000000002</v>
      </c>
      <c r="I43" s="1">
        <v>1.85676</v>
      </c>
      <c r="J43">
        <f t="shared" si="2"/>
        <v>41</v>
      </c>
      <c r="K43">
        <f t="shared" si="0"/>
        <v>0.51760323066997949</v>
      </c>
      <c r="M43" s="2">
        <v>19.252199999999998</v>
      </c>
      <c r="N43" s="1">
        <v>1.9641200000000001</v>
      </c>
      <c r="O43" s="2">
        <v>19.215499999999999</v>
      </c>
      <c r="P43" s="1">
        <v>2.29129</v>
      </c>
      <c r="Q43" s="2">
        <v>19.417999999999999</v>
      </c>
      <c r="R43" s="1">
        <v>1.7747200000000001</v>
      </c>
      <c r="S43" s="2">
        <v>19.495100000000001</v>
      </c>
      <c r="T43" s="1">
        <v>1.7317499999999999</v>
      </c>
      <c r="U43" s="2">
        <v>19.482399999999998</v>
      </c>
      <c r="V43" s="1">
        <v>1.9418800000000001</v>
      </c>
    </row>
    <row r="44" spans="1:22" x14ac:dyDescent="0.3">
      <c r="A44" s="2">
        <v>19.295300000000001</v>
      </c>
      <c r="B44" s="1">
        <v>1.6065100000000001</v>
      </c>
      <c r="C44" s="2">
        <v>19.198499999999999</v>
      </c>
      <c r="D44" s="1">
        <v>1.1951000000000001</v>
      </c>
      <c r="E44">
        <f t="shared" si="1"/>
        <v>42</v>
      </c>
      <c r="F44">
        <f xml:space="preserve"> SQRT((C44-A44)^2+(D44-B44)^2)</f>
        <v>0.42264456473495593</v>
      </c>
      <c r="H44" s="2">
        <v>19.216999999999999</v>
      </c>
      <c r="I44" s="1">
        <v>1.6669099999999999</v>
      </c>
      <c r="J44">
        <f t="shared" si="2"/>
        <v>42</v>
      </c>
      <c r="K44">
        <f t="shared" si="0"/>
        <v>0.47217255966436661</v>
      </c>
      <c r="M44" s="2">
        <v>19.291799999999999</v>
      </c>
      <c r="N44" s="1">
        <v>1.7747599999999999</v>
      </c>
      <c r="O44" s="2">
        <v>19.2621</v>
      </c>
      <c r="P44" s="1">
        <v>2.11327</v>
      </c>
      <c r="Q44" s="2">
        <v>19.380099999999999</v>
      </c>
      <c r="R44" s="1">
        <v>1.5847899999999999</v>
      </c>
      <c r="S44" s="2">
        <v>19.474</v>
      </c>
      <c r="T44" s="1">
        <v>1.5169699999999999</v>
      </c>
      <c r="U44" s="2">
        <v>19.460699999999999</v>
      </c>
      <c r="V44" s="1">
        <v>1.7415</v>
      </c>
    </row>
    <row r="45" spans="1:22" x14ac:dyDescent="0.3">
      <c r="A45" s="2">
        <v>19.2303</v>
      </c>
      <c r="B45" s="1">
        <v>1.4017999999999999</v>
      </c>
      <c r="C45" s="2">
        <v>19.154900000000001</v>
      </c>
      <c r="D45" s="1">
        <v>1.1254999999999999</v>
      </c>
      <c r="E45">
        <f t="shared" si="1"/>
        <v>43</v>
      </c>
      <c r="F45">
        <f xml:space="preserve"> SQRT((C45-A45)^2+(D45-B45)^2)</f>
        <v>0.28640329956199834</v>
      </c>
      <c r="H45" s="2">
        <v>19.177700000000002</v>
      </c>
      <c r="I45" s="1">
        <v>1.4713400000000001</v>
      </c>
      <c r="J45">
        <f t="shared" si="2"/>
        <v>43</v>
      </c>
      <c r="K45">
        <f t="shared" si="0"/>
        <v>0.34659074655853134</v>
      </c>
      <c r="M45" s="2">
        <v>19.331299999999999</v>
      </c>
      <c r="N45" s="1">
        <v>1.5870500000000001</v>
      </c>
      <c r="O45" s="2">
        <v>19.280799999999999</v>
      </c>
      <c r="P45" s="1">
        <v>1.94414</v>
      </c>
      <c r="Q45" s="2">
        <v>19.296900000000001</v>
      </c>
      <c r="R45" s="1">
        <v>1.3789100000000001</v>
      </c>
      <c r="S45" s="2">
        <v>19.4175</v>
      </c>
      <c r="T45" s="1">
        <v>1.3190999999999999</v>
      </c>
      <c r="U45" s="2">
        <v>19.401299999999999</v>
      </c>
      <c r="V45" s="1">
        <v>1.5402899999999999</v>
      </c>
    </row>
    <row r="46" spans="1:22" x14ac:dyDescent="0.3">
      <c r="A46" s="2">
        <v>19.143899999999999</v>
      </c>
      <c r="B46" s="1">
        <v>1.21231</v>
      </c>
      <c r="C46" s="2">
        <v>19.130700000000001</v>
      </c>
      <c r="D46" s="1">
        <v>1.09552</v>
      </c>
      <c r="E46">
        <f t="shared" si="1"/>
        <v>44</v>
      </c>
      <c r="F46">
        <f xml:space="preserve"> SQRT((C46-A46)^2+(D46-B46)^2)</f>
        <v>0.1175335871144922</v>
      </c>
      <c r="H46" s="2">
        <v>19.1038</v>
      </c>
      <c r="I46" s="1">
        <v>1.26457</v>
      </c>
      <c r="J46">
        <f t="shared" si="2"/>
        <v>44</v>
      </c>
      <c r="K46">
        <f t="shared" si="0"/>
        <v>0.1711768456888958</v>
      </c>
      <c r="M46" s="2">
        <v>19.368500000000001</v>
      </c>
      <c r="N46" s="1">
        <v>1.40584</v>
      </c>
      <c r="O46" s="2">
        <v>19.258600000000001</v>
      </c>
      <c r="P46" s="1">
        <v>1.75549</v>
      </c>
      <c r="Q46" s="2">
        <v>19.154199999999999</v>
      </c>
      <c r="R46" s="1">
        <v>1.16048</v>
      </c>
      <c r="S46" s="2">
        <v>19.3</v>
      </c>
      <c r="T46" s="1">
        <v>1.13679</v>
      </c>
      <c r="U46" s="2">
        <v>19.321899999999999</v>
      </c>
      <c r="V46" s="1">
        <v>1.34185</v>
      </c>
    </row>
    <row r="47" spans="1:22" x14ac:dyDescent="0.3">
      <c r="A47" s="2">
        <v>19.018999999999998</v>
      </c>
      <c r="B47" s="1">
        <v>1.04878</v>
      </c>
      <c r="C47" s="2">
        <v>19.084099999999999</v>
      </c>
      <c r="D47" s="1">
        <v>1.05884</v>
      </c>
      <c r="E47">
        <f t="shared" si="1"/>
        <v>45</v>
      </c>
      <c r="F47">
        <f xml:space="preserve"> SQRT((C47-A47)^2+(D47-B47)^2)</f>
        <v>6.5872707550245241E-2</v>
      </c>
      <c r="H47" s="2">
        <v>18.995899999999999</v>
      </c>
      <c r="I47" s="1">
        <v>1.0615300000000001</v>
      </c>
      <c r="J47">
        <f t="shared" si="2"/>
        <v>45</v>
      </c>
      <c r="K47">
        <f t="shared" si="0"/>
        <v>8.8241011440259962E-2</v>
      </c>
      <c r="M47" s="2">
        <v>19.375299999999999</v>
      </c>
      <c r="N47" s="1">
        <v>1.2181599999999999</v>
      </c>
      <c r="O47" s="2">
        <v>19.206700000000001</v>
      </c>
      <c r="P47" s="1">
        <v>1.5604899999999999</v>
      </c>
      <c r="Q47" s="2">
        <v>19.0288</v>
      </c>
      <c r="R47" s="1">
        <v>1.0362199999999999</v>
      </c>
      <c r="S47" s="2">
        <v>19.168500000000002</v>
      </c>
      <c r="T47" s="1">
        <v>0.98885800000000001</v>
      </c>
      <c r="U47" s="2">
        <v>19.187799999999999</v>
      </c>
      <c r="V47" s="1">
        <v>1.1451100000000001</v>
      </c>
    </row>
    <row r="48" spans="1:22" x14ac:dyDescent="0.3">
      <c r="A48" s="2">
        <v>18.886399999999998</v>
      </c>
      <c r="B48" s="1">
        <v>0.91948099999999999</v>
      </c>
      <c r="C48" s="2">
        <v>19.000299999999999</v>
      </c>
      <c r="D48" s="1">
        <v>1.00885</v>
      </c>
      <c r="E48">
        <f t="shared" si="1"/>
        <v>46</v>
      </c>
      <c r="F48">
        <f xml:space="preserve"> SQRT((C48-A48)^2+(D48-B48)^2)</f>
        <v>0.14477578582415027</v>
      </c>
      <c r="H48" s="2">
        <v>18.937999999999999</v>
      </c>
      <c r="I48" s="1">
        <v>1.0025500000000001</v>
      </c>
      <c r="J48">
        <f t="shared" si="2"/>
        <v>46</v>
      </c>
      <c r="K48">
        <f t="shared" si="0"/>
        <v>6.2617729118837076E-2</v>
      </c>
      <c r="M48" s="2">
        <v>19.368200000000002</v>
      </c>
      <c r="N48" s="1">
        <v>1.0384599999999999</v>
      </c>
      <c r="O48" s="2">
        <v>19.1371</v>
      </c>
      <c r="P48" s="1">
        <v>1.3692599999999999</v>
      </c>
      <c r="Q48" s="2">
        <v>18.904199999999999</v>
      </c>
      <c r="R48" s="1">
        <v>0.95226200000000005</v>
      </c>
      <c r="S48" s="2">
        <v>19.015999999999998</v>
      </c>
      <c r="T48" s="1">
        <v>0.88597999999999999</v>
      </c>
      <c r="U48" s="2">
        <v>19.0593</v>
      </c>
      <c r="V48" s="1">
        <v>0.99759200000000003</v>
      </c>
    </row>
    <row r="49" spans="1:22" x14ac:dyDescent="0.3">
      <c r="A49" s="2">
        <v>18.735099999999999</v>
      </c>
      <c r="B49" s="1">
        <v>0.85053800000000002</v>
      </c>
      <c r="C49" s="2">
        <v>18.8719</v>
      </c>
      <c r="D49" s="1">
        <v>0.96338599999999996</v>
      </c>
      <c r="E49">
        <f t="shared" si="1"/>
        <v>47</v>
      </c>
      <c r="F49">
        <f xml:space="preserve"> SQRT((C49-A49)^2+(D49-B49)^2)</f>
        <v>0.17733840842863186</v>
      </c>
      <c r="H49" s="2">
        <v>18.9299</v>
      </c>
      <c r="I49" s="1">
        <v>0.99988500000000002</v>
      </c>
      <c r="J49">
        <f t="shared" si="2"/>
        <v>47</v>
      </c>
      <c r="K49">
        <f t="shared" si="0"/>
        <v>6.8528658246021307E-2</v>
      </c>
      <c r="M49" s="2">
        <v>19.350999999999999</v>
      </c>
      <c r="N49" s="1">
        <v>0.99839100000000003</v>
      </c>
      <c r="O49" s="2">
        <v>19.0395</v>
      </c>
      <c r="P49" s="1">
        <v>1.1688499999999999</v>
      </c>
      <c r="Q49" s="2">
        <v>18.753299999999999</v>
      </c>
      <c r="R49" s="1">
        <v>0.89680300000000002</v>
      </c>
      <c r="S49" s="2">
        <v>18.892099999999999</v>
      </c>
      <c r="T49" s="1">
        <v>0.82070200000000004</v>
      </c>
      <c r="U49" s="2">
        <v>19.025400000000001</v>
      </c>
      <c r="V49" s="1">
        <v>0.96849499999999999</v>
      </c>
    </row>
    <row r="50" spans="1:22" x14ac:dyDescent="0.3">
      <c r="A50" s="2">
        <v>18.5763</v>
      </c>
      <c r="B50" s="1">
        <v>0.81386499999999995</v>
      </c>
      <c r="C50" s="2">
        <v>18.6785</v>
      </c>
      <c r="D50" s="1">
        <v>0.92784599999999995</v>
      </c>
      <c r="E50">
        <f t="shared" si="1"/>
        <v>48</v>
      </c>
      <c r="F50">
        <f xml:space="preserve"> SQRT((C50-A50)^2+(D50-B50)^2)</f>
        <v>0.15308987021027867</v>
      </c>
      <c r="H50" s="2">
        <v>18.7286</v>
      </c>
      <c r="I50" s="1">
        <v>0.91712099999999996</v>
      </c>
      <c r="J50">
        <f t="shared" si="2"/>
        <v>48</v>
      </c>
      <c r="K50">
        <f t="shared" si="0"/>
        <v>5.1235101493019873E-2</v>
      </c>
      <c r="M50" s="2">
        <v>19.363800000000001</v>
      </c>
      <c r="N50" s="1">
        <v>1.0125999999999999</v>
      </c>
      <c r="O50" s="2">
        <v>18.959099999999999</v>
      </c>
      <c r="P50" s="1">
        <v>1.0966400000000001</v>
      </c>
      <c r="Q50" s="2">
        <v>18.608799999999999</v>
      </c>
      <c r="R50" s="1">
        <v>0.863344</v>
      </c>
      <c r="S50" s="2">
        <v>18.743300000000001</v>
      </c>
      <c r="T50" s="1">
        <v>0.78396399999999999</v>
      </c>
      <c r="U50" s="2">
        <v>19.0517</v>
      </c>
      <c r="V50" s="1">
        <v>0.97426699999999999</v>
      </c>
    </row>
    <row r="51" spans="1:22" x14ac:dyDescent="0.3">
      <c r="A51" s="2">
        <v>18.3873</v>
      </c>
      <c r="B51" s="1">
        <v>0.79502700000000004</v>
      </c>
      <c r="C51" s="2">
        <v>18.465499999999999</v>
      </c>
      <c r="D51" s="1">
        <v>0.921431</v>
      </c>
      <c r="E51">
        <f t="shared" si="1"/>
        <v>49</v>
      </c>
      <c r="F51">
        <f xml:space="preserve"> SQRT((C51-A51)^2+(D51-B51)^2)</f>
        <v>0.14863785256791026</v>
      </c>
      <c r="H51" s="2">
        <v>18.514299999999999</v>
      </c>
      <c r="I51" s="1">
        <v>0.874579</v>
      </c>
      <c r="J51">
        <f t="shared" si="2"/>
        <v>49</v>
      </c>
      <c r="K51">
        <f t="shared" si="0"/>
        <v>6.765020254219492E-2</v>
      </c>
      <c r="M51" s="2">
        <v>19.190799999999999</v>
      </c>
      <c r="N51" s="1">
        <v>0.85537300000000005</v>
      </c>
      <c r="O51" s="2">
        <v>18.960799999999999</v>
      </c>
      <c r="P51" s="1">
        <v>1.0883100000000001</v>
      </c>
      <c r="Q51" s="2">
        <v>18.415800000000001</v>
      </c>
      <c r="R51" s="1">
        <v>0.86112699999999998</v>
      </c>
      <c r="S51" s="2">
        <v>18.527999999999999</v>
      </c>
      <c r="T51" s="1">
        <v>0.78757299999999997</v>
      </c>
      <c r="U51" s="2">
        <v>19.010300000000001</v>
      </c>
      <c r="V51" s="1">
        <v>0.97090200000000004</v>
      </c>
    </row>
    <row r="52" spans="1:22" x14ac:dyDescent="0.3">
      <c r="A52" s="2">
        <v>18.217400000000001</v>
      </c>
      <c r="B52" s="1">
        <v>0.79479299999999997</v>
      </c>
      <c r="C52" s="2">
        <v>18.2486</v>
      </c>
      <c r="D52" s="1">
        <v>0.92101</v>
      </c>
      <c r="E52">
        <f t="shared" si="1"/>
        <v>50</v>
      </c>
      <c r="F52">
        <f xml:space="preserve"> SQRT((C52-A52)^2+(D52-B52)^2)</f>
        <v>0.13001604166025013</v>
      </c>
      <c r="H52" s="2">
        <v>18.3245</v>
      </c>
      <c r="I52" s="1">
        <v>0.836198</v>
      </c>
      <c r="J52">
        <f t="shared" si="2"/>
        <v>50</v>
      </c>
      <c r="K52">
        <f t="shared" si="0"/>
        <v>0.11381513670861232</v>
      </c>
      <c r="M52" s="2">
        <v>19.0093</v>
      </c>
      <c r="N52" s="1">
        <v>0.73242499999999999</v>
      </c>
      <c r="O52" s="2">
        <v>18.9513</v>
      </c>
      <c r="P52" s="1">
        <v>1.09762</v>
      </c>
      <c r="Q52" s="2">
        <v>18.217500000000001</v>
      </c>
      <c r="R52" s="1">
        <v>0.88460399999999995</v>
      </c>
      <c r="S52" s="2">
        <v>18.287299999999998</v>
      </c>
      <c r="T52" s="1">
        <v>0.810608</v>
      </c>
      <c r="U52" s="2">
        <v>18.823899999999998</v>
      </c>
      <c r="V52" s="1">
        <v>0.95378600000000002</v>
      </c>
    </row>
    <row r="53" spans="1:22" x14ac:dyDescent="0.3">
      <c r="A53" s="2">
        <v>18.021000000000001</v>
      </c>
      <c r="B53" s="1">
        <v>0.80962400000000001</v>
      </c>
      <c r="C53" s="2">
        <v>18.042100000000001</v>
      </c>
      <c r="D53" s="1">
        <v>0.92272200000000004</v>
      </c>
      <c r="E53">
        <f t="shared" si="1"/>
        <v>51</v>
      </c>
      <c r="F53">
        <f xml:space="preserve"> SQRT((C53-A53)^2+(D53-B53)^2)</f>
        <v>0.11504941374904973</v>
      </c>
      <c r="H53" s="2">
        <v>18.145299999999999</v>
      </c>
      <c r="I53" s="1">
        <v>0.80525000000000002</v>
      </c>
      <c r="J53">
        <f t="shared" si="2"/>
        <v>51</v>
      </c>
      <c r="K53">
        <f t="shared" si="0"/>
        <v>0.15636467242954685</v>
      </c>
      <c r="M53" s="2">
        <v>18.872900000000001</v>
      </c>
      <c r="N53" s="1">
        <v>0.66326099999999999</v>
      </c>
      <c r="O53" s="2">
        <v>18.744800000000001</v>
      </c>
      <c r="P53" s="1">
        <v>1.0363899999999999</v>
      </c>
      <c r="Q53" s="2">
        <v>17.9862</v>
      </c>
      <c r="R53" s="1">
        <v>0.90998500000000004</v>
      </c>
      <c r="S53" s="2">
        <v>18.060099999999998</v>
      </c>
      <c r="T53" s="1">
        <v>0.83694299999999999</v>
      </c>
      <c r="U53" s="2">
        <v>18.628900000000002</v>
      </c>
      <c r="V53" s="1">
        <v>0.94983399999999996</v>
      </c>
    </row>
    <row r="54" spans="1:22" x14ac:dyDescent="0.3">
      <c r="A54" s="2">
        <v>17.816299999999998</v>
      </c>
      <c r="B54" s="1">
        <v>0.83519600000000005</v>
      </c>
      <c r="C54" s="2">
        <v>17.834099999999999</v>
      </c>
      <c r="D54" s="1">
        <v>0.92022899999999996</v>
      </c>
      <c r="E54">
        <f t="shared" si="1"/>
        <v>52</v>
      </c>
      <c r="F54">
        <f xml:space="preserve"> SQRT((C54-A54)^2+(D54-B54)^2)</f>
        <v>8.6876067412147664E-2</v>
      </c>
      <c r="H54" s="2">
        <v>17.9617</v>
      </c>
      <c r="I54" s="1">
        <v>0.78864000000000001</v>
      </c>
      <c r="J54">
        <f t="shared" si="2"/>
        <v>52</v>
      </c>
      <c r="K54">
        <f t="shared" si="0"/>
        <v>0.18329600355981648</v>
      </c>
      <c r="M54" s="2">
        <v>18.8322</v>
      </c>
      <c r="N54" s="1">
        <v>0.660443</v>
      </c>
      <c r="O54" s="2">
        <v>18.5365</v>
      </c>
      <c r="P54" s="1">
        <v>0.99723399999999995</v>
      </c>
      <c r="Q54" s="2">
        <v>17.775200000000002</v>
      </c>
      <c r="R54" s="1">
        <v>0.93818800000000002</v>
      </c>
      <c r="S54" s="2">
        <v>17.8401</v>
      </c>
      <c r="T54" s="1">
        <v>0.86810399999999999</v>
      </c>
      <c r="U54" s="2">
        <v>18.448799999999999</v>
      </c>
      <c r="V54" s="1">
        <v>0.94689299999999998</v>
      </c>
    </row>
    <row r="55" spans="1:22" x14ac:dyDescent="0.3">
      <c r="A55" s="2">
        <v>17.624300000000002</v>
      </c>
      <c r="B55" s="1">
        <v>0.86603399999999997</v>
      </c>
      <c r="C55" s="2">
        <v>17.633099999999999</v>
      </c>
      <c r="D55" s="1">
        <v>0.91418699999999997</v>
      </c>
      <c r="E55">
        <f t="shared" si="1"/>
        <v>53</v>
      </c>
      <c r="F55">
        <f xml:space="preserve"> SQRT((C55-A55)^2+(D55-B55)^2)</f>
        <v>4.89504995786555E-2</v>
      </c>
      <c r="H55" s="2">
        <v>17.764099999999999</v>
      </c>
      <c r="I55" s="1">
        <v>0.79534700000000003</v>
      </c>
      <c r="J55">
        <f t="shared" si="2"/>
        <v>53</v>
      </c>
      <c r="K55">
        <f t="shared" si="0"/>
        <v>0.17687268189293689</v>
      </c>
      <c r="M55" s="2">
        <v>18.622199999999999</v>
      </c>
      <c r="N55" s="1">
        <v>0.67325100000000004</v>
      </c>
      <c r="O55" s="2">
        <v>18.338899999999999</v>
      </c>
      <c r="P55" s="1">
        <v>0.967696</v>
      </c>
      <c r="Q55" s="2">
        <v>17.5716</v>
      </c>
      <c r="R55" s="1">
        <v>0.96399900000000005</v>
      </c>
      <c r="S55" s="2">
        <v>17.618600000000001</v>
      </c>
      <c r="T55" s="1">
        <v>0.89081100000000002</v>
      </c>
      <c r="U55" s="2">
        <v>18.248200000000001</v>
      </c>
      <c r="V55" s="1">
        <v>0.948685</v>
      </c>
    </row>
    <row r="56" spans="1:22" x14ac:dyDescent="0.3">
      <c r="A56" s="2">
        <v>17.409400000000002</v>
      </c>
      <c r="B56" s="1">
        <v>0.90647599999999995</v>
      </c>
      <c r="C56" s="2">
        <v>17.439399999999999</v>
      </c>
      <c r="D56" s="1">
        <v>0.90210199999999996</v>
      </c>
      <c r="E56">
        <f t="shared" si="1"/>
        <v>54</v>
      </c>
      <c r="F56">
        <f xml:space="preserve"> SQRT((C56-A56)^2+(D56-B56)^2)</f>
        <v>3.0317187798340646E-2</v>
      </c>
      <c r="H56" s="2">
        <v>17.565000000000001</v>
      </c>
      <c r="I56" s="1">
        <v>0.803566</v>
      </c>
      <c r="J56">
        <f t="shared" si="2"/>
        <v>54</v>
      </c>
      <c r="K56">
        <f t="shared" si="0"/>
        <v>0.15963929120363987</v>
      </c>
      <c r="M56" s="2">
        <v>18.395499999999998</v>
      </c>
      <c r="N56" s="1">
        <v>0.72306899999999996</v>
      </c>
      <c r="O56" s="2">
        <v>18.1496</v>
      </c>
      <c r="P56" s="1">
        <v>0.94972999999999996</v>
      </c>
      <c r="Q56" s="2">
        <v>17.371700000000001</v>
      </c>
      <c r="R56" s="1">
        <v>0.98426800000000003</v>
      </c>
      <c r="S56" s="2">
        <v>17.390499999999999</v>
      </c>
      <c r="T56" s="1">
        <v>0.91080499999999998</v>
      </c>
      <c r="U56" s="2">
        <v>18.05</v>
      </c>
      <c r="V56" s="1">
        <v>0.95492200000000005</v>
      </c>
    </row>
    <row r="57" spans="1:22" x14ac:dyDescent="0.3">
      <c r="A57" s="2">
        <v>17.191400000000002</v>
      </c>
      <c r="B57" s="1">
        <v>0.94964499999999996</v>
      </c>
      <c r="C57" s="2">
        <v>17.238099999999999</v>
      </c>
      <c r="D57" s="1">
        <v>0.92101999999999995</v>
      </c>
      <c r="E57">
        <f t="shared" si="1"/>
        <v>55</v>
      </c>
      <c r="F57">
        <f xml:space="preserve"> SQRT((C57-A57)^2+(D57-B57)^2)</f>
        <v>5.4774817434655045E-2</v>
      </c>
      <c r="H57" s="2">
        <v>17.355499999999999</v>
      </c>
      <c r="I57" s="1">
        <v>0.81172800000000001</v>
      </c>
      <c r="J57">
        <f t="shared" si="2"/>
        <v>55</v>
      </c>
      <c r="K57">
        <f t="shared" si="0"/>
        <v>0.16039794657039713</v>
      </c>
      <c r="M57" s="2">
        <v>18.192</v>
      </c>
      <c r="N57" s="1">
        <v>0.79647000000000001</v>
      </c>
      <c r="O57" s="2">
        <v>17.961099999999998</v>
      </c>
      <c r="P57" s="1">
        <v>0.94152100000000005</v>
      </c>
      <c r="Q57" s="2">
        <v>17.1782</v>
      </c>
      <c r="R57" s="1">
        <v>1.00587</v>
      </c>
      <c r="S57" s="2">
        <v>17.175899999999999</v>
      </c>
      <c r="T57" s="1">
        <v>0.943442</v>
      </c>
      <c r="U57" s="2">
        <v>17.855499999999999</v>
      </c>
      <c r="V57" s="1">
        <v>0.954322</v>
      </c>
    </row>
    <row r="58" spans="1:22" x14ac:dyDescent="0.3">
      <c r="A58" s="2">
        <v>16.9861</v>
      </c>
      <c r="B58" s="1">
        <v>0.99053400000000003</v>
      </c>
      <c r="C58" s="2">
        <v>17.0366</v>
      </c>
      <c r="D58" s="1">
        <v>0.96305099999999999</v>
      </c>
      <c r="E58">
        <f t="shared" si="1"/>
        <v>56</v>
      </c>
      <c r="F58">
        <f xml:space="preserve"> SQRT((C58-A58)^2+(D58-B58)^2)</f>
        <v>5.7494045683009261E-2</v>
      </c>
      <c r="H58" s="2">
        <v>17.1555</v>
      </c>
      <c r="I58" s="1">
        <v>0.81063799999999997</v>
      </c>
      <c r="J58">
        <f t="shared" si="2"/>
        <v>56</v>
      </c>
      <c r="K58">
        <f t="shared" si="0"/>
        <v>0.19330528334476532</v>
      </c>
      <c r="M58" s="2">
        <v>17.9862</v>
      </c>
      <c r="N58" s="1">
        <v>0.89530299999999996</v>
      </c>
      <c r="O58" s="2">
        <v>17.750599999999999</v>
      </c>
      <c r="P58" s="1">
        <v>0.95065900000000003</v>
      </c>
      <c r="Q58" s="2">
        <v>16.992999999999999</v>
      </c>
      <c r="R58" s="1">
        <v>1.02721</v>
      </c>
      <c r="S58" s="2">
        <v>16.9556</v>
      </c>
      <c r="T58" s="1">
        <v>0.966387</v>
      </c>
      <c r="U58" s="2">
        <v>17.671600000000002</v>
      </c>
      <c r="V58" s="1">
        <v>0.95617099999999999</v>
      </c>
    </row>
    <row r="59" spans="1:22" x14ac:dyDescent="0.3">
      <c r="A59" s="2">
        <v>16.747499999999999</v>
      </c>
      <c r="B59" s="1">
        <v>1.0219800000000001</v>
      </c>
      <c r="C59" s="2">
        <v>16.8231</v>
      </c>
      <c r="D59" s="1">
        <v>1.0004900000000001</v>
      </c>
      <c r="E59">
        <f t="shared" si="1"/>
        <v>57</v>
      </c>
      <c r="F59">
        <f xml:space="preserve"> SQRT((C59-A59)^2+(D59-B59)^2)</f>
        <v>7.8595038647488555E-2</v>
      </c>
      <c r="H59" s="2">
        <v>16.958500000000001</v>
      </c>
      <c r="I59" s="1">
        <v>0.82865500000000003</v>
      </c>
      <c r="J59">
        <f t="shared" si="2"/>
        <v>57</v>
      </c>
      <c r="K59">
        <f t="shared" si="0"/>
        <v>0.21877026129024071</v>
      </c>
      <c r="M59" s="2">
        <v>17.792899999999999</v>
      </c>
      <c r="N59" s="1">
        <v>0.98211800000000005</v>
      </c>
      <c r="O59" s="2">
        <v>17.5397</v>
      </c>
      <c r="P59" s="1">
        <v>0.96943299999999999</v>
      </c>
      <c r="Q59" s="2">
        <v>16.802</v>
      </c>
      <c r="R59" s="1">
        <v>1.0468500000000001</v>
      </c>
      <c r="S59" s="2">
        <v>16.742699999999999</v>
      </c>
      <c r="T59" s="1">
        <v>0.98414900000000005</v>
      </c>
      <c r="U59" s="2">
        <v>17.472300000000001</v>
      </c>
      <c r="V59" s="1">
        <v>0.95584000000000002</v>
      </c>
    </row>
    <row r="60" spans="1:22" x14ac:dyDescent="0.3">
      <c r="A60" s="2">
        <v>16.536300000000001</v>
      </c>
      <c r="B60" s="1">
        <v>1.0414099999999999</v>
      </c>
      <c r="C60" s="2">
        <v>16.620699999999999</v>
      </c>
      <c r="D60" s="1">
        <v>1.0081100000000001</v>
      </c>
      <c r="E60">
        <f t="shared" si="1"/>
        <v>58</v>
      </c>
      <c r="F60">
        <f xml:space="preserve"> SQRT((C60-A60)^2+(D60-B60)^2)</f>
        <v>9.0731747475730748E-2</v>
      </c>
      <c r="H60" s="2">
        <v>16.756399999999999</v>
      </c>
      <c r="I60" s="1">
        <v>0.85083299999999995</v>
      </c>
      <c r="J60">
        <f t="shared" si="2"/>
        <v>58</v>
      </c>
      <c r="K60">
        <f t="shared" si="0"/>
        <v>0.20772709194758399</v>
      </c>
      <c r="M60" s="2">
        <v>17.584299999999999</v>
      </c>
      <c r="N60" s="1">
        <v>1.01803</v>
      </c>
      <c r="O60" s="2">
        <v>17.331399999999999</v>
      </c>
      <c r="P60" s="1">
        <v>1.0027299999999999</v>
      </c>
      <c r="Q60" s="2">
        <v>16.589500000000001</v>
      </c>
      <c r="R60" s="1">
        <v>1.0641799999999999</v>
      </c>
      <c r="S60" s="2">
        <v>16.520099999999999</v>
      </c>
      <c r="T60" s="1">
        <v>0.99171299999999996</v>
      </c>
      <c r="U60" s="2">
        <v>17.2791</v>
      </c>
      <c r="V60" s="1">
        <v>0.953044</v>
      </c>
    </row>
    <row r="61" spans="1:22" x14ac:dyDescent="0.3">
      <c r="A61" s="2">
        <v>16.319700000000001</v>
      </c>
      <c r="B61" s="1">
        <v>1.0523</v>
      </c>
      <c r="C61" s="2">
        <v>16.4129</v>
      </c>
      <c r="D61" s="1">
        <v>1.00267</v>
      </c>
      <c r="E61">
        <f t="shared" si="1"/>
        <v>59</v>
      </c>
      <c r="F61">
        <f xml:space="preserve"> SQRT((C61-A61)^2+(D61-B61)^2)</f>
        <v>0.10559060990447926</v>
      </c>
      <c r="H61" s="2">
        <v>16.553000000000001</v>
      </c>
      <c r="I61" s="1">
        <v>0.86732399999999998</v>
      </c>
      <c r="J61">
        <f t="shared" si="2"/>
        <v>59</v>
      </c>
      <c r="K61">
        <f t="shared" si="0"/>
        <v>0.19479874156677729</v>
      </c>
      <c r="M61" s="2">
        <v>17.375599999999999</v>
      </c>
      <c r="N61" s="1">
        <v>1.0485100000000001</v>
      </c>
      <c r="O61" s="2">
        <v>17.138300000000001</v>
      </c>
      <c r="P61" s="1">
        <v>1.0387200000000001</v>
      </c>
      <c r="Q61" s="2">
        <v>16.405200000000001</v>
      </c>
      <c r="R61" s="1">
        <v>1.07921</v>
      </c>
      <c r="S61" s="2">
        <v>16.3001</v>
      </c>
      <c r="T61" s="1">
        <v>0.99030200000000002</v>
      </c>
      <c r="U61" s="2">
        <v>17.0672</v>
      </c>
      <c r="V61" s="1">
        <v>0.94482200000000005</v>
      </c>
    </row>
    <row r="62" spans="1:22" x14ac:dyDescent="0.3">
      <c r="A62" s="2">
        <v>16.11</v>
      </c>
      <c r="B62" s="1">
        <v>1.06175</v>
      </c>
      <c r="C62" s="2">
        <v>16.212499999999999</v>
      </c>
      <c r="D62" s="1">
        <v>1.0125200000000001</v>
      </c>
      <c r="E62">
        <f t="shared" si="1"/>
        <v>60</v>
      </c>
      <c r="F62">
        <f xml:space="preserve"> SQRT((C62-A62)^2+(D62-B62)^2)</f>
        <v>0.11370946706409195</v>
      </c>
      <c r="H62" s="2">
        <v>16.352</v>
      </c>
      <c r="I62" s="1">
        <v>0.88697099999999995</v>
      </c>
      <c r="J62">
        <f t="shared" si="2"/>
        <v>60</v>
      </c>
      <c r="K62">
        <f t="shared" si="0"/>
        <v>0.18767738649341995</v>
      </c>
      <c r="M62" s="2">
        <v>17.174499999999998</v>
      </c>
      <c r="N62" s="1">
        <v>1.0717000000000001</v>
      </c>
      <c r="O62" s="2">
        <v>16.936299999999999</v>
      </c>
      <c r="P62" s="1">
        <v>1.0747</v>
      </c>
      <c r="Q62" s="2">
        <v>16.175899999999999</v>
      </c>
      <c r="R62" s="1">
        <v>1.09128</v>
      </c>
      <c r="S62" s="2">
        <v>16.092400000000001</v>
      </c>
      <c r="T62" s="1">
        <v>0.99538000000000004</v>
      </c>
      <c r="U62" s="2">
        <v>16.855399999999999</v>
      </c>
      <c r="V62" s="1">
        <v>0.95270999999999995</v>
      </c>
    </row>
    <row r="63" spans="1:22" x14ac:dyDescent="0.3">
      <c r="A63" s="2">
        <v>15.912599999999999</v>
      </c>
      <c r="B63" s="1">
        <v>1.0538400000000001</v>
      </c>
      <c r="C63" s="2">
        <v>16.0092</v>
      </c>
      <c r="D63" s="1">
        <v>1.0566199999999999</v>
      </c>
      <c r="E63">
        <f t="shared" si="1"/>
        <v>61</v>
      </c>
      <c r="F63">
        <f xml:space="preserve"> SQRT((C63-A63)^2+(D63-B63)^2)</f>
        <v>9.6639993791390988E-2</v>
      </c>
      <c r="H63" s="2">
        <v>16.142299999999999</v>
      </c>
      <c r="I63" s="1">
        <v>0.90306500000000001</v>
      </c>
      <c r="J63">
        <f t="shared" si="2"/>
        <v>61</v>
      </c>
      <c r="K63">
        <f t="shared" si="0"/>
        <v>0.20321109227844741</v>
      </c>
      <c r="M63" s="2">
        <v>16.966999999999999</v>
      </c>
      <c r="N63" s="1">
        <v>1.1015699999999999</v>
      </c>
      <c r="O63" s="2">
        <v>16.717099999999999</v>
      </c>
      <c r="P63" s="1">
        <v>1.09311</v>
      </c>
      <c r="Q63" s="2">
        <v>15.9777</v>
      </c>
      <c r="R63" s="1">
        <v>1.0958600000000001</v>
      </c>
      <c r="S63" s="2">
        <v>15.870100000000001</v>
      </c>
      <c r="T63" s="1">
        <v>0.99215100000000001</v>
      </c>
      <c r="U63" s="2">
        <v>16.644600000000001</v>
      </c>
      <c r="V63" s="1">
        <v>0.95393099999999997</v>
      </c>
    </row>
    <row r="64" spans="1:22" x14ac:dyDescent="0.3">
      <c r="A64" s="2">
        <v>15.7065</v>
      </c>
      <c r="B64" s="1">
        <v>1.03596</v>
      </c>
      <c r="C64" s="2">
        <v>15.792999999999999</v>
      </c>
      <c r="D64" s="1">
        <v>1.05908</v>
      </c>
      <c r="E64">
        <f t="shared" si="1"/>
        <v>62</v>
      </c>
      <c r="F64">
        <f xml:space="preserve"> SQRT((C64-A64)^2+(D64-B64)^2)</f>
        <v>8.9536497586179084E-2</v>
      </c>
      <c r="H64" s="2">
        <v>15.925599999999999</v>
      </c>
      <c r="I64" s="1">
        <v>0.92964000000000002</v>
      </c>
      <c r="J64">
        <f t="shared" si="2"/>
        <v>62</v>
      </c>
      <c r="K64">
        <f t="shared" si="0"/>
        <v>0.18530373336767939</v>
      </c>
      <c r="M64" s="2">
        <v>16.750599999999999</v>
      </c>
      <c r="N64" s="1">
        <v>1.1184499999999999</v>
      </c>
      <c r="O64" s="2">
        <v>16.5122</v>
      </c>
      <c r="P64" s="1">
        <v>1.11368</v>
      </c>
      <c r="Q64" s="2">
        <v>15.7539</v>
      </c>
      <c r="R64" s="1">
        <v>1.08005</v>
      </c>
      <c r="S64" s="2">
        <v>15.649100000000001</v>
      </c>
      <c r="T64" s="1">
        <v>0.99202199999999996</v>
      </c>
      <c r="U64" s="2">
        <v>16.447099999999999</v>
      </c>
      <c r="V64" s="1">
        <v>0.95455000000000001</v>
      </c>
    </row>
    <row r="65" spans="1:22" x14ac:dyDescent="0.3">
      <c r="A65" s="2">
        <v>15.5016</v>
      </c>
      <c r="B65" s="1">
        <v>1.0238499999999999</v>
      </c>
      <c r="C65" s="2">
        <v>15.577500000000001</v>
      </c>
      <c r="D65" s="1">
        <v>1.0491900000000001</v>
      </c>
      <c r="E65">
        <f t="shared" si="1"/>
        <v>63</v>
      </c>
      <c r="F65">
        <f xml:space="preserve"> SQRT((C65-A65)^2+(D65-B65)^2)</f>
        <v>8.0018282910845562E-2</v>
      </c>
      <c r="H65" s="2">
        <v>15.7235</v>
      </c>
      <c r="I65" s="1">
        <v>0.95887599999999995</v>
      </c>
      <c r="J65">
        <f t="shared" si="2"/>
        <v>63</v>
      </c>
      <c r="K65">
        <f t="shared" si="0"/>
        <v>0.17167591151935013</v>
      </c>
      <c r="M65" s="2">
        <v>16.5608</v>
      </c>
      <c r="N65" s="1">
        <v>1.15164</v>
      </c>
      <c r="O65" s="2">
        <v>16.302099999999999</v>
      </c>
      <c r="P65" s="1">
        <v>1.13243</v>
      </c>
      <c r="Q65" s="2">
        <v>15.5688</v>
      </c>
      <c r="R65" s="1">
        <v>1.03775</v>
      </c>
      <c r="S65" s="2">
        <v>15.4297</v>
      </c>
      <c r="T65" s="1">
        <v>0.98828800000000006</v>
      </c>
      <c r="U65" s="2">
        <v>16.243600000000001</v>
      </c>
      <c r="V65" s="1">
        <v>0.95209100000000002</v>
      </c>
    </row>
    <row r="66" spans="1:22" x14ac:dyDescent="0.3">
      <c r="A66" s="2">
        <v>15.2888</v>
      </c>
      <c r="B66" s="1">
        <v>1.0096799999999999</v>
      </c>
      <c r="C66" s="2">
        <v>15.360799999999999</v>
      </c>
      <c r="D66" s="1">
        <v>1.03955</v>
      </c>
      <c r="E66">
        <f t="shared" si="1"/>
        <v>64</v>
      </c>
      <c r="F66">
        <f xml:space="preserve"> SQRT((C66-A66)^2+(D66-B66)^2)</f>
        <v>7.7950092366846399E-2</v>
      </c>
      <c r="H66" s="2">
        <v>15.5062</v>
      </c>
      <c r="I66" s="1">
        <v>0.96351299999999995</v>
      </c>
      <c r="J66">
        <f t="shared" si="2"/>
        <v>64</v>
      </c>
      <c r="K66">
        <f t="shared" si="0"/>
        <v>0.16408164238878195</v>
      </c>
      <c r="M66" s="2">
        <v>16.3645</v>
      </c>
      <c r="N66" s="1">
        <v>1.1677</v>
      </c>
      <c r="O66" s="2">
        <v>16.104199999999999</v>
      </c>
      <c r="P66" s="1">
        <v>1.1395999999999999</v>
      </c>
      <c r="Q66" s="2">
        <v>15.3697</v>
      </c>
      <c r="R66" s="1">
        <v>0.97295100000000001</v>
      </c>
      <c r="S66" s="2">
        <v>15.2212</v>
      </c>
      <c r="T66" s="1">
        <v>0.97941699999999998</v>
      </c>
      <c r="U66" s="2">
        <v>16.024699999999999</v>
      </c>
      <c r="V66" s="1">
        <v>0.94805899999999999</v>
      </c>
    </row>
    <row r="67" spans="1:22" x14ac:dyDescent="0.3">
      <c r="A67" s="2">
        <v>15.0831</v>
      </c>
      <c r="B67" s="1">
        <v>0.99164300000000005</v>
      </c>
      <c r="C67" s="2">
        <v>15.151899999999999</v>
      </c>
      <c r="D67" s="1">
        <v>1.0312300000000001</v>
      </c>
      <c r="E67">
        <f t="shared" si="1"/>
        <v>65</v>
      </c>
      <c r="F67">
        <f xml:space="preserve"> SQRT((C67-A67)^2+(D67-B67)^2)</f>
        <v>7.9376133497418094E-2</v>
      </c>
      <c r="H67" s="2">
        <v>15.297700000000001</v>
      </c>
      <c r="I67" s="1">
        <v>0.96167800000000003</v>
      </c>
      <c r="J67">
        <f t="shared" si="2"/>
        <v>65</v>
      </c>
      <c r="K67">
        <f t="shared" ref="K67:K130" si="3" xml:space="preserve"> SQRT((C67-H67)^2+(D67-I67)^2)</f>
        <v>0.16153984246618658</v>
      </c>
      <c r="M67" s="2">
        <v>16.1523</v>
      </c>
      <c r="N67" s="1">
        <v>1.1761999999999999</v>
      </c>
      <c r="O67" s="2">
        <v>15.895</v>
      </c>
      <c r="P67" s="1">
        <v>1.1503300000000001</v>
      </c>
      <c r="Q67" s="2">
        <v>15.190099999999999</v>
      </c>
      <c r="R67" s="1">
        <v>0.90720599999999996</v>
      </c>
      <c r="S67" s="2">
        <v>14.995699999999999</v>
      </c>
      <c r="T67" s="1">
        <v>0.96474800000000005</v>
      </c>
      <c r="U67" s="2">
        <v>15.809900000000001</v>
      </c>
      <c r="V67" s="1">
        <v>0.93910000000000005</v>
      </c>
    </row>
    <row r="68" spans="1:22" x14ac:dyDescent="0.3">
      <c r="A68" s="2">
        <v>14.8786</v>
      </c>
      <c r="B68" s="1">
        <v>0.95606999999999998</v>
      </c>
      <c r="C68" s="2">
        <v>14.9382</v>
      </c>
      <c r="D68" s="1">
        <v>1.02471</v>
      </c>
      <c r="E68">
        <f t="shared" ref="E68:E131" si="4" xml:space="preserve"> E67+1</f>
        <v>66</v>
      </c>
      <c r="F68">
        <f xml:space="preserve"> SQRT((C68-A68)^2+(D68-B68)^2)</f>
        <v>9.0904398133423464E-2</v>
      </c>
      <c r="H68" s="2">
        <v>15.0947</v>
      </c>
      <c r="I68" s="1">
        <v>0.94084900000000005</v>
      </c>
      <c r="J68">
        <f t="shared" ref="J68:J131" si="5" xml:space="preserve"> J67+1</f>
        <v>66</v>
      </c>
      <c r="K68">
        <f t="shared" si="3"/>
        <v>0.17755257621617268</v>
      </c>
      <c r="M68" s="2">
        <v>15.9473</v>
      </c>
      <c r="N68" s="1">
        <v>1.18306</v>
      </c>
      <c r="O68" s="2">
        <v>15.694699999999999</v>
      </c>
      <c r="P68" s="1">
        <v>1.1531499999999999</v>
      </c>
      <c r="Q68" s="2">
        <v>14.974500000000001</v>
      </c>
      <c r="R68" s="1">
        <v>0.85156100000000001</v>
      </c>
      <c r="S68" s="2">
        <v>14.780900000000001</v>
      </c>
      <c r="T68" s="1">
        <v>0.94416999999999995</v>
      </c>
      <c r="U68" s="2">
        <v>15.601699999999999</v>
      </c>
      <c r="V68" s="1">
        <v>0.92851499999999998</v>
      </c>
    </row>
    <row r="69" spans="1:22" x14ac:dyDescent="0.3">
      <c r="A69" s="2">
        <v>14.658099999999999</v>
      </c>
      <c r="B69" s="1">
        <v>0.90905400000000003</v>
      </c>
      <c r="C69" s="2">
        <v>14.736000000000001</v>
      </c>
      <c r="D69" s="1">
        <v>1.0130699999999999</v>
      </c>
      <c r="E69">
        <f t="shared" si="4"/>
        <v>67</v>
      </c>
      <c r="F69">
        <f xml:space="preserve"> SQRT((C69-A69)^2+(D69-B69)^2)</f>
        <v>0.12995283088875054</v>
      </c>
      <c r="H69" s="2">
        <v>14.8987</v>
      </c>
      <c r="I69" s="1">
        <v>0.91554800000000003</v>
      </c>
      <c r="J69">
        <f t="shared" si="5"/>
        <v>67</v>
      </c>
      <c r="K69">
        <f t="shared" si="3"/>
        <v>0.18968877268831624</v>
      </c>
      <c r="M69" s="2">
        <v>15.716799999999999</v>
      </c>
      <c r="N69" s="1">
        <v>1.18763</v>
      </c>
      <c r="O69" s="2">
        <v>15.4811</v>
      </c>
      <c r="P69" s="1">
        <v>1.1516999999999999</v>
      </c>
      <c r="Q69" s="2">
        <v>14.7827</v>
      </c>
      <c r="R69" s="1">
        <v>0.83511999999999997</v>
      </c>
      <c r="S69" s="2">
        <v>14.591100000000001</v>
      </c>
      <c r="T69" s="1">
        <v>0.92815800000000004</v>
      </c>
      <c r="U69" s="2">
        <v>15.389099999999999</v>
      </c>
      <c r="V69" s="1">
        <v>0.91607899999999998</v>
      </c>
    </row>
    <row r="70" spans="1:22" x14ac:dyDescent="0.3">
      <c r="A70" s="2">
        <v>14.442299999999999</v>
      </c>
      <c r="B70" s="1">
        <v>0.86134200000000005</v>
      </c>
      <c r="C70" s="2">
        <v>14.5261</v>
      </c>
      <c r="D70" s="1">
        <v>0.97170100000000004</v>
      </c>
      <c r="E70">
        <f t="shared" si="4"/>
        <v>68</v>
      </c>
      <c r="F70">
        <f xml:space="preserve"> SQRT((C70-A70)^2+(D70-B70)^2)</f>
        <v>0.13856965353568584</v>
      </c>
      <c r="H70" s="2">
        <v>14.6945</v>
      </c>
      <c r="I70" s="1">
        <v>0.89917199999999997</v>
      </c>
      <c r="J70">
        <f t="shared" si="5"/>
        <v>68</v>
      </c>
      <c r="K70">
        <f t="shared" si="3"/>
        <v>0.18335489042019046</v>
      </c>
      <c r="M70" s="2">
        <v>15.4941</v>
      </c>
      <c r="N70" s="1">
        <v>1.1855199999999999</v>
      </c>
      <c r="O70" s="2">
        <v>15.269500000000001</v>
      </c>
      <c r="P70" s="1">
        <v>1.14903</v>
      </c>
      <c r="Q70" s="2">
        <v>14.57</v>
      </c>
      <c r="R70" s="1">
        <v>0.83718099999999995</v>
      </c>
      <c r="S70" s="2">
        <v>14.373900000000001</v>
      </c>
      <c r="T70" s="1">
        <v>0.90324599999999999</v>
      </c>
      <c r="U70" s="2">
        <v>15.1691</v>
      </c>
      <c r="V70" s="1">
        <v>0.92737000000000003</v>
      </c>
    </row>
    <row r="71" spans="1:22" x14ac:dyDescent="0.3">
      <c r="A71" s="2">
        <v>14.240399999999999</v>
      </c>
      <c r="B71" s="1">
        <v>0.81872900000000004</v>
      </c>
      <c r="C71" s="2">
        <v>14.3149</v>
      </c>
      <c r="D71" s="1">
        <v>0.92491299999999999</v>
      </c>
      <c r="E71">
        <f t="shared" si="4"/>
        <v>69</v>
      </c>
      <c r="F71">
        <f xml:space="preserve"> SQRT((C71-A71)^2+(D71-B71)^2)</f>
        <v>0.12971234272805368</v>
      </c>
      <c r="H71" s="2">
        <v>14.4862</v>
      </c>
      <c r="I71" s="1">
        <v>0.86644200000000005</v>
      </c>
      <c r="J71">
        <f t="shared" si="5"/>
        <v>69</v>
      </c>
      <c r="K71">
        <f t="shared" si="3"/>
        <v>0.18100427575336486</v>
      </c>
      <c r="M71" s="2">
        <v>15.293200000000001</v>
      </c>
      <c r="N71" s="1">
        <v>1.1863999999999999</v>
      </c>
      <c r="O71" s="2">
        <v>15.071</v>
      </c>
      <c r="P71" s="1">
        <v>1.14168</v>
      </c>
      <c r="Q71" s="2">
        <v>14.351599999999999</v>
      </c>
      <c r="R71" s="1">
        <v>0.842997</v>
      </c>
      <c r="S71" s="2">
        <v>14.171799999999999</v>
      </c>
      <c r="T71" s="1">
        <v>0.868842</v>
      </c>
      <c r="U71" s="2">
        <v>14.9626</v>
      </c>
      <c r="V71" s="1">
        <v>0.93711500000000003</v>
      </c>
    </row>
    <row r="72" spans="1:22" x14ac:dyDescent="0.3">
      <c r="A72" s="2">
        <v>14.0405</v>
      </c>
      <c r="B72" s="1">
        <v>0.78155799999999997</v>
      </c>
      <c r="C72" s="2">
        <v>14.125299999999999</v>
      </c>
      <c r="D72" s="1">
        <v>0.88104199999999999</v>
      </c>
      <c r="E72">
        <f t="shared" si="4"/>
        <v>70</v>
      </c>
      <c r="F72">
        <f xml:space="preserve"> SQRT((C72-A72)^2+(D72-B72)^2)</f>
        <v>0.13072148352891319</v>
      </c>
      <c r="H72" s="2">
        <v>14.288600000000001</v>
      </c>
      <c r="I72" s="1">
        <v>0.82875600000000005</v>
      </c>
      <c r="J72">
        <f t="shared" si="5"/>
        <v>70</v>
      </c>
      <c r="K72">
        <f t="shared" si="3"/>
        <v>0.17146636928564279</v>
      </c>
      <c r="M72" s="2">
        <v>15.072100000000001</v>
      </c>
      <c r="N72" s="1">
        <v>1.1673</v>
      </c>
      <c r="O72" s="2">
        <v>14.856400000000001</v>
      </c>
      <c r="P72" s="1">
        <v>1.1453199999999999</v>
      </c>
      <c r="Q72" s="2">
        <v>14.1325</v>
      </c>
      <c r="R72" s="1">
        <v>0.84891700000000003</v>
      </c>
      <c r="S72" s="2">
        <v>13.9679</v>
      </c>
      <c r="T72" s="1">
        <v>0.83144700000000005</v>
      </c>
      <c r="U72" s="2">
        <v>14.742599999999999</v>
      </c>
      <c r="V72" s="1">
        <v>0.93063799999999997</v>
      </c>
    </row>
    <row r="73" spans="1:22" x14ac:dyDescent="0.3">
      <c r="A73" s="2">
        <v>13.8307</v>
      </c>
      <c r="B73" s="1">
        <v>0.74589399999999995</v>
      </c>
      <c r="C73" s="2">
        <v>13.9261</v>
      </c>
      <c r="D73" s="1">
        <v>0.84345499999999995</v>
      </c>
      <c r="E73">
        <f t="shared" si="4"/>
        <v>71</v>
      </c>
      <c r="F73">
        <f xml:space="preserve"> SQRT((C73-A73)^2+(D73-B73)^2)</f>
        <v>0.1364525878134964</v>
      </c>
      <c r="H73" s="2">
        <v>14.094900000000001</v>
      </c>
      <c r="I73" s="1">
        <v>0.79137500000000005</v>
      </c>
      <c r="J73">
        <f t="shared" si="5"/>
        <v>71</v>
      </c>
      <c r="K73">
        <f t="shared" si="3"/>
        <v>0.17665153947814977</v>
      </c>
      <c r="M73" s="2">
        <v>14.880800000000001</v>
      </c>
      <c r="N73" s="1">
        <v>1.13581</v>
      </c>
      <c r="O73" s="2">
        <v>14.6432</v>
      </c>
      <c r="P73" s="1">
        <v>1.1233299999999999</v>
      </c>
      <c r="Q73" s="2">
        <v>13.9024</v>
      </c>
      <c r="R73" s="1">
        <v>0.84827799999999998</v>
      </c>
      <c r="S73" s="2">
        <v>13.7636</v>
      </c>
      <c r="T73" s="1">
        <v>0.7853</v>
      </c>
      <c r="U73" s="2">
        <v>14.535600000000001</v>
      </c>
      <c r="V73" s="1">
        <v>0.92018500000000003</v>
      </c>
    </row>
    <row r="74" spans="1:22" x14ac:dyDescent="0.3">
      <c r="A74" s="2">
        <v>13.645</v>
      </c>
      <c r="B74" s="1">
        <v>0.70867999999999998</v>
      </c>
      <c r="C74" s="2">
        <v>13.728199999999999</v>
      </c>
      <c r="D74" s="1">
        <v>0.80914799999999998</v>
      </c>
      <c r="E74">
        <f t="shared" si="4"/>
        <v>72</v>
      </c>
      <c r="F74">
        <f xml:space="preserve"> SQRT((C74-A74)^2+(D74-B74)^2)</f>
        <v>0.13044561711303279</v>
      </c>
      <c r="H74" s="2">
        <v>13.8963</v>
      </c>
      <c r="I74" s="1">
        <v>0.75335099999999999</v>
      </c>
      <c r="J74">
        <f t="shared" si="5"/>
        <v>72</v>
      </c>
      <c r="K74">
        <f t="shared" si="3"/>
        <v>0.17711836496817676</v>
      </c>
      <c r="M74" s="2">
        <v>14.678900000000001</v>
      </c>
      <c r="N74" s="1">
        <v>1.09856</v>
      </c>
      <c r="O74" s="2">
        <v>14.446199999999999</v>
      </c>
      <c r="P74" s="1">
        <v>1.07125</v>
      </c>
      <c r="Q74" s="2">
        <v>13.679500000000001</v>
      </c>
      <c r="R74" s="1">
        <v>0.85175999999999996</v>
      </c>
      <c r="S74" s="2">
        <v>13.573399999999999</v>
      </c>
      <c r="T74" s="1">
        <v>0.74677800000000005</v>
      </c>
      <c r="U74" s="2">
        <v>14.3223</v>
      </c>
      <c r="V74" s="1">
        <v>0.91279699999999997</v>
      </c>
    </row>
    <row r="75" spans="1:22" x14ac:dyDescent="0.3">
      <c r="A75" s="2">
        <v>13.4397</v>
      </c>
      <c r="B75" s="1">
        <v>0.66611900000000002</v>
      </c>
      <c r="C75" s="2">
        <v>13.520300000000001</v>
      </c>
      <c r="D75" s="1">
        <v>0.77785199999999999</v>
      </c>
      <c r="E75">
        <f t="shared" si="4"/>
        <v>73</v>
      </c>
      <c r="F75">
        <f xml:space="preserve"> SQRT((C75-A75)^2+(D75-B75)^2)</f>
        <v>0.13777018287350884</v>
      </c>
      <c r="H75" s="2">
        <v>13.693099999999999</v>
      </c>
      <c r="I75" s="1">
        <v>0.71470999999999996</v>
      </c>
      <c r="J75">
        <f t="shared" si="5"/>
        <v>73</v>
      </c>
      <c r="K75">
        <f t="shared" si="3"/>
        <v>0.18397486829455692</v>
      </c>
      <c r="M75" s="2">
        <v>14.460800000000001</v>
      </c>
      <c r="N75" s="1">
        <v>1.0648200000000001</v>
      </c>
      <c r="O75" s="2">
        <v>14.2584</v>
      </c>
      <c r="P75" s="1">
        <v>1.00336</v>
      </c>
      <c r="Q75" s="2">
        <v>13.485200000000001</v>
      </c>
      <c r="R75" s="1">
        <v>0.84390500000000002</v>
      </c>
      <c r="S75" s="2">
        <v>13.385199999999999</v>
      </c>
      <c r="T75" s="1">
        <v>0.70571700000000004</v>
      </c>
      <c r="U75" s="2">
        <v>14.1149</v>
      </c>
      <c r="V75" s="1">
        <v>0.89777799999999996</v>
      </c>
    </row>
    <row r="76" spans="1:22" x14ac:dyDescent="0.3">
      <c r="A76" s="2">
        <v>13.2422</v>
      </c>
      <c r="B76" s="1">
        <v>0.62387099999999995</v>
      </c>
      <c r="C76" s="2">
        <v>13.318099999999999</v>
      </c>
      <c r="D76" s="1">
        <v>0.74250300000000002</v>
      </c>
      <c r="E76">
        <f t="shared" si="4"/>
        <v>74</v>
      </c>
      <c r="F76">
        <f xml:space="preserve"> SQRT((C76-A76)^2+(D76-B76)^2)</f>
        <v>0.14083451787115212</v>
      </c>
      <c r="H76" s="2">
        <v>13.4892</v>
      </c>
      <c r="I76" s="1">
        <v>0.68520999999999999</v>
      </c>
      <c r="J76">
        <f t="shared" si="5"/>
        <v>74</v>
      </c>
      <c r="K76">
        <f t="shared" si="3"/>
        <v>0.18043751785313475</v>
      </c>
      <c r="M76" s="2">
        <v>14.2616</v>
      </c>
      <c r="N76" s="1">
        <v>1.0196799999999999</v>
      </c>
      <c r="O76" s="2">
        <v>14.074</v>
      </c>
      <c r="P76" s="1">
        <v>0.934029</v>
      </c>
      <c r="Q76" s="2">
        <v>13.298299999999999</v>
      </c>
      <c r="R76" s="1">
        <v>0.81305400000000005</v>
      </c>
      <c r="S76" s="2">
        <v>13.1798</v>
      </c>
      <c r="T76" s="1">
        <v>0.65718500000000002</v>
      </c>
      <c r="U76" s="2">
        <v>13.9176</v>
      </c>
      <c r="V76" s="1">
        <v>0.86200900000000003</v>
      </c>
    </row>
    <row r="77" spans="1:22" x14ac:dyDescent="0.3">
      <c r="A77" s="2">
        <v>13.0419</v>
      </c>
      <c r="B77" s="1">
        <v>0.58663799999999999</v>
      </c>
      <c r="C77" s="2">
        <v>13.100199999999999</v>
      </c>
      <c r="D77" s="1">
        <v>0.70613400000000004</v>
      </c>
      <c r="E77">
        <f t="shared" si="4"/>
        <v>75</v>
      </c>
      <c r="F77">
        <f xml:space="preserve"> SQRT((C77-A77)^2+(D77-B77)^2)</f>
        <v>0.13295933218845493</v>
      </c>
      <c r="H77" s="2">
        <v>13.2928</v>
      </c>
      <c r="I77" s="1">
        <v>0.65977799999999998</v>
      </c>
      <c r="J77">
        <f t="shared" si="5"/>
        <v>75</v>
      </c>
      <c r="K77">
        <f t="shared" si="3"/>
        <v>0.19810007252901302</v>
      </c>
      <c r="M77" s="2">
        <v>14.0791</v>
      </c>
      <c r="N77" s="1">
        <v>0.95474700000000001</v>
      </c>
      <c r="O77" s="2">
        <v>13.8787</v>
      </c>
      <c r="P77" s="1">
        <v>0.88391799999999998</v>
      </c>
      <c r="Q77" s="2">
        <v>13.1066</v>
      </c>
      <c r="R77" s="1">
        <v>0.75963899999999995</v>
      </c>
      <c r="S77" s="2">
        <v>12.9939</v>
      </c>
      <c r="T77" s="1">
        <v>0.61240099999999997</v>
      </c>
      <c r="U77" s="2">
        <v>13.708299999999999</v>
      </c>
      <c r="V77" s="1">
        <v>0.82720099999999996</v>
      </c>
    </row>
    <row r="78" spans="1:22" x14ac:dyDescent="0.3">
      <c r="A78" s="2">
        <v>12.8322</v>
      </c>
      <c r="B78" s="1">
        <v>0.55198400000000003</v>
      </c>
      <c r="C78" s="2">
        <v>12.9002</v>
      </c>
      <c r="D78" s="1">
        <v>0.67400199999999999</v>
      </c>
      <c r="E78">
        <f t="shared" si="4"/>
        <v>76</v>
      </c>
      <c r="F78">
        <f xml:space="preserve"> SQRT((C78-A78)^2+(D78-B78)^2)</f>
        <v>0.13968676502804386</v>
      </c>
      <c r="H78" s="2">
        <v>13.1022</v>
      </c>
      <c r="I78" s="1">
        <v>0.631776</v>
      </c>
      <c r="J78">
        <f t="shared" si="5"/>
        <v>76</v>
      </c>
      <c r="K78">
        <f t="shared" si="3"/>
        <v>0.20636626438446762</v>
      </c>
      <c r="M78" s="2">
        <v>13.882</v>
      </c>
      <c r="N78" s="1">
        <v>0.89696900000000002</v>
      </c>
      <c r="O78" s="2">
        <v>13.6701</v>
      </c>
      <c r="P78" s="1">
        <v>0.84941800000000001</v>
      </c>
      <c r="Q78" s="2">
        <v>12.9184</v>
      </c>
      <c r="R78" s="1">
        <v>0.70832399999999995</v>
      </c>
      <c r="S78" s="2">
        <v>12.803000000000001</v>
      </c>
      <c r="T78" s="1">
        <v>0.56468499999999999</v>
      </c>
      <c r="U78" s="2">
        <v>13.519600000000001</v>
      </c>
      <c r="V78" s="1">
        <v>0.79294699999999996</v>
      </c>
    </row>
    <row r="79" spans="1:22" x14ac:dyDescent="0.3">
      <c r="A79" s="2">
        <v>12.638999999999999</v>
      </c>
      <c r="B79" s="1">
        <v>0.51831400000000005</v>
      </c>
      <c r="C79" s="2">
        <v>12.6846</v>
      </c>
      <c r="D79" s="1">
        <v>0.63747900000000002</v>
      </c>
      <c r="E79">
        <f t="shared" si="4"/>
        <v>77</v>
      </c>
      <c r="F79">
        <f xml:space="preserve"> SQRT((C79-A79)^2+(D79-B79)^2)</f>
        <v>0.12759176001999509</v>
      </c>
      <c r="H79" s="2">
        <v>12.8972</v>
      </c>
      <c r="I79" s="1">
        <v>0.60405900000000001</v>
      </c>
      <c r="J79">
        <f t="shared" si="5"/>
        <v>77</v>
      </c>
      <c r="K79">
        <f t="shared" si="3"/>
        <v>0.21521072556915014</v>
      </c>
      <c r="M79" s="2">
        <v>13.6899</v>
      </c>
      <c r="N79" s="1">
        <v>0.84599400000000002</v>
      </c>
      <c r="O79" s="2">
        <v>13.475</v>
      </c>
      <c r="P79" s="1">
        <v>0.79923100000000002</v>
      </c>
      <c r="Q79" s="2">
        <v>12.720499999999999</v>
      </c>
      <c r="R79" s="1">
        <v>0.65578199999999998</v>
      </c>
      <c r="S79" s="2">
        <v>12.5975</v>
      </c>
      <c r="T79" s="1">
        <v>0.53270499999999998</v>
      </c>
      <c r="U79" s="2">
        <v>13.318099999999999</v>
      </c>
      <c r="V79" s="1">
        <v>0.75017500000000004</v>
      </c>
    </row>
    <row r="80" spans="1:22" x14ac:dyDescent="0.3">
      <c r="A80" s="2">
        <v>12.4267</v>
      </c>
      <c r="B80" s="1">
        <v>0.49302600000000002</v>
      </c>
      <c r="C80" s="2">
        <v>12.473800000000001</v>
      </c>
      <c r="D80" s="1">
        <v>0.59921800000000003</v>
      </c>
      <c r="E80">
        <f t="shared" si="4"/>
        <v>78</v>
      </c>
      <c r="F80">
        <f xml:space="preserve"> SQRT((C80-A80)^2+(D80-B80)^2)</f>
        <v>0.11616863115316474</v>
      </c>
      <c r="H80" s="2">
        <v>12.6785</v>
      </c>
      <c r="I80" s="1">
        <v>0.58086300000000002</v>
      </c>
      <c r="J80">
        <f t="shared" si="5"/>
        <v>78</v>
      </c>
      <c r="K80">
        <f t="shared" si="3"/>
        <v>0.20552127876451037</v>
      </c>
      <c r="M80" s="2">
        <v>13.479200000000001</v>
      </c>
      <c r="N80" s="1">
        <v>0.79265300000000005</v>
      </c>
      <c r="O80" s="2">
        <v>13.2804</v>
      </c>
      <c r="P80" s="1">
        <v>0.74213200000000001</v>
      </c>
      <c r="Q80" s="2">
        <v>12.544</v>
      </c>
      <c r="R80" s="1">
        <v>0.60250999999999999</v>
      </c>
      <c r="S80" s="2">
        <v>12.393599999999999</v>
      </c>
      <c r="T80" s="1">
        <v>0.512374</v>
      </c>
      <c r="U80" s="2">
        <v>13.1165</v>
      </c>
      <c r="V80" s="1">
        <v>0.71952300000000002</v>
      </c>
    </row>
    <row r="81" spans="1:22" x14ac:dyDescent="0.3">
      <c r="A81" s="2">
        <v>12.2186</v>
      </c>
      <c r="B81" s="1">
        <v>0.47204600000000002</v>
      </c>
      <c r="C81" s="2">
        <v>12.2628</v>
      </c>
      <c r="D81" s="1">
        <v>0.56340800000000002</v>
      </c>
      <c r="E81">
        <f t="shared" si="4"/>
        <v>79</v>
      </c>
      <c r="F81">
        <f xml:space="preserve"> SQRT((C81-A81)^2+(D81-B81)^2)</f>
        <v>0.10149214276977307</v>
      </c>
      <c r="H81" s="2">
        <v>12.4765</v>
      </c>
      <c r="I81" s="1">
        <v>0.55341899999999999</v>
      </c>
      <c r="J81">
        <f t="shared" si="5"/>
        <v>79</v>
      </c>
      <c r="K81">
        <f t="shared" si="3"/>
        <v>0.21393333101926804</v>
      </c>
      <c r="M81" s="2">
        <v>13.283899999999999</v>
      </c>
      <c r="N81" s="1">
        <v>0.73757499999999998</v>
      </c>
      <c r="O81" s="2">
        <v>13.085800000000001</v>
      </c>
      <c r="P81" s="1">
        <v>0.68284599999999995</v>
      </c>
      <c r="Q81" s="2">
        <v>12.3515</v>
      </c>
      <c r="R81" s="1">
        <v>0.54929099999999997</v>
      </c>
      <c r="S81" s="2">
        <v>12.168799999999999</v>
      </c>
      <c r="T81" s="1">
        <v>0.50290800000000002</v>
      </c>
      <c r="U81" s="2">
        <v>12.927899999999999</v>
      </c>
      <c r="V81" s="1">
        <v>0.67874500000000004</v>
      </c>
    </row>
    <row r="82" spans="1:22" x14ac:dyDescent="0.3">
      <c r="A82" s="2">
        <v>12.010199999999999</v>
      </c>
      <c r="B82" s="1">
        <v>0.45848899999999998</v>
      </c>
      <c r="C82" s="2">
        <v>12.0611</v>
      </c>
      <c r="D82" s="1">
        <v>0.52755700000000005</v>
      </c>
      <c r="E82">
        <f t="shared" si="4"/>
        <v>80</v>
      </c>
      <c r="F82">
        <f xml:space="preserve"> SQRT((C82-A82)^2+(D82-B82)^2)</f>
        <v>8.5797427840233351E-2</v>
      </c>
      <c r="H82" s="2">
        <v>12.2766</v>
      </c>
      <c r="I82" s="1">
        <v>0.52950399999999997</v>
      </c>
      <c r="J82">
        <f t="shared" si="5"/>
        <v>80</v>
      </c>
      <c r="K82">
        <f t="shared" si="3"/>
        <v>0.21550879520103167</v>
      </c>
      <c r="M82" s="2">
        <v>13.0982</v>
      </c>
      <c r="N82" s="1">
        <v>0.68616900000000003</v>
      </c>
      <c r="O82" s="2">
        <v>12.8896</v>
      </c>
      <c r="P82" s="1">
        <v>0.62688600000000005</v>
      </c>
      <c r="Q82" s="2">
        <v>12.1478</v>
      </c>
      <c r="R82" s="1">
        <v>0.515737</v>
      </c>
      <c r="S82" s="2">
        <v>11.9625</v>
      </c>
      <c r="T82" s="1">
        <v>0.49869799999999997</v>
      </c>
      <c r="U82" s="2">
        <v>12.7362</v>
      </c>
      <c r="V82" s="1">
        <v>0.63867300000000005</v>
      </c>
    </row>
    <row r="83" spans="1:22" x14ac:dyDescent="0.3">
      <c r="A83" s="2">
        <v>11.8</v>
      </c>
      <c r="B83" s="1">
        <v>0.45919300000000002</v>
      </c>
      <c r="C83" s="2">
        <v>11.862</v>
      </c>
      <c r="D83" s="1">
        <v>0.49674400000000002</v>
      </c>
      <c r="E83">
        <f t="shared" si="4"/>
        <v>81</v>
      </c>
      <c r="F83">
        <f xml:space="preserve"> SQRT((C83-A83)^2+(D83-B83)^2)</f>
        <v>7.248501638959548E-2</v>
      </c>
      <c r="H83" s="2">
        <v>12.0688</v>
      </c>
      <c r="I83" s="1">
        <v>0.50774200000000003</v>
      </c>
      <c r="J83">
        <f t="shared" si="5"/>
        <v>81</v>
      </c>
      <c r="K83">
        <f t="shared" si="3"/>
        <v>0.20709224032783016</v>
      </c>
      <c r="M83" s="2">
        <v>12.888400000000001</v>
      </c>
      <c r="N83" s="1">
        <v>0.63372200000000001</v>
      </c>
      <c r="O83" s="2">
        <v>12.7019</v>
      </c>
      <c r="P83" s="1">
        <v>0.56528199999999995</v>
      </c>
      <c r="Q83" s="2">
        <v>11.942</v>
      </c>
      <c r="R83" s="1">
        <v>0.50454500000000002</v>
      </c>
      <c r="S83" s="2">
        <v>11.763</v>
      </c>
      <c r="T83" s="1">
        <v>0.49938500000000002</v>
      </c>
      <c r="U83" s="2">
        <v>12.5275</v>
      </c>
      <c r="V83" s="1">
        <v>0.590947</v>
      </c>
    </row>
    <row r="84" spans="1:22" x14ac:dyDescent="0.3">
      <c r="A84" s="2">
        <v>11.5747</v>
      </c>
      <c r="B84" s="1">
        <v>0.479572</v>
      </c>
      <c r="C84" s="2">
        <v>11.6409</v>
      </c>
      <c r="D84" s="1">
        <v>0.486205</v>
      </c>
      <c r="E84">
        <f t="shared" si="4"/>
        <v>82</v>
      </c>
      <c r="F84">
        <f xml:space="preserve"> SQRT((C84-A84)^2+(D84-B84)^2)</f>
        <v>6.653147141766845E-2</v>
      </c>
      <c r="H84" s="2">
        <v>11.8771</v>
      </c>
      <c r="I84" s="1">
        <v>0.49221700000000002</v>
      </c>
      <c r="J84">
        <f t="shared" si="5"/>
        <v>82</v>
      </c>
      <c r="K84">
        <f t="shared" si="3"/>
        <v>0.2362764993476924</v>
      </c>
      <c r="M84" s="2">
        <v>12.6913</v>
      </c>
      <c r="N84" s="1">
        <v>0.58115700000000003</v>
      </c>
      <c r="O84" s="2">
        <v>12.506500000000001</v>
      </c>
      <c r="P84" s="1">
        <v>0.50604300000000002</v>
      </c>
      <c r="Q84" s="2">
        <v>11.720700000000001</v>
      </c>
      <c r="R84" s="1">
        <v>0.50767099999999998</v>
      </c>
      <c r="S84" s="2">
        <v>11.566800000000001</v>
      </c>
      <c r="T84" s="1">
        <v>0.50335399999999997</v>
      </c>
      <c r="U84" s="2">
        <v>12.326700000000001</v>
      </c>
      <c r="V84" s="1">
        <v>0.547373</v>
      </c>
    </row>
    <row r="85" spans="1:22" x14ac:dyDescent="0.3">
      <c r="A85" s="2">
        <v>11.351800000000001</v>
      </c>
      <c r="B85" s="1">
        <v>0.50248000000000004</v>
      </c>
      <c r="C85" s="2">
        <v>11.410600000000001</v>
      </c>
      <c r="D85" s="1">
        <v>0.50506899999999999</v>
      </c>
      <c r="E85">
        <f t="shared" si="4"/>
        <v>83</v>
      </c>
      <c r="F85">
        <f xml:space="preserve"> SQRT((C85-A85)^2+(D85-B85)^2)</f>
        <v>5.885697002904558E-2</v>
      </c>
      <c r="H85" s="2">
        <v>11.66</v>
      </c>
      <c r="I85" s="1">
        <v>0.48327500000000001</v>
      </c>
      <c r="J85">
        <f t="shared" si="5"/>
        <v>83</v>
      </c>
      <c r="K85">
        <f t="shared" si="3"/>
        <v>0.25035043126785261</v>
      </c>
      <c r="M85" s="2">
        <v>12.490399999999999</v>
      </c>
      <c r="N85" s="1">
        <v>0.55408199999999996</v>
      </c>
      <c r="O85" s="2">
        <v>12.2987</v>
      </c>
      <c r="P85" s="1">
        <v>0.467696</v>
      </c>
      <c r="Q85" s="2">
        <v>11.505699999999999</v>
      </c>
      <c r="R85" s="1">
        <v>0.51833600000000002</v>
      </c>
      <c r="S85" s="2">
        <v>11.3719</v>
      </c>
      <c r="T85" s="1">
        <v>0.50536099999999995</v>
      </c>
      <c r="U85" s="2">
        <v>12.1203</v>
      </c>
      <c r="V85" s="1">
        <v>0.50772899999999999</v>
      </c>
    </row>
    <row r="86" spans="1:22" x14ac:dyDescent="0.3">
      <c r="A86" s="2">
        <v>11.115</v>
      </c>
      <c r="B86" s="1">
        <v>0.54278499999999996</v>
      </c>
      <c r="C86" s="2">
        <v>11.184900000000001</v>
      </c>
      <c r="D86" s="1">
        <v>0.54021699999999995</v>
      </c>
      <c r="E86">
        <f t="shared" si="4"/>
        <v>84</v>
      </c>
      <c r="F86">
        <f xml:space="preserve"> SQRT((C86-A86)^2+(D86-B86)^2)</f>
        <v>6.9947155939323741E-2</v>
      </c>
      <c r="H86" s="2">
        <v>11.4648</v>
      </c>
      <c r="I86" s="1">
        <v>0.479298</v>
      </c>
      <c r="J86">
        <f t="shared" si="5"/>
        <v>84</v>
      </c>
      <c r="K86">
        <f t="shared" si="3"/>
        <v>0.28645267420814868</v>
      </c>
      <c r="M86" s="2">
        <v>12.2849</v>
      </c>
      <c r="N86" s="1">
        <v>0.53488100000000005</v>
      </c>
      <c r="O86" s="2">
        <v>12.0901</v>
      </c>
      <c r="P86" s="1">
        <v>0.45760600000000001</v>
      </c>
      <c r="Q86" s="2">
        <v>11.2981</v>
      </c>
      <c r="R86" s="1">
        <v>0.52917999999999998</v>
      </c>
      <c r="S86" s="2">
        <v>11.1647</v>
      </c>
      <c r="T86" s="1">
        <v>0.511154</v>
      </c>
      <c r="U86" s="2">
        <v>11.9184</v>
      </c>
      <c r="V86" s="1">
        <v>0.49548500000000001</v>
      </c>
    </row>
    <row r="87" spans="1:22" x14ac:dyDescent="0.3">
      <c r="A87" s="2">
        <v>10.8749</v>
      </c>
      <c r="B87" s="1">
        <v>0.59310399999999996</v>
      </c>
      <c r="C87" s="2">
        <v>10.962199999999999</v>
      </c>
      <c r="D87" s="1">
        <v>0.58088300000000004</v>
      </c>
      <c r="E87">
        <f t="shared" si="4"/>
        <v>85</v>
      </c>
      <c r="F87">
        <f xml:space="preserve"> SQRT((C87-A87)^2+(D87-B87)^2)</f>
        <v>8.8151249798286077E-2</v>
      </c>
      <c r="H87" s="2">
        <v>11.2737</v>
      </c>
      <c r="I87" s="1">
        <v>0.48255100000000001</v>
      </c>
      <c r="J87">
        <f t="shared" si="5"/>
        <v>85</v>
      </c>
      <c r="K87">
        <f t="shared" si="3"/>
        <v>0.32665185170759459</v>
      </c>
      <c r="M87" s="2">
        <v>12.0776</v>
      </c>
      <c r="N87" s="1">
        <v>0.51716300000000004</v>
      </c>
      <c r="O87" s="2">
        <v>11.8553</v>
      </c>
      <c r="P87" s="1">
        <v>0.47936600000000001</v>
      </c>
      <c r="Q87" s="2">
        <v>11.0908</v>
      </c>
      <c r="R87" s="1">
        <v>0.54948900000000001</v>
      </c>
      <c r="S87" s="2">
        <v>10.9465</v>
      </c>
      <c r="T87" s="1">
        <v>0.52483400000000002</v>
      </c>
      <c r="U87" s="2">
        <v>11.713100000000001</v>
      </c>
      <c r="V87" s="1">
        <v>0.48925999999999997</v>
      </c>
    </row>
    <row r="88" spans="1:22" x14ac:dyDescent="0.3">
      <c r="A88" s="2">
        <v>10.635199999999999</v>
      </c>
      <c r="B88" s="1">
        <v>0.65058099999999996</v>
      </c>
      <c r="C88" s="2">
        <v>10.727499999999999</v>
      </c>
      <c r="D88" s="1">
        <v>0.62301600000000001</v>
      </c>
      <c r="E88">
        <f t="shared" si="4"/>
        <v>86</v>
      </c>
      <c r="F88">
        <f xml:space="preserve"> SQRT((C88-A88)^2+(D88-B88)^2)</f>
        <v>9.6328184997953564E-2</v>
      </c>
      <c r="H88" s="2">
        <v>11.0701</v>
      </c>
      <c r="I88" s="1">
        <v>0.48405700000000002</v>
      </c>
      <c r="J88">
        <f t="shared" si="5"/>
        <v>86</v>
      </c>
      <c r="K88">
        <f t="shared" si="3"/>
        <v>0.36970848472952395</v>
      </c>
      <c r="M88" s="2">
        <v>11.8756</v>
      </c>
      <c r="N88" s="1">
        <v>0.49827199999999999</v>
      </c>
      <c r="O88" s="2">
        <v>11.6091</v>
      </c>
      <c r="P88" s="1">
        <v>0.53176900000000005</v>
      </c>
      <c r="Q88" s="2">
        <v>10.8582</v>
      </c>
      <c r="R88" s="1">
        <v>0.59955800000000004</v>
      </c>
      <c r="S88" s="2">
        <v>10.717000000000001</v>
      </c>
      <c r="T88" s="1">
        <v>0.53872900000000001</v>
      </c>
      <c r="U88" s="2">
        <v>11.4962</v>
      </c>
      <c r="V88" s="1">
        <v>0.48735099999999998</v>
      </c>
    </row>
    <row r="89" spans="1:22" x14ac:dyDescent="0.3">
      <c r="A89" s="2">
        <v>10.422599999999999</v>
      </c>
      <c r="B89" s="1">
        <v>0.70704800000000001</v>
      </c>
      <c r="C89" s="2">
        <v>10.5016</v>
      </c>
      <c r="D89" s="1">
        <v>0.66768499999999997</v>
      </c>
      <c r="E89">
        <f t="shared" si="4"/>
        <v>87</v>
      </c>
      <c r="F89">
        <f xml:space="preserve"> SQRT((C89-A89)^2+(D89-B89)^2)</f>
        <v>8.8263501907640748E-2</v>
      </c>
      <c r="H89" s="2">
        <v>10.8367</v>
      </c>
      <c r="I89" s="1">
        <v>0.50624599999999997</v>
      </c>
      <c r="J89">
        <f t="shared" si="5"/>
        <v>87</v>
      </c>
      <c r="K89">
        <f t="shared" si="3"/>
        <v>0.37196042897195453</v>
      </c>
      <c r="M89" s="2">
        <v>11.681100000000001</v>
      </c>
      <c r="N89" s="1">
        <v>0.50514099999999995</v>
      </c>
      <c r="O89" s="2">
        <v>11.362500000000001</v>
      </c>
      <c r="P89" s="1">
        <v>0.60006899999999996</v>
      </c>
      <c r="Q89" s="2">
        <v>10.6289</v>
      </c>
      <c r="R89" s="1">
        <v>0.64475000000000005</v>
      </c>
      <c r="S89" s="2">
        <v>10.49</v>
      </c>
      <c r="T89" s="1">
        <v>0.55830900000000006</v>
      </c>
      <c r="U89" s="2">
        <v>11.2766</v>
      </c>
      <c r="V89" s="1">
        <v>0.49980400000000003</v>
      </c>
    </row>
    <row r="90" spans="1:22" x14ac:dyDescent="0.3">
      <c r="A90" s="2">
        <v>10.1876</v>
      </c>
      <c r="B90" s="1">
        <v>0.75571100000000002</v>
      </c>
      <c r="C90" s="2">
        <v>10.2784</v>
      </c>
      <c r="D90" s="1">
        <v>0.70738699999999999</v>
      </c>
      <c r="E90">
        <f t="shared" si="4"/>
        <v>88</v>
      </c>
      <c r="F90">
        <f xml:space="preserve"> SQRT((C90-A90)^2+(D90-B90)^2)</f>
        <v>0.10285839283208717</v>
      </c>
      <c r="H90" s="2">
        <v>10.618600000000001</v>
      </c>
      <c r="I90" s="1">
        <v>0.51810999999999996</v>
      </c>
      <c r="J90">
        <f t="shared" si="5"/>
        <v>88</v>
      </c>
      <c r="K90">
        <f t="shared" si="3"/>
        <v>0.38930941772451488</v>
      </c>
      <c r="M90" s="2">
        <v>11.462300000000001</v>
      </c>
      <c r="N90" s="1">
        <v>0.53626499999999999</v>
      </c>
      <c r="O90" s="2">
        <v>11.122999999999999</v>
      </c>
      <c r="P90" s="1">
        <v>0.664798</v>
      </c>
      <c r="Q90" s="2">
        <v>10.4108</v>
      </c>
      <c r="R90" s="1">
        <v>0.67839099999999997</v>
      </c>
      <c r="S90" s="2">
        <v>10.27</v>
      </c>
      <c r="T90" s="1">
        <v>0.57764199999999999</v>
      </c>
      <c r="U90" s="2">
        <v>11.060600000000001</v>
      </c>
      <c r="V90" s="1">
        <v>0.52065300000000003</v>
      </c>
    </row>
    <row r="91" spans="1:22" x14ac:dyDescent="0.3">
      <c r="A91" s="2">
        <v>9.9509899999999991</v>
      </c>
      <c r="B91" s="1">
        <v>0.788883</v>
      </c>
      <c r="C91" s="2">
        <v>10.047499999999999</v>
      </c>
      <c r="D91" s="1">
        <v>0.75021499999999997</v>
      </c>
      <c r="E91">
        <f t="shared" si="4"/>
        <v>89</v>
      </c>
      <c r="F91">
        <f xml:space="preserve"> SQRT((C91-A91)^2+(D91-B91)^2)</f>
        <v>0.10396823709191219</v>
      </c>
      <c r="H91" s="2">
        <v>10.392899999999999</v>
      </c>
      <c r="I91" s="1">
        <v>0.528725</v>
      </c>
      <c r="J91">
        <f t="shared" si="5"/>
        <v>89</v>
      </c>
      <c r="K91">
        <f t="shared" si="3"/>
        <v>0.410315707839707</v>
      </c>
      <c r="M91" s="2">
        <v>11.245799999999999</v>
      </c>
      <c r="N91" s="1">
        <v>0.60273200000000005</v>
      </c>
      <c r="O91" s="2">
        <v>10.8766</v>
      </c>
      <c r="P91" s="1">
        <v>0.73560700000000001</v>
      </c>
      <c r="Q91" s="2">
        <v>10.1942</v>
      </c>
      <c r="R91" s="1">
        <v>0.70852499999999996</v>
      </c>
      <c r="S91" s="2">
        <v>10.038</v>
      </c>
      <c r="T91" s="1">
        <v>0.60247600000000001</v>
      </c>
      <c r="U91" s="2">
        <v>10.834300000000001</v>
      </c>
      <c r="V91" s="1">
        <v>0.56480300000000006</v>
      </c>
    </row>
    <row r="92" spans="1:22" x14ac:dyDescent="0.3">
      <c r="A92" s="2">
        <v>9.7342399999999998</v>
      </c>
      <c r="B92" s="1">
        <v>0.81085099999999999</v>
      </c>
      <c r="C92" s="2">
        <v>9.8159299999999998</v>
      </c>
      <c r="D92" s="1">
        <v>0.76046899999999995</v>
      </c>
      <c r="E92">
        <f t="shared" si="4"/>
        <v>90</v>
      </c>
      <c r="F92">
        <f xml:space="preserve"> SQRT((C92-A92)^2+(D92-B92)^2)</f>
        <v>9.5977091141584453E-2</v>
      </c>
      <c r="H92" s="2">
        <v>10.177</v>
      </c>
      <c r="I92" s="1">
        <v>0.53866199999999997</v>
      </c>
      <c r="J92">
        <f t="shared" si="5"/>
        <v>90</v>
      </c>
      <c r="K92">
        <f t="shared" si="3"/>
        <v>0.42375687622621516</v>
      </c>
      <c r="M92" s="2">
        <v>11.0045</v>
      </c>
      <c r="N92" s="1">
        <v>0.69774999999999998</v>
      </c>
      <c r="O92" s="2">
        <v>10.636900000000001</v>
      </c>
      <c r="P92" s="1">
        <v>0.80496500000000004</v>
      </c>
      <c r="Q92" s="2">
        <v>9.9740300000000008</v>
      </c>
      <c r="R92" s="1">
        <v>0.74242300000000006</v>
      </c>
      <c r="S92" s="2">
        <v>9.8249300000000002</v>
      </c>
      <c r="T92" s="1">
        <v>0.626471</v>
      </c>
      <c r="U92" s="2">
        <v>10.601800000000001</v>
      </c>
      <c r="V92" s="1">
        <v>0.60936599999999996</v>
      </c>
    </row>
    <row r="93" spans="1:22" x14ac:dyDescent="0.3">
      <c r="A93" s="2">
        <v>9.5089900000000007</v>
      </c>
      <c r="B93" s="1">
        <v>0.82393300000000003</v>
      </c>
      <c r="C93" s="2">
        <v>9.5818100000000008</v>
      </c>
      <c r="D93" s="1">
        <v>0.76492499999999997</v>
      </c>
      <c r="E93">
        <f t="shared" si="4"/>
        <v>91</v>
      </c>
      <c r="F93">
        <f xml:space="preserve"> SQRT((C93-A93)^2+(D93-B93)^2)</f>
        <v>9.3726711582131278E-2</v>
      </c>
      <c r="H93" s="2">
        <v>9.9625199999999996</v>
      </c>
      <c r="I93" s="1">
        <v>0.54931399999999997</v>
      </c>
      <c r="J93">
        <f t="shared" si="5"/>
        <v>91</v>
      </c>
      <c r="K93">
        <f t="shared" si="3"/>
        <v>0.43752509347579033</v>
      </c>
      <c r="M93" s="2">
        <v>10.7738</v>
      </c>
      <c r="N93" s="1">
        <v>0.79752500000000004</v>
      </c>
      <c r="O93" s="2">
        <v>10.3963</v>
      </c>
      <c r="P93" s="1">
        <v>0.863595</v>
      </c>
      <c r="Q93" s="2">
        <v>9.7475299999999994</v>
      </c>
      <c r="R93" s="1">
        <v>0.75262399999999996</v>
      </c>
      <c r="S93" s="2">
        <v>9.6022400000000001</v>
      </c>
      <c r="T93" s="1">
        <v>0.64765899999999998</v>
      </c>
      <c r="U93" s="2">
        <v>10.372400000000001</v>
      </c>
      <c r="V93" s="1">
        <v>0.64819800000000005</v>
      </c>
    </row>
    <row r="94" spans="1:22" x14ac:dyDescent="0.3">
      <c r="A94" s="2">
        <v>9.2792100000000008</v>
      </c>
      <c r="B94" s="1">
        <v>0.82855500000000004</v>
      </c>
      <c r="C94" s="2">
        <v>9.3588000000000005</v>
      </c>
      <c r="D94" s="1">
        <v>0.77048700000000003</v>
      </c>
      <c r="E94">
        <f t="shared" si="4"/>
        <v>92</v>
      </c>
      <c r="F94">
        <f xml:space="preserve"> SQRT((C94-A94)^2+(D94-B94)^2)</f>
        <v>9.8521371914929906E-2</v>
      </c>
      <c r="H94" s="2">
        <v>9.7325199999999992</v>
      </c>
      <c r="I94" s="1">
        <v>0.57095700000000005</v>
      </c>
      <c r="J94">
        <f t="shared" si="5"/>
        <v>92</v>
      </c>
      <c r="K94">
        <f t="shared" si="3"/>
        <v>0.42364945332196413</v>
      </c>
      <c r="M94" s="2">
        <v>10.552199999999999</v>
      </c>
      <c r="N94" s="1">
        <v>0.86001000000000005</v>
      </c>
      <c r="O94" s="2">
        <v>10.147600000000001</v>
      </c>
      <c r="P94" s="1">
        <v>0.91690899999999997</v>
      </c>
      <c r="Q94" s="2">
        <v>9.5377100000000006</v>
      </c>
      <c r="R94" s="1">
        <v>0.76253599999999999</v>
      </c>
      <c r="S94" s="2">
        <v>9.3935300000000002</v>
      </c>
      <c r="T94" s="1">
        <v>0.66247699999999998</v>
      </c>
      <c r="U94" s="2">
        <v>10.138199999999999</v>
      </c>
      <c r="V94" s="1">
        <v>0.68300799999999995</v>
      </c>
    </row>
    <row r="95" spans="1:22" x14ac:dyDescent="0.3">
      <c r="A95" s="2">
        <v>9.0382200000000008</v>
      </c>
      <c r="B95" s="1">
        <v>0.82959000000000005</v>
      </c>
      <c r="C95" s="2">
        <v>9.1371599999999997</v>
      </c>
      <c r="D95" s="1">
        <v>0.775922</v>
      </c>
      <c r="E95">
        <f t="shared" si="4"/>
        <v>93</v>
      </c>
      <c r="F95">
        <f xml:space="preserve"> SQRT((C95-A95)^2+(D95-B95)^2)</f>
        <v>0.11255833076231982</v>
      </c>
      <c r="H95" s="2">
        <v>9.4839400000000005</v>
      </c>
      <c r="I95" s="1">
        <v>0.59898799999999996</v>
      </c>
      <c r="J95">
        <f t="shared" si="5"/>
        <v>93</v>
      </c>
      <c r="K95">
        <f t="shared" si="3"/>
        <v>0.38930965664365497</v>
      </c>
      <c r="M95" s="2">
        <v>10.339399999999999</v>
      </c>
      <c r="N95" s="1">
        <v>0.88077300000000003</v>
      </c>
      <c r="O95" s="2">
        <v>9.9239800000000002</v>
      </c>
      <c r="P95" s="1">
        <v>0.92818699999999998</v>
      </c>
      <c r="Q95" s="2">
        <v>9.3419399999999992</v>
      </c>
      <c r="R95" s="1">
        <v>0.776675</v>
      </c>
      <c r="S95" s="2">
        <v>9.1718700000000002</v>
      </c>
      <c r="T95" s="1">
        <v>0.67691900000000005</v>
      </c>
      <c r="U95" s="2">
        <v>9.9075000000000006</v>
      </c>
      <c r="V95" s="1">
        <v>0.71280699999999997</v>
      </c>
    </row>
    <row r="96" spans="1:22" x14ac:dyDescent="0.3">
      <c r="A96" s="2">
        <v>8.8392999999999997</v>
      </c>
      <c r="B96" s="1">
        <v>0.81435999999999997</v>
      </c>
      <c r="C96" s="2">
        <v>8.9234899999999993</v>
      </c>
      <c r="D96" s="1">
        <v>0.78118799999999999</v>
      </c>
      <c r="E96">
        <f t="shared" si="4"/>
        <v>94</v>
      </c>
      <c r="F96">
        <f xml:space="preserve"> SQRT((C96-A96)^2+(D96-B96)^2)</f>
        <v>9.0489434101445901E-2</v>
      </c>
      <c r="H96" s="2">
        <v>9.2599499999999999</v>
      </c>
      <c r="I96" s="1">
        <v>0.61808099999999999</v>
      </c>
      <c r="J96">
        <f t="shared" si="5"/>
        <v>94</v>
      </c>
      <c r="K96">
        <f t="shared" si="3"/>
        <v>0.37391071801835318</v>
      </c>
      <c r="M96" s="2">
        <v>10.14</v>
      </c>
      <c r="N96" s="1">
        <v>0.884575</v>
      </c>
      <c r="O96" s="2">
        <v>9.7048900000000007</v>
      </c>
      <c r="P96" s="1">
        <v>0.91290199999999999</v>
      </c>
      <c r="Q96" s="2">
        <v>9.1191499999999994</v>
      </c>
      <c r="R96" s="1">
        <v>0.77679200000000004</v>
      </c>
      <c r="S96" s="2">
        <v>8.9555799999999994</v>
      </c>
      <c r="T96" s="1">
        <v>0.66920599999999997</v>
      </c>
      <c r="U96" s="2">
        <v>9.6821800000000007</v>
      </c>
      <c r="V96" s="1">
        <v>0.73642700000000005</v>
      </c>
    </row>
    <row r="97" spans="1:22" x14ac:dyDescent="0.3">
      <c r="A97" s="2">
        <v>8.6175300000000004</v>
      </c>
      <c r="B97" s="1">
        <v>0.79729899999999998</v>
      </c>
      <c r="C97" s="2">
        <v>8.6996000000000002</v>
      </c>
      <c r="D97" s="1">
        <v>0.76587000000000005</v>
      </c>
      <c r="E97">
        <f t="shared" si="4"/>
        <v>95</v>
      </c>
      <c r="F97">
        <f xml:space="preserve"> SQRT((C97-A97)^2+(D97-B97)^2)</f>
        <v>8.7882119575030587E-2</v>
      </c>
      <c r="H97" s="2">
        <v>9.0268999999999995</v>
      </c>
      <c r="I97" s="1">
        <v>0.63190100000000005</v>
      </c>
      <c r="J97">
        <f t="shared" si="5"/>
        <v>95</v>
      </c>
      <c r="K97">
        <f t="shared" si="3"/>
        <v>0.35365658902528524</v>
      </c>
      <c r="M97" s="2">
        <v>9.9067699999999999</v>
      </c>
      <c r="N97" s="1">
        <v>0.88790400000000003</v>
      </c>
      <c r="O97" s="2">
        <v>9.4774200000000004</v>
      </c>
      <c r="P97" s="1">
        <v>0.891795</v>
      </c>
      <c r="Q97" s="2">
        <v>8.90639</v>
      </c>
      <c r="R97" s="1">
        <v>0.75499300000000003</v>
      </c>
      <c r="S97" s="2">
        <v>8.7547999999999995</v>
      </c>
      <c r="T97" s="1">
        <v>0.65539700000000001</v>
      </c>
      <c r="U97" s="2">
        <v>9.4511000000000003</v>
      </c>
      <c r="V97" s="1">
        <v>0.74279300000000004</v>
      </c>
    </row>
    <row r="98" spans="1:22" x14ac:dyDescent="0.3">
      <c r="A98" s="2">
        <v>8.3907399999999992</v>
      </c>
      <c r="B98" s="1">
        <v>0.779837</v>
      </c>
      <c r="C98" s="2">
        <v>8.4884299999999993</v>
      </c>
      <c r="D98" s="1">
        <v>0.74878500000000003</v>
      </c>
      <c r="E98">
        <f t="shared" si="4"/>
        <v>96</v>
      </c>
      <c r="F98">
        <f xml:space="preserve"> SQRT((C98-A98)^2+(D98-B98)^2)</f>
        <v>0.10250640372191393</v>
      </c>
      <c r="H98" s="2">
        <v>8.7883200000000006</v>
      </c>
      <c r="I98" s="1">
        <v>0.64546800000000004</v>
      </c>
      <c r="J98">
        <f t="shared" si="5"/>
        <v>96</v>
      </c>
      <c r="K98">
        <f t="shared" si="3"/>
        <v>0.31718829516393066</v>
      </c>
      <c r="M98" s="2">
        <v>9.6891099999999994</v>
      </c>
      <c r="N98" s="1">
        <v>0.88588999999999996</v>
      </c>
      <c r="O98" s="2">
        <v>9.26797</v>
      </c>
      <c r="P98" s="1">
        <v>0.872645</v>
      </c>
      <c r="Q98" s="2">
        <v>8.7002400000000009</v>
      </c>
      <c r="R98" s="1">
        <v>0.70866499999999999</v>
      </c>
      <c r="S98" s="2">
        <v>8.54359</v>
      </c>
      <c r="T98" s="1">
        <v>0.64217599999999997</v>
      </c>
      <c r="U98" s="2">
        <v>9.22499</v>
      </c>
      <c r="V98" s="1">
        <v>0.73375400000000002</v>
      </c>
    </row>
    <row r="99" spans="1:22" x14ac:dyDescent="0.3">
      <c r="A99" s="2">
        <v>8.1698599999999999</v>
      </c>
      <c r="B99" s="1">
        <v>0.75565599999999999</v>
      </c>
      <c r="C99" s="2">
        <v>8.2756399999999992</v>
      </c>
      <c r="D99" s="1">
        <v>0.73428800000000005</v>
      </c>
      <c r="E99">
        <f t="shared" si="4"/>
        <v>97</v>
      </c>
      <c r="F99">
        <f xml:space="preserve"> SQRT((C99-A99)^2+(D99-B99)^2)</f>
        <v>0.10791663367618476</v>
      </c>
      <c r="H99" s="2">
        <v>8.5755999999999997</v>
      </c>
      <c r="I99" s="1">
        <v>0.63929999999999998</v>
      </c>
      <c r="J99">
        <f t="shared" si="5"/>
        <v>97</v>
      </c>
      <c r="K99">
        <f t="shared" si="3"/>
        <v>0.31464062316236324</v>
      </c>
      <c r="M99" s="2">
        <v>9.4797700000000003</v>
      </c>
      <c r="N99" s="1">
        <v>0.88654699999999997</v>
      </c>
      <c r="O99" s="2">
        <v>9.0633300000000006</v>
      </c>
      <c r="P99" s="1">
        <v>0.85329900000000003</v>
      </c>
      <c r="Q99" s="2">
        <v>8.4946999999999999</v>
      </c>
      <c r="R99" s="1">
        <v>0.65217599999999998</v>
      </c>
      <c r="S99" s="2">
        <v>8.3502799999999997</v>
      </c>
      <c r="T99" s="1">
        <v>0.62608900000000001</v>
      </c>
      <c r="U99" s="2">
        <v>9.0208399999999997</v>
      </c>
      <c r="V99" s="1">
        <v>0.72125399999999995</v>
      </c>
    </row>
    <row r="100" spans="1:22" x14ac:dyDescent="0.3">
      <c r="A100" s="2">
        <v>7.9391499999999997</v>
      </c>
      <c r="B100" s="1">
        <v>0.72780100000000003</v>
      </c>
      <c r="C100" s="2">
        <v>8.0723400000000005</v>
      </c>
      <c r="D100" s="1">
        <v>0.71808099999999997</v>
      </c>
      <c r="E100">
        <f t="shared" si="4"/>
        <v>98</v>
      </c>
      <c r="F100">
        <f xml:space="preserve"> SQRT((C100-A100)^2+(D100-B100)^2)</f>
        <v>0.13354420429206285</v>
      </c>
      <c r="H100" s="2">
        <v>8.3642299999999992</v>
      </c>
      <c r="I100" s="1">
        <v>0.62902199999999997</v>
      </c>
      <c r="J100">
        <f t="shared" si="5"/>
        <v>98</v>
      </c>
      <c r="K100">
        <f t="shared" si="3"/>
        <v>0.30517417580948625</v>
      </c>
      <c r="M100" s="2">
        <v>9.2617499999999993</v>
      </c>
      <c r="N100" s="1">
        <v>0.887351</v>
      </c>
      <c r="O100" s="2">
        <v>8.8409999999999993</v>
      </c>
      <c r="P100" s="1">
        <v>0.83429299999999995</v>
      </c>
      <c r="Q100" s="2">
        <v>8.2913999999999994</v>
      </c>
      <c r="R100" s="1">
        <v>0.62444299999999997</v>
      </c>
      <c r="S100" s="2">
        <v>8.1426400000000001</v>
      </c>
      <c r="T100" s="1">
        <v>0.60395399999999999</v>
      </c>
      <c r="U100" s="2">
        <v>8.8173999999999992</v>
      </c>
      <c r="V100" s="1">
        <v>0.71269300000000002</v>
      </c>
    </row>
    <row r="101" spans="1:22" x14ac:dyDescent="0.3">
      <c r="A101" s="2">
        <v>7.7285300000000001</v>
      </c>
      <c r="B101" s="1">
        <v>0.69765699999999997</v>
      </c>
      <c r="C101" s="2">
        <v>7.84666</v>
      </c>
      <c r="D101" s="1">
        <v>0.70142499999999997</v>
      </c>
      <c r="E101">
        <f t="shared" si="4"/>
        <v>99</v>
      </c>
      <c r="F101">
        <f xml:space="preserve"> SQRT((C101-A101)^2+(D101-B101)^2)</f>
        <v>0.11819007878836517</v>
      </c>
      <c r="H101" s="2">
        <v>8.1547599999999996</v>
      </c>
      <c r="I101" s="1">
        <v>0.61558900000000005</v>
      </c>
      <c r="J101">
        <f t="shared" si="5"/>
        <v>99</v>
      </c>
      <c r="K101">
        <f t="shared" si="3"/>
        <v>0.31983343930239649</v>
      </c>
      <c r="M101" s="2">
        <v>9.0373599999999996</v>
      </c>
      <c r="N101" s="1">
        <v>0.89354299999999998</v>
      </c>
      <c r="O101" s="2">
        <v>8.6197300000000006</v>
      </c>
      <c r="P101" s="1">
        <v>0.81513599999999997</v>
      </c>
      <c r="Q101" s="2">
        <v>8.0696600000000007</v>
      </c>
      <c r="R101" s="1">
        <v>0.60773500000000003</v>
      </c>
      <c r="S101" s="2">
        <v>7.9434699999999996</v>
      </c>
      <c r="T101" s="1">
        <v>0.58145899999999995</v>
      </c>
      <c r="U101" s="2">
        <v>8.5934500000000007</v>
      </c>
      <c r="V101" s="1">
        <v>0.70044200000000001</v>
      </c>
    </row>
    <row r="102" spans="1:22" x14ac:dyDescent="0.3">
      <c r="A102" s="2">
        <v>7.5216900000000004</v>
      </c>
      <c r="B102" s="1">
        <v>0.66979200000000005</v>
      </c>
      <c r="C102" s="2">
        <v>7.6244100000000001</v>
      </c>
      <c r="D102" s="1">
        <v>0.68870399999999998</v>
      </c>
      <c r="E102">
        <f t="shared" si="4"/>
        <v>100</v>
      </c>
      <c r="F102">
        <f xml:space="preserve"> SQRT((C102-A102)^2+(D102-B102)^2)</f>
        <v>0.10444645587093866</v>
      </c>
      <c r="H102" s="2">
        <v>7.9453899999999997</v>
      </c>
      <c r="I102" s="1">
        <v>0.60503300000000004</v>
      </c>
      <c r="J102">
        <f t="shared" si="5"/>
        <v>100</v>
      </c>
      <c r="K102">
        <f t="shared" si="3"/>
        <v>0.33170619023617837</v>
      </c>
      <c r="M102" s="2">
        <v>8.8335100000000004</v>
      </c>
      <c r="N102" s="1">
        <v>0.90041000000000004</v>
      </c>
      <c r="O102" s="2">
        <v>8.3911099999999994</v>
      </c>
      <c r="P102" s="1">
        <v>0.79395800000000005</v>
      </c>
      <c r="Q102" s="2">
        <v>7.8427100000000003</v>
      </c>
      <c r="R102" s="1">
        <v>0.58729699999999996</v>
      </c>
      <c r="S102" s="2">
        <v>7.7540800000000001</v>
      </c>
      <c r="T102" s="1">
        <v>0.56150199999999995</v>
      </c>
      <c r="U102" s="2">
        <v>8.3672599999999999</v>
      </c>
      <c r="V102" s="1">
        <v>0.68627700000000003</v>
      </c>
    </row>
    <row r="103" spans="1:22" x14ac:dyDescent="0.3">
      <c r="A103" s="2">
        <v>7.3161899999999997</v>
      </c>
      <c r="B103" s="1">
        <v>0.64410199999999995</v>
      </c>
      <c r="C103" s="2">
        <v>7.4478299999999997</v>
      </c>
      <c r="D103" s="1">
        <v>0.65022100000000005</v>
      </c>
      <c r="E103">
        <f t="shared" si="4"/>
        <v>101</v>
      </c>
      <c r="F103">
        <f xml:space="preserve"> SQRT((C103-A103)^2+(D103-B103)^2)</f>
        <v>0.1317821374883561</v>
      </c>
      <c r="H103" s="2">
        <v>7.7332799999999997</v>
      </c>
      <c r="I103" s="1">
        <v>0.59423300000000001</v>
      </c>
      <c r="J103">
        <f t="shared" si="5"/>
        <v>101</v>
      </c>
      <c r="K103">
        <f t="shared" si="3"/>
        <v>0.29088891117400811</v>
      </c>
      <c r="M103" s="2">
        <v>8.6314200000000003</v>
      </c>
      <c r="N103" s="1">
        <v>0.88002000000000002</v>
      </c>
      <c r="O103" s="2">
        <v>8.1849600000000002</v>
      </c>
      <c r="P103" s="1">
        <v>0.77398100000000003</v>
      </c>
      <c r="Q103" s="2">
        <v>7.6269499999999999</v>
      </c>
      <c r="R103" s="1">
        <v>0.57249099999999997</v>
      </c>
      <c r="S103" s="2">
        <v>7.5417699999999996</v>
      </c>
      <c r="T103" s="1">
        <v>0.53777299999999995</v>
      </c>
      <c r="U103" s="2">
        <v>8.1376399999999993</v>
      </c>
      <c r="V103" s="1">
        <v>0.67282200000000003</v>
      </c>
    </row>
    <row r="104" spans="1:22" x14ac:dyDescent="0.3">
      <c r="A104" s="2">
        <v>7.0870300000000004</v>
      </c>
      <c r="B104" s="1">
        <v>0.61702500000000005</v>
      </c>
      <c r="C104" s="2">
        <v>7.2450700000000001</v>
      </c>
      <c r="D104" s="1">
        <v>0.60140199999999999</v>
      </c>
      <c r="E104">
        <f t="shared" si="4"/>
        <v>102</v>
      </c>
      <c r="F104">
        <f xml:space="preserve"> SQRT((C104-A104)^2+(D104-B104)^2)</f>
        <v>0.15881032626690217</v>
      </c>
      <c r="H104" s="2">
        <v>7.5400200000000002</v>
      </c>
      <c r="I104" s="1">
        <v>0.58508099999999996</v>
      </c>
      <c r="J104">
        <f t="shared" si="5"/>
        <v>102</v>
      </c>
      <c r="K104">
        <f t="shared" si="3"/>
        <v>0.29540121452187706</v>
      </c>
      <c r="M104" s="2">
        <v>8.4153099999999998</v>
      </c>
      <c r="N104" s="1">
        <v>0.83796000000000004</v>
      </c>
      <c r="O104" s="2">
        <v>7.9690899999999996</v>
      </c>
      <c r="P104" s="1">
        <v>0.75786100000000001</v>
      </c>
      <c r="Q104" s="2">
        <v>7.4016500000000001</v>
      </c>
      <c r="R104" s="1">
        <v>0.55281800000000003</v>
      </c>
      <c r="S104" s="2">
        <v>7.2908299999999997</v>
      </c>
      <c r="T104" s="1">
        <v>0.51369399999999998</v>
      </c>
      <c r="U104" s="2">
        <v>7.9248000000000003</v>
      </c>
      <c r="V104" s="1">
        <v>0.66110000000000002</v>
      </c>
    </row>
    <row r="105" spans="1:22" x14ac:dyDescent="0.3">
      <c r="A105" s="2">
        <v>6.8912000000000004</v>
      </c>
      <c r="B105" s="1">
        <v>0.59130000000000005</v>
      </c>
      <c r="C105" s="2">
        <v>7.04976</v>
      </c>
      <c r="D105" s="1">
        <v>0.55709900000000001</v>
      </c>
      <c r="E105">
        <f t="shared" si="4"/>
        <v>103</v>
      </c>
      <c r="F105">
        <f xml:space="preserve"> SQRT((C105-A105)^2+(D105-B105)^2)</f>
        <v>0.16220660282799795</v>
      </c>
      <c r="H105" s="2">
        <v>7.3497399999999997</v>
      </c>
      <c r="I105" s="1">
        <v>0.56313199999999997</v>
      </c>
      <c r="J105">
        <f t="shared" si="5"/>
        <v>103</v>
      </c>
      <c r="K105">
        <f t="shared" si="3"/>
        <v>0.30004065972631078</v>
      </c>
      <c r="M105" s="2">
        <v>8.2188800000000004</v>
      </c>
      <c r="N105" s="1">
        <v>0.79647800000000002</v>
      </c>
      <c r="O105" s="2">
        <v>7.76206</v>
      </c>
      <c r="P105" s="1">
        <v>0.74990999999999997</v>
      </c>
      <c r="Q105" s="2">
        <v>7.1942700000000004</v>
      </c>
      <c r="R105" s="1">
        <v>0.53410299999999999</v>
      </c>
      <c r="S105" s="2">
        <v>7.0600100000000001</v>
      </c>
      <c r="T105" s="1">
        <v>0.49220399999999997</v>
      </c>
      <c r="U105" s="2">
        <v>7.70465</v>
      </c>
      <c r="V105" s="1">
        <v>0.64624700000000002</v>
      </c>
    </row>
    <row r="106" spans="1:22" x14ac:dyDescent="0.3">
      <c r="A106" s="2">
        <v>6.7072599999999998</v>
      </c>
      <c r="B106" s="1">
        <v>0.56524799999999997</v>
      </c>
      <c r="C106" s="2">
        <v>6.8646599999999998</v>
      </c>
      <c r="D106" s="1">
        <v>0.51561000000000001</v>
      </c>
      <c r="E106">
        <f t="shared" si="4"/>
        <v>104</v>
      </c>
      <c r="F106">
        <f xml:space="preserve"> SQRT((C106-A106)^2+(D106-B106)^2)</f>
        <v>0.16504148279750758</v>
      </c>
      <c r="H106" s="2">
        <v>7.1484100000000002</v>
      </c>
      <c r="I106" s="1">
        <v>0.53579600000000005</v>
      </c>
      <c r="J106">
        <f t="shared" si="5"/>
        <v>104</v>
      </c>
      <c r="K106">
        <f t="shared" si="3"/>
        <v>0.28446711074568926</v>
      </c>
      <c r="M106" s="2">
        <v>8.0228999999999999</v>
      </c>
      <c r="N106" s="1">
        <v>0.757297</v>
      </c>
      <c r="O106" s="2">
        <v>7.5611699999999997</v>
      </c>
      <c r="P106" s="1">
        <v>0.72840199999999999</v>
      </c>
      <c r="Q106" s="2">
        <v>6.9831200000000004</v>
      </c>
      <c r="R106" s="1">
        <v>0.51495000000000002</v>
      </c>
      <c r="S106" s="2">
        <v>6.8534800000000002</v>
      </c>
      <c r="T106" s="1">
        <v>0.47246500000000002</v>
      </c>
      <c r="U106" s="2">
        <v>7.48048</v>
      </c>
      <c r="V106" s="1">
        <v>0.63102999999999998</v>
      </c>
    </row>
    <row r="107" spans="1:22" x14ac:dyDescent="0.3">
      <c r="A107" s="2">
        <v>6.5234899999999998</v>
      </c>
      <c r="B107" s="1">
        <v>0.53550200000000003</v>
      </c>
      <c r="C107" s="2">
        <v>6.6617699999999997</v>
      </c>
      <c r="D107" s="1">
        <v>0.46840199999999999</v>
      </c>
      <c r="E107">
        <f t="shared" si="4"/>
        <v>105</v>
      </c>
      <c r="F107">
        <f xml:space="preserve"> SQRT((C107-A107)^2+(D107-B107)^2)</f>
        <v>0.15370025504207854</v>
      </c>
      <c r="H107" s="2">
        <v>6.9437800000000003</v>
      </c>
      <c r="I107" s="1">
        <v>0.50999799999999995</v>
      </c>
      <c r="J107">
        <f t="shared" si="5"/>
        <v>105</v>
      </c>
      <c r="K107">
        <f t="shared" si="3"/>
        <v>0.28506116416657024</v>
      </c>
      <c r="M107" s="2">
        <v>7.8236800000000004</v>
      </c>
      <c r="N107" s="1">
        <v>0.71498200000000001</v>
      </c>
      <c r="O107" s="2">
        <v>7.3425700000000003</v>
      </c>
      <c r="P107" s="1">
        <v>0.69606199999999996</v>
      </c>
      <c r="Q107" s="2">
        <v>6.8023199999999999</v>
      </c>
      <c r="R107" s="1">
        <v>0.50068999999999997</v>
      </c>
      <c r="S107" s="2">
        <v>6.6687399999999997</v>
      </c>
      <c r="T107" s="1">
        <v>0.44753700000000002</v>
      </c>
      <c r="U107" s="2">
        <v>7.2742800000000001</v>
      </c>
      <c r="V107" s="1">
        <v>0.61673100000000003</v>
      </c>
    </row>
    <row r="108" spans="1:22" x14ac:dyDescent="0.3">
      <c r="A108" s="2">
        <v>6.3345799999999999</v>
      </c>
      <c r="B108" s="1">
        <v>0.50591900000000001</v>
      </c>
      <c r="C108" s="2">
        <v>6.4709899999999996</v>
      </c>
      <c r="D108" s="1">
        <v>0.42636299999999999</v>
      </c>
      <c r="E108">
        <f t="shared" si="4"/>
        <v>106</v>
      </c>
      <c r="F108">
        <f xml:space="preserve"> SQRT((C108-A108)^2+(D108-B108)^2)</f>
        <v>0.15791404382131413</v>
      </c>
      <c r="H108" s="2">
        <v>6.7322300000000004</v>
      </c>
      <c r="I108" s="1">
        <v>0.48351499999999997</v>
      </c>
      <c r="J108">
        <f t="shared" si="5"/>
        <v>106</v>
      </c>
      <c r="K108">
        <f t="shared" si="3"/>
        <v>0.26741856462108315</v>
      </c>
      <c r="M108" s="2">
        <v>7.6156100000000002</v>
      </c>
      <c r="N108" s="1">
        <v>0.67813500000000004</v>
      </c>
      <c r="O108" s="2">
        <v>7.1381399999999999</v>
      </c>
      <c r="P108" s="1">
        <v>0.657748</v>
      </c>
      <c r="Q108" s="2">
        <v>6.6009599999999997</v>
      </c>
      <c r="R108" s="1">
        <v>0.48037099999999999</v>
      </c>
      <c r="S108" s="2">
        <v>6.4731100000000001</v>
      </c>
      <c r="T108" s="1">
        <v>0.41650300000000001</v>
      </c>
      <c r="U108" s="2">
        <v>7.0486599999999999</v>
      </c>
      <c r="V108" s="1">
        <v>0.59929200000000005</v>
      </c>
    </row>
    <row r="109" spans="1:22" x14ac:dyDescent="0.3">
      <c r="A109" s="2">
        <v>6.1408800000000001</v>
      </c>
      <c r="B109" s="1">
        <v>0.469107</v>
      </c>
      <c r="C109" s="2">
        <v>6.2619899999999999</v>
      </c>
      <c r="D109" s="1">
        <v>0.38091000000000003</v>
      </c>
      <c r="E109">
        <f t="shared" si="4"/>
        <v>107</v>
      </c>
      <c r="F109">
        <f xml:space="preserve"> SQRT((C109-A109)^2+(D109-B109)^2)</f>
        <v>0.14982103626994425</v>
      </c>
      <c r="H109" s="2">
        <v>6.5328299999999997</v>
      </c>
      <c r="I109" s="1">
        <v>0.45800299999999999</v>
      </c>
      <c r="J109">
        <f t="shared" si="5"/>
        <v>107</v>
      </c>
      <c r="K109">
        <f t="shared" si="3"/>
        <v>0.28159835981233955</v>
      </c>
      <c r="M109" s="2">
        <v>7.42605</v>
      </c>
      <c r="N109" s="1">
        <v>0.644424</v>
      </c>
      <c r="O109" s="2">
        <v>6.9369800000000001</v>
      </c>
      <c r="P109" s="1">
        <v>0.613313</v>
      </c>
      <c r="Q109" s="2">
        <v>6.3932200000000003</v>
      </c>
      <c r="R109" s="1">
        <v>0.46373500000000001</v>
      </c>
      <c r="S109" s="2">
        <v>6.2926599999999997</v>
      </c>
      <c r="T109" s="1">
        <v>0.38671299999999997</v>
      </c>
      <c r="U109" s="2">
        <v>6.84145</v>
      </c>
      <c r="V109" s="1">
        <v>0.58456399999999997</v>
      </c>
    </row>
    <row r="110" spans="1:22" x14ac:dyDescent="0.3">
      <c r="A110" s="2">
        <v>5.9545500000000002</v>
      </c>
      <c r="B110" s="1">
        <v>0.43737900000000002</v>
      </c>
      <c r="C110" s="2">
        <v>6.0827099999999996</v>
      </c>
      <c r="D110" s="1">
        <v>0.34214</v>
      </c>
      <c r="E110">
        <f t="shared" si="4"/>
        <v>108</v>
      </c>
      <c r="F110">
        <f xml:space="preserve"> SQRT((C110-A110)^2+(D110-B110)^2)</f>
        <v>0.15967295550906499</v>
      </c>
      <c r="H110" s="2">
        <v>6.3391000000000002</v>
      </c>
      <c r="I110" s="1">
        <v>0.43398199999999998</v>
      </c>
      <c r="J110">
        <f t="shared" si="5"/>
        <v>108</v>
      </c>
      <c r="K110">
        <f t="shared" si="3"/>
        <v>0.27234313845588309</v>
      </c>
      <c r="M110" s="2">
        <v>7.2204600000000001</v>
      </c>
      <c r="N110" s="1">
        <v>0.60687999999999998</v>
      </c>
      <c r="O110" s="2">
        <v>6.7382799999999996</v>
      </c>
      <c r="P110" s="1">
        <v>0.56590200000000002</v>
      </c>
      <c r="Q110" s="2">
        <v>6.1961500000000003</v>
      </c>
      <c r="R110" s="1">
        <v>0.443162</v>
      </c>
      <c r="S110" s="2">
        <v>6.1084699999999996</v>
      </c>
      <c r="T110" s="1">
        <v>0.34806100000000001</v>
      </c>
      <c r="U110" s="2">
        <v>6.6251800000000003</v>
      </c>
      <c r="V110" s="1">
        <v>0.57011100000000003</v>
      </c>
    </row>
    <row r="111" spans="1:22" x14ac:dyDescent="0.3">
      <c r="A111" s="2">
        <v>5.7903799999999999</v>
      </c>
      <c r="B111" s="1">
        <v>0.40392</v>
      </c>
      <c r="C111" s="2">
        <v>5.9013600000000004</v>
      </c>
      <c r="D111" s="1">
        <v>0.30336099999999999</v>
      </c>
      <c r="E111">
        <f t="shared" si="4"/>
        <v>109</v>
      </c>
      <c r="F111">
        <f xml:space="preserve"> SQRT((C111-A111)^2+(D111-B111)^2)</f>
        <v>0.14976205420933608</v>
      </c>
      <c r="H111" s="2">
        <v>6.1527200000000004</v>
      </c>
      <c r="I111" s="1">
        <v>0.40801599999999999</v>
      </c>
      <c r="J111">
        <f t="shared" si="5"/>
        <v>109</v>
      </c>
      <c r="K111">
        <f t="shared" si="3"/>
        <v>0.2722765480628106</v>
      </c>
      <c r="M111" s="2">
        <v>7.0197900000000004</v>
      </c>
      <c r="N111" s="1">
        <v>0.56850299999999998</v>
      </c>
      <c r="O111" s="2">
        <v>6.5369900000000003</v>
      </c>
      <c r="P111" s="1">
        <v>0.518123</v>
      </c>
      <c r="Q111" s="2">
        <v>6.0129400000000004</v>
      </c>
      <c r="R111" s="1">
        <v>0.42179</v>
      </c>
      <c r="S111" s="2">
        <v>5.9508000000000001</v>
      </c>
      <c r="T111" s="1">
        <v>0.31358399999999997</v>
      </c>
      <c r="U111" s="2">
        <v>6.39459</v>
      </c>
      <c r="V111" s="1">
        <v>0.54819899999999999</v>
      </c>
    </row>
    <row r="112" spans="1:22" x14ac:dyDescent="0.3">
      <c r="A112" s="2">
        <v>5.6000199999999998</v>
      </c>
      <c r="B112" s="1">
        <v>0.36827599999999999</v>
      </c>
      <c r="C112" s="2">
        <v>5.7075699999999996</v>
      </c>
      <c r="D112" s="1">
        <v>0.26254300000000003</v>
      </c>
      <c r="E112">
        <f t="shared" si="4"/>
        <v>110</v>
      </c>
      <c r="F112">
        <f xml:space="preserve"> SQRT((C112-A112)^2+(D112-B112)^2)</f>
        <v>0.15081932830045344</v>
      </c>
      <c r="H112" s="2">
        <v>5.9617100000000001</v>
      </c>
      <c r="I112" s="1">
        <v>0.38145699999999999</v>
      </c>
      <c r="J112">
        <f t="shared" si="5"/>
        <v>110</v>
      </c>
      <c r="K112">
        <f t="shared" si="3"/>
        <v>0.28058453092784752</v>
      </c>
      <c r="M112" s="2">
        <v>6.8119399999999999</v>
      </c>
      <c r="N112" s="1">
        <v>0.53526700000000005</v>
      </c>
      <c r="O112" s="2">
        <v>6.3432500000000003</v>
      </c>
      <c r="P112" s="1">
        <v>0.47199400000000002</v>
      </c>
      <c r="Q112" s="2">
        <v>5.8134300000000003</v>
      </c>
      <c r="R112" s="1">
        <v>0.402617</v>
      </c>
      <c r="S112" s="2">
        <v>5.77773</v>
      </c>
      <c r="T112" s="1">
        <v>0.28080300000000002</v>
      </c>
      <c r="U112" s="2">
        <v>6.1740700000000004</v>
      </c>
      <c r="V112" s="1">
        <v>0.51489200000000002</v>
      </c>
    </row>
    <row r="113" spans="1:22" x14ac:dyDescent="0.3">
      <c r="A113" s="2">
        <v>5.40137</v>
      </c>
      <c r="B113" s="1">
        <v>0.32855800000000002</v>
      </c>
      <c r="C113" s="2">
        <v>5.5324299999999997</v>
      </c>
      <c r="D113" s="1">
        <v>0.225886</v>
      </c>
      <c r="E113">
        <f t="shared" si="4"/>
        <v>111</v>
      </c>
      <c r="F113">
        <f xml:space="preserve"> SQRT((C113-A113)^2+(D113-B113)^2)</f>
        <v>0.16648802714910144</v>
      </c>
      <c r="H113" s="2">
        <v>5.7767900000000001</v>
      </c>
      <c r="I113" s="1">
        <v>0.357825</v>
      </c>
      <c r="J113">
        <f t="shared" si="5"/>
        <v>111</v>
      </c>
      <c r="K113">
        <f t="shared" si="3"/>
        <v>0.27770435596331611</v>
      </c>
      <c r="M113" s="2">
        <v>6.6116900000000003</v>
      </c>
      <c r="N113" s="1">
        <v>0.49912000000000001</v>
      </c>
      <c r="O113" s="2">
        <v>6.1469699999999996</v>
      </c>
      <c r="P113" s="1">
        <v>0.42885000000000001</v>
      </c>
      <c r="Q113" s="2">
        <v>5.6142500000000002</v>
      </c>
      <c r="R113" s="1">
        <v>0.37880999999999998</v>
      </c>
      <c r="S113" s="2">
        <v>5.5803599999999998</v>
      </c>
      <c r="T113" s="1">
        <v>0.24482000000000001</v>
      </c>
      <c r="U113" s="2">
        <v>5.9605699999999997</v>
      </c>
      <c r="V113" s="1">
        <v>0.45857700000000001</v>
      </c>
    </row>
    <row r="114" spans="1:22" x14ac:dyDescent="0.3">
      <c r="A114" s="2">
        <v>5.2008700000000001</v>
      </c>
      <c r="B114" s="1">
        <v>0.28706500000000001</v>
      </c>
      <c r="C114" s="2">
        <v>5.3609600000000004</v>
      </c>
      <c r="D114" s="1">
        <v>0.19214600000000001</v>
      </c>
      <c r="E114">
        <f t="shared" si="4"/>
        <v>112</v>
      </c>
      <c r="F114">
        <f xml:space="preserve"> SQRT((C114-A114)^2+(D114-B114)^2)</f>
        <v>0.18611400984611581</v>
      </c>
      <c r="H114" s="2">
        <v>5.5887500000000001</v>
      </c>
      <c r="I114" s="1">
        <v>0.31982300000000002</v>
      </c>
      <c r="J114">
        <f t="shared" si="5"/>
        <v>112</v>
      </c>
      <c r="K114">
        <f t="shared" si="3"/>
        <v>0.26113157685159388</v>
      </c>
      <c r="M114" s="2">
        <v>6.4119599999999997</v>
      </c>
      <c r="N114" s="1">
        <v>0.46737800000000002</v>
      </c>
      <c r="O114" s="2">
        <v>5.9563300000000003</v>
      </c>
      <c r="P114" s="1">
        <v>0.39086199999999999</v>
      </c>
      <c r="Q114" s="2">
        <v>5.3983400000000001</v>
      </c>
      <c r="R114" s="1">
        <v>0.35484100000000002</v>
      </c>
      <c r="S114" s="2">
        <v>5.3881100000000002</v>
      </c>
      <c r="T114" s="1">
        <v>0.212755</v>
      </c>
      <c r="U114" s="2">
        <v>5.7765500000000003</v>
      </c>
      <c r="V114" s="1">
        <v>0.40199499999999999</v>
      </c>
    </row>
    <row r="115" spans="1:22" x14ac:dyDescent="0.3">
      <c r="A115" s="2">
        <v>5.0132899999999996</v>
      </c>
      <c r="B115" s="1">
        <v>0.24715400000000001</v>
      </c>
      <c r="C115" s="2">
        <v>5.1892800000000001</v>
      </c>
      <c r="D115" s="1">
        <v>0.159585</v>
      </c>
      <c r="E115">
        <f t="shared" si="4"/>
        <v>113</v>
      </c>
      <c r="F115">
        <f xml:space="preserve"> SQRT((C115-A115)^2+(D115-B115)^2)</f>
        <v>0.19657265796900694</v>
      </c>
      <c r="H115" s="2">
        <v>5.4146599999999996</v>
      </c>
      <c r="I115" s="1">
        <v>0.27338000000000001</v>
      </c>
      <c r="J115">
        <f t="shared" si="5"/>
        <v>113</v>
      </c>
      <c r="K115">
        <f t="shared" si="3"/>
        <v>0.25247860587582421</v>
      </c>
      <c r="M115" s="2">
        <v>6.2330399999999999</v>
      </c>
      <c r="N115" s="1">
        <v>0.43682900000000002</v>
      </c>
      <c r="O115" s="2">
        <v>5.77942</v>
      </c>
      <c r="P115" s="1">
        <v>0.35468499999999997</v>
      </c>
      <c r="Q115" s="2">
        <v>5.19618</v>
      </c>
      <c r="R115" s="1">
        <v>0.30874299999999999</v>
      </c>
      <c r="S115" s="2">
        <v>5.2083500000000003</v>
      </c>
      <c r="T115" s="1">
        <v>0.183</v>
      </c>
      <c r="U115" s="2">
        <v>5.5839699999999999</v>
      </c>
      <c r="V115" s="1">
        <v>0.34749400000000003</v>
      </c>
    </row>
    <row r="116" spans="1:22" x14ac:dyDescent="0.3">
      <c r="A116" s="2">
        <v>4.8195899999999998</v>
      </c>
      <c r="B116" s="1">
        <v>0.205679</v>
      </c>
      <c r="C116" s="2">
        <v>5.0133200000000002</v>
      </c>
      <c r="D116" s="1">
        <v>0.13021199999999999</v>
      </c>
      <c r="E116">
        <f t="shared" si="4"/>
        <v>114</v>
      </c>
      <c r="F116">
        <f xml:space="preserve"> SQRT((C116-A116)^2+(D116-B116)^2)</f>
        <v>0.20791003099658312</v>
      </c>
      <c r="H116" s="2">
        <v>5.23353</v>
      </c>
      <c r="I116" s="1">
        <v>0.22667999999999999</v>
      </c>
      <c r="J116">
        <f t="shared" si="5"/>
        <v>114</v>
      </c>
      <c r="K116">
        <f t="shared" si="3"/>
        <v>0.24041322576763516</v>
      </c>
      <c r="M116" s="2">
        <v>6.0245899999999999</v>
      </c>
      <c r="N116" s="1">
        <v>0.40368399999999999</v>
      </c>
      <c r="O116" s="2">
        <v>5.5945600000000004</v>
      </c>
      <c r="P116" s="1">
        <v>0.31428899999999999</v>
      </c>
      <c r="Q116" s="2">
        <v>5.0079599999999997</v>
      </c>
      <c r="R116" s="1">
        <v>0.23921300000000001</v>
      </c>
      <c r="S116" s="2">
        <v>5.0557499999999997</v>
      </c>
      <c r="T116" s="1">
        <v>0.15565999999999999</v>
      </c>
      <c r="U116" s="2">
        <v>5.3881899999999998</v>
      </c>
      <c r="V116" s="1">
        <v>0.29146100000000003</v>
      </c>
    </row>
    <row r="117" spans="1:22" x14ac:dyDescent="0.3">
      <c r="A117" s="2">
        <v>4.6438100000000002</v>
      </c>
      <c r="B117" s="1">
        <v>0.162767</v>
      </c>
      <c r="C117" s="2">
        <v>4.8316999999999997</v>
      </c>
      <c r="D117" s="1">
        <v>0.102149</v>
      </c>
      <c r="E117">
        <f t="shared" si="4"/>
        <v>115</v>
      </c>
      <c r="F117">
        <f xml:space="preserve"> SQRT((C117-A117)^2+(D117-B117)^2)</f>
        <v>0.19742642686327427</v>
      </c>
      <c r="H117" s="2">
        <v>5.05525</v>
      </c>
      <c r="I117" s="1">
        <v>0.183196</v>
      </c>
      <c r="J117">
        <f t="shared" si="5"/>
        <v>115</v>
      </c>
      <c r="K117">
        <f t="shared" si="3"/>
        <v>0.23778818033914165</v>
      </c>
      <c r="M117" s="2">
        <v>5.8322399999999996</v>
      </c>
      <c r="N117" s="1">
        <v>0.375363</v>
      </c>
      <c r="O117" s="2">
        <v>5.3929600000000004</v>
      </c>
      <c r="P117" s="1">
        <v>0.27718599999999999</v>
      </c>
      <c r="Q117" s="2">
        <v>4.8120200000000004</v>
      </c>
      <c r="R117" s="1">
        <v>0.18698799999999999</v>
      </c>
      <c r="S117" s="2">
        <v>4.8511300000000004</v>
      </c>
      <c r="T117" s="1">
        <v>0.12389799999999999</v>
      </c>
      <c r="U117" s="2">
        <v>5.2050799999999997</v>
      </c>
      <c r="V117" s="1">
        <v>0.243621</v>
      </c>
    </row>
    <row r="118" spans="1:22" x14ac:dyDescent="0.3">
      <c r="A118" s="2">
        <v>4.4582800000000002</v>
      </c>
      <c r="B118" s="1">
        <v>0.121131</v>
      </c>
      <c r="C118" s="2">
        <v>4.64208</v>
      </c>
      <c r="D118" s="1">
        <v>7.4239700000000006E-2</v>
      </c>
      <c r="E118">
        <f t="shared" si="4"/>
        <v>116</v>
      </c>
      <c r="F118">
        <f xml:space="preserve"> SQRT((C118-A118)^2+(D118-B118)^2)</f>
        <v>0.18968720045298235</v>
      </c>
      <c r="H118" s="2">
        <v>4.8778600000000001</v>
      </c>
      <c r="I118" s="1">
        <v>0.14186599999999999</v>
      </c>
      <c r="J118">
        <f t="shared" si="5"/>
        <v>116</v>
      </c>
      <c r="K118">
        <f t="shared" si="3"/>
        <v>0.24528661775908209</v>
      </c>
      <c r="M118" s="2">
        <v>5.6337000000000002</v>
      </c>
      <c r="N118" s="1">
        <v>0.34978399999999998</v>
      </c>
      <c r="O118" s="2">
        <v>5.1923700000000004</v>
      </c>
      <c r="P118" s="1">
        <v>0.24171599999999999</v>
      </c>
      <c r="Q118" s="2">
        <v>4.6094600000000003</v>
      </c>
      <c r="R118" s="1">
        <v>0.15478900000000001</v>
      </c>
      <c r="S118" s="2">
        <v>4.6608099999999997</v>
      </c>
      <c r="T118" s="1">
        <v>9.5337900000000003E-2</v>
      </c>
      <c r="U118" s="2">
        <v>5.0151199999999996</v>
      </c>
      <c r="V118" s="1">
        <v>0.19509099999999999</v>
      </c>
    </row>
    <row r="119" spans="1:22" x14ac:dyDescent="0.3">
      <c r="A119" s="2">
        <v>4.2576599999999996</v>
      </c>
      <c r="B119" s="1">
        <v>7.7315700000000001E-2</v>
      </c>
      <c r="C119" s="2">
        <v>4.4443700000000002</v>
      </c>
      <c r="D119" s="1">
        <v>4.53941E-2</v>
      </c>
      <c r="E119">
        <f t="shared" si="4"/>
        <v>117</v>
      </c>
      <c r="F119">
        <f xml:space="preserve"> SQRT((C119-A119)^2+(D119-B119)^2)</f>
        <v>0.18941914540658297</v>
      </c>
      <c r="H119" s="2">
        <v>4.7012900000000002</v>
      </c>
      <c r="I119" s="1">
        <v>0.10620300000000001</v>
      </c>
      <c r="J119">
        <f t="shared" si="5"/>
        <v>117</v>
      </c>
      <c r="K119">
        <f t="shared" si="3"/>
        <v>0.26401819770464691</v>
      </c>
      <c r="M119" s="2">
        <v>5.4526199999999996</v>
      </c>
      <c r="N119" s="1">
        <v>0.32381199999999999</v>
      </c>
      <c r="O119" s="2">
        <v>5.0016600000000002</v>
      </c>
      <c r="P119" s="1">
        <v>0.20893300000000001</v>
      </c>
      <c r="Q119" s="2">
        <v>4.4130900000000004</v>
      </c>
      <c r="R119" s="1">
        <v>0.117718</v>
      </c>
      <c r="S119" s="2">
        <v>4.47281</v>
      </c>
      <c r="T119" s="1">
        <v>7.0918400000000006E-2</v>
      </c>
      <c r="U119" s="2">
        <v>4.8271499999999996</v>
      </c>
      <c r="V119" s="1">
        <v>0.15457899999999999</v>
      </c>
    </row>
    <row r="120" spans="1:22" x14ac:dyDescent="0.3">
      <c r="A120" s="2">
        <v>4.0546199999999999</v>
      </c>
      <c r="B120" s="1">
        <v>3.6854699999999997E-2</v>
      </c>
      <c r="C120" s="2">
        <v>4.2671799999999998</v>
      </c>
      <c r="D120" s="1">
        <v>2.0781299999999999E-2</v>
      </c>
      <c r="E120">
        <f t="shared" si="4"/>
        <v>118</v>
      </c>
      <c r="F120">
        <f xml:space="preserve"> SQRT((C120-A120)^2+(D120-B120)^2)</f>
        <v>0.21316685433612784</v>
      </c>
      <c r="H120" s="2">
        <v>4.5183</v>
      </c>
      <c r="I120" s="1">
        <v>8.4460499999999994E-2</v>
      </c>
      <c r="J120">
        <f t="shared" si="5"/>
        <v>118</v>
      </c>
      <c r="K120">
        <f t="shared" si="3"/>
        <v>0.25906812793672651</v>
      </c>
      <c r="M120" s="2">
        <v>5.2762399999999996</v>
      </c>
      <c r="N120" s="1">
        <v>0.30306899999999998</v>
      </c>
      <c r="O120" s="2">
        <v>4.7976000000000001</v>
      </c>
      <c r="P120" s="1">
        <v>0.175207</v>
      </c>
      <c r="Q120" s="2">
        <v>4.22804</v>
      </c>
      <c r="R120" s="1">
        <v>8.7759299999999998E-2</v>
      </c>
      <c r="S120" s="2">
        <v>4.27935</v>
      </c>
      <c r="T120" s="1">
        <v>4.78238E-2</v>
      </c>
      <c r="U120" s="2">
        <v>4.6451799999999999</v>
      </c>
      <c r="V120" s="1">
        <v>0.11343300000000001</v>
      </c>
    </row>
    <row r="121" spans="1:22" x14ac:dyDescent="0.3">
      <c r="A121" s="2">
        <v>3.8435999999999999</v>
      </c>
      <c r="B121" s="1">
        <v>5.8493699999999996E-3</v>
      </c>
      <c r="C121" s="2">
        <v>4.0843999999999996</v>
      </c>
      <c r="D121" s="1">
        <v>-3.4567700000000001E-3</v>
      </c>
      <c r="E121">
        <f t="shared" si="4"/>
        <v>119</v>
      </c>
      <c r="F121">
        <f xml:space="preserve"> SQRT((C121-A121)^2+(D121-B121)^2)</f>
        <v>0.24097975898755367</v>
      </c>
      <c r="H121" s="2">
        <v>4.3267899999999999</v>
      </c>
      <c r="I121" s="1">
        <v>6.7294900000000005E-2</v>
      </c>
      <c r="J121">
        <f t="shared" si="5"/>
        <v>119</v>
      </c>
      <c r="K121">
        <f t="shared" si="3"/>
        <v>0.25250487303770808</v>
      </c>
      <c r="M121" s="2">
        <v>5.0930299999999997</v>
      </c>
      <c r="N121" s="1">
        <v>0.27260000000000001</v>
      </c>
      <c r="O121" s="2">
        <v>4.5991600000000004</v>
      </c>
      <c r="P121" s="1">
        <v>0.144536</v>
      </c>
      <c r="Q121" s="2">
        <v>4.0321100000000003</v>
      </c>
      <c r="R121" s="1">
        <v>5.5712400000000002E-2</v>
      </c>
      <c r="S121" s="2">
        <v>4.0709799999999996</v>
      </c>
      <c r="T121" s="1">
        <v>1.7071699999999999E-2</v>
      </c>
      <c r="U121" s="2">
        <v>4.4752799999999997</v>
      </c>
      <c r="V121" s="1">
        <v>7.5100100000000003E-2</v>
      </c>
    </row>
    <row r="122" spans="1:22" x14ac:dyDescent="0.3">
      <c r="A122" s="2">
        <v>3.6400700000000001</v>
      </c>
      <c r="B122" s="1">
        <v>-1.29807E-2</v>
      </c>
      <c r="C122" s="2">
        <v>3.9145300000000001</v>
      </c>
      <c r="D122" s="1">
        <v>-3.1428999999999999E-2</v>
      </c>
      <c r="E122">
        <f t="shared" si="4"/>
        <v>120</v>
      </c>
      <c r="F122">
        <f xml:space="preserve"> SQRT((C122-A122)^2+(D122-B122)^2)</f>
        <v>0.27507931832998633</v>
      </c>
      <c r="H122" s="2">
        <v>4.1309300000000002</v>
      </c>
      <c r="I122" s="1">
        <v>4.9102699999999999E-2</v>
      </c>
      <c r="J122">
        <f t="shared" si="5"/>
        <v>120</v>
      </c>
      <c r="K122">
        <f t="shared" si="3"/>
        <v>0.23089892746587209</v>
      </c>
      <c r="M122" s="2">
        <v>4.9107799999999999</v>
      </c>
      <c r="N122" s="1">
        <v>0.221443</v>
      </c>
      <c r="O122" s="2">
        <v>4.4059799999999996</v>
      </c>
      <c r="P122" s="1">
        <v>0.11294700000000001</v>
      </c>
      <c r="Q122" s="2">
        <v>3.8353899999999999</v>
      </c>
      <c r="R122" s="1">
        <v>1.80407E-2</v>
      </c>
      <c r="S122" s="2">
        <v>3.8988700000000001</v>
      </c>
      <c r="T122" s="1">
        <v>-5.3988200000000004E-3</v>
      </c>
      <c r="U122" s="2">
        <v>4.30457</v>
      </c>
      <c r="V122" s="1">
        <v>3.5220599999999998E-2</v>
      </c>
    </row>
    <row r="123" spans="1:22" x14ac:dyDescent="0.3">
      <c r="A123" s="2">
        <v>3.4412400000000001</v>
      </c>
      <c r="B123" s="1">
        <v>-2.7564999999999999E-2</v>
      </c>
      <c r="C123" s="2">
        <v>3.7476699999999998</v>
      </c>
      <c r="D123" s="1">
        <v>-5.3953899999999999E-2</v>
      </c>
      <c r="E123">
        <f t="shared" si="4"/>
        <v>121</v>
      </c>
      <c r="F123">
        <f xml:space="preserve"> SQRT((C123-A123)^2+(D123-B123)^2)</f>
        <v>0.30756417044774553</v>
      </c>
      <c r="H123" s="2">
        <v>3.94841</v>
      </c>
      <c r="I123" s="1">
        <v>3.1853300000000001E-2</v>
      </c>
      <c r="J123">
        <f t="shared" si="5"/>
        <v>121</v>
      </c>
      <c r="K123">
        <f t="shared" si="3"/>
        <v>0.21831038264782568</v>
      </c>
      <c r="M123" s="2">
        <v>4.7249800000000004</v>
      </c>
      <c r="N123" s="1">
        <v>0.14696100000000001</v>
      </c>
      <c r="O123" s="2">
        <v>4.1997400000000003</v>
      </c>
      <c r="P123" s="1">
        <v>8.2095000000000001E-2</v>
      </c>
      <c r="Q123" s="2">
        <v>3.6438700000000002</v>
      </c>
      <c r="R123" s="1">
        <v>-1.5960499999999999E-2</v>
      </c>
      <c r="S123" s="2">
        <v>3.68838</v>
      </c>
      <c r="T123" s="1">
        <v>-2.8433699999999999E-2</v>
      </c>
      <c r="U123" s="2">
        <v>4.1151</v>
      </c>
      <c r="V123" s="1">
        <v>-7.6043600000000001E-3</v>
      </c>
    </row>
    <row r="124" spans="1:22" x14ac:dyDescent="0.3">
      <c r="A124" s="2">
        <v>3.2521399999999998</v>
      </c>
      <c r="B124" s="1">
        <v>-3.9055399999999997E-2</v>
      </c>
      <c r="C124" s="2">
        <v>3.5522</v>
      </c>
      <c r="D124" s="1">
        <v>-7.7827099999999996E-2</v>
      </c>
      <c r="E124">
        <f t="shared" si="4"/>
        <v>122</v>
      </c>
      <c r="F124">
        <f xml:space="preserve"> SQRT((C124-A124)^2+(D124-B124)^2)</f>
        <v>0.30255453776284719</v>
      </c>
      <c r="H124" s="2">
        <v>3.7515000000000001</v>
      </c>
      <c r="I124" s="1">
        <v>1.6056399999999998E-2</v>
      </c>
      <c r="J124">
        <f t="shared" si="5"/>
        <v>122</v>
      </c>
      <c r="K124">
        <f t="shared" si="3"/>
        <v>0.22030570027180416</v>
      </c>
      <c r="M124" s="2">
        <v>4.5617900000000002</v>
      </c>
      <c r="N124" s="1">
        <v>7.1447899999999995E-2</v>
      </c>
      <c r="O124" s="2">
        <v>4.0101500000000003</v>
      </c>
      <c r="P124" s="1">
        <v>5.4145100000000002E-2</v>
      </c>
      <c r="Q124" s="2">
        <v>3.44882</v>
      </c>
      <c r="R124" s="1">
        <v>-5.54037E-2</v>
      </c>
      <c r="S124" s="2">
        <v>3.4988600000000001</v>
      </c>
      <c r="T124" s="1">
        <v>-4.2864899999999997E-2</v>
      </c>
      <c r="U124" s="2">
        <v>3.9447299999999998</v>
      </c>
      <c r="V124" s="1">
        <v>-4.62126E-2</v>
      </c>
    </row>
    <row r="125" spans="1:22" x14ac:dyDescent="0.3">
      <c r="A125" s="2">
        <v>3.0568499999999998</v>
      </c>
      <c r="B125" s="1">
        <v>-5.35997E-2</v>
      </c>
      <c r="C125" s="2">
        <v>3.3786999999999998</v>
      </c>
      <c r="D125" s="1">
        <v>-9.5852499999999993E-2</v>
      </c>
      <c r="E125">
        <f t="shared" si="4"/>
        <v>123</v>
      </c>
      <c r="F125">
        <f xml:space="preserve"> SQRT((C125-A125)^2+(D125-B125)^2)</f>
        <v>0.324611647369345</v>
      </c>
      <c r="H125" s="2">
        <v>3.5589200000000001</v>
      </c>
      <c r="I125" s="1">
        <v>5.8420599999999996E-3</v>
      </c>
      <c r="J125">
        <f t="shared" si="5"/>
        <v>123</v>
      </c>
      <c r="K125">
        <f t="shared" si="3"/>
        <v>0.20693243325683314</v>
      </c>
      <c r="M125" s="2">
        <v>4.3835800000000003</v>
      </c>
      <c r="N125" s="1">
        <v>2.1127199999999999E-2</v>
      </c>
      <c r="O125" s="2">
        <v>3.80321</v>
      </c>
      <c r="P125" s="1">
        <v>2.6285599999999999E-2</v>
      </c>
      <c r="Q125" s="2">
        <v>3.2501799999999998</v>
      </c>
      <c r="R125" s="1">
        <v>-9.18765E-2</v>
      </c>
      <c r="S125" s="2">
        <v>3.3191000000000002</v>
      </c>
      <c r="T125" s="1">
        <v>-5.6670600000000002E-2</v>
      </c>
      <c r="U125" s="2">
        <v>3.7617600000000002</v>
      </c>
      <c r="V125" s="1">
        <v>-8.6908899999999997E-2</v>
      </c>
    </row>
    <row r="126" spans="1:22" x14ac:dyDescent="0.3">
      <c r="A126" s="2">
        <v>2.8557999999999999</v>
      </c>
      <c r="B126" s="1">
        <v>-7.2441099999999994E-2</v>
      </c>
      <c r="C126" s="2">
        <v>3.2060599999999999</v>
      </c>
      <c r="D126" s="1">
        <v>-0.113012</v>
      </c>
      <c r="E126">
        <f t="shared" si="4"/>
        <v>124</v>
      </c>
      <c r="F126">
        <f xml:space="preserve"> SQRT((C126-A126)^2+(D126-B126)^2)</f>
        <v>0.35260185128103061</v>
      </c>
      <c r="H126" s="2">
        <v>3.36754</v>
      </c>
      <c r="I126" s="1">
        <v>-8.8771600000000003E-3</v>
      </c>
      <c r="J126">
        <f t="shared" si="5"/>
        <v>124</v>
      </c>
      <c r="K126">
        <f t="shared" si="3"/>
        <v>0.19214540145896186</v>
      </c>
      <c r="M126" s="2">
        <v>4.2167000000000003</v>
      </c>
      <c r="N126" s="1">
        <v>-1.65412E-3</v>
      </c>
      <c r="O126" s="2">
        <v>3.59781</v>
      </c>
      <c r="P126" s="1">
        <v>7.8610799999999995E-3</v>
      </c>
      <c r="Q126" s="2">
        <v>3.0579499999999999</v>
      </c>
      <c r="R126" s="1">
        <v>-0.12923000000000001</v>
      </c>
      <c r="S126" s="2">
        <v>3.1179100000000002</v>
      </c>
      <c r="T126" s="1">
        <v>-7.2517100000000001E-2</v>
      </c>
      <c r="U126" s="2">
        <v>3.57809</v>
      </c>
      <c r="V126" s="1">
        <v>-0.106904</v>
      </c>
    </row>
    <row r="127" spans="1:22" x14ac:dyDescent="0.3">
      <c r="A127" s="2">
        <v>2.6580300000000001</v>
      </c>
      <c r="B127" s="1">
        <v>-8.3003300000000002E-2</v>
      </c>
      <c r="C127" s="2">
        <v>3.0378699999999998</v>
      </c>
      <c r="D127" s="1">
        <v>-0.12400899999999999</v>
      </c>
      <c r="E127">
        <f t="shared" si="4"/>
        <v>125</v>
      </c>
      <c r="F127">
        <f xml:space="preserve"> SQRT((C127-A127)^2+(D127-B127)^2)</f>
        <v>0.38204697752042194</v>
      </c>
      <c r="H127" s="2">
        <v>3.17191</v>
      </c>
      <c r="I127" s="1">
        <v>-1.2918499999999999E-2</v>
      </c>
      <c r="J127">
        <f t="shared" si="5"/>
        <v>125</v>
      </c>
      <c r="K127">
        <f t="shared" si="3"/>
        <v>0.17409141503891007</v>
      </c>
      <c r="M127" s="2">
        <v>4.0425000000000004</v>
      </c>
      <c r="N127" s="1">
        <v>-1.1456600000000001E-2</v>
      </c>
      <c r="O127" s="2">
        <v>3.3830300000000002</v>
      </c>
      <c r="P127" s="1">
        <v>-7.4322099999999999E-3</v>
      </c>
      <c r="Q127" s="2">
        <v>2.8665099999999999</v>
      </c>
      <c r="R127" s="1">
        <v>-0.149557</v>
      </c>
      <c r="S127" s="2">
        <v>2.9150900000000002</v>
      </c>
      <c r="T127" s="1">
        <v>-9.4302499999999997E-2</v>
      </c>
      <c r="U127" s="2">
        <v>3.3761100000000002</v>
      </c>
      <c r="V127" s="1">
        <v>-0.12614800000000001</v>
      </c>
    </row>
    <row r="128" spans="1:22" x14ac:dyDescent="0.3">
      <c r="A128" s="2">
        <v>2.45831</v>
      </c>
      <c r="B128" s="1">
        <v>-9.5225000000000004E-2</v>
      </c>
      <c r="C128" s="2">
        <v>2.8465699999999998</v>
      </c>
      <c r="D128" s="1">
        <v>-0.11383</v>
      </c>
      <c r="E128">
        <f t="shared" si="4"/>
        <v>126</v>
      </c>
      <c r="F128">
        <f xml:space="preserve"> SQRT((C128-A128)^2+(D128-B128)^2)</f>
        <v>0.3887055101551814</v>
      </c>
      <c r="H128" s="2">
        <v>2.95228</v>
      </c>
      <c r="I128" s="1">
        <v>-1.9177300000000001E-2</v>
      </c>
      <c r="J128">
        <f t="shared" si="5"/>
        <v>126</v>
      </c>
      <c r="K128">
        <f t="shared" si="3"/>
        <v>0.14189340265597283</v>
      </c>
      <c r="M128" s="2">
        <v>3.8651399999999998</v>
      </c>
      <c r="N128" s="1">
        <v>-1.82655E-2</v>
      </c>
      <c r="O128" s="2">
        <v>3.17902</v>
      </c>
      <c r="P128" s="1">
        <v>-2.1456200000000002E-2</v>
      </c>
      <c r="Q128" s="2">
        <v>2.6644199999999998</v>
      </c>
      <c r="R128" s="1">
        <v>-0.151032</v>
      </c>
      <c r="S128" s="2">
        <v>2.7387800000000002</v>
      </c>
      <c r="T128" s="1">
        <v>-9.8221299999999997E-2</v>
      </c>
      <c r="U128" s="2">
        <v>3.1737500000000001</v>
      </c>
      <c r="V128" s="1">
        <v>-0.14250599999999999</v>
      </c>
    </row>
    <row r="129" spans="1:22" x14ac:dyDescent="0.3">
      <c r="A129" s="2">
        <v>2.2579400000000001</v>
      </c>
      <c r="B129" s="1">
        <v>-0.10898099999999999</v>
      </c>
      <c r="C129" s="2">
        <v>2.6515599999999999</v>
      </c>
      <c r="D129" s="1">
        <v>-0.101796</v>
      </c>
      <c r="E129">
        <f t="shared" si="4"/>
        <v>127</v>
      </c>
      <c r="F129">
        <f xml:space="preserve"> SQRT((C129-A129)^2+(D129-B129)^2)</f>
        <v>0.39368557076047361</v>
      </c>
      <c r="H129" s="2">
        <v>2.7450800000000002</v>
      </c>
      <c r="I129" s="1">
        <v>-2.9453400000000001E-2</v>
      </c>
      <c r="J129">
        <f t="shared" si="5"/>
        <v>127</v>
      </c>
      <c r="K129">
        <f t="shared" si="3"/>
        <v>0.11823469107990281</v>
      </c>
      <c r="M129" s="2">
        <v>3.6776900000000001</v>
      </c>
      <c r="N129" s="1">
        <v>-2.55512E-2</v>
      </c>
      <c r="O129" s="2">
        <v>2.97112</v>
      </c>
      <c r="P129" s="1">
        <v>-3.44403E-2</v>
      </c>
      <c r="Q129" s="2">
        <v>2.4765799999999998</v>
      </c>
      <c r="R129" s="1">
        <v>-0.146596</v>
      </c>
      <c r="S129" s="2">
        <v>2.5499000000000001</v>
      </c>
      <c r="T129" s="1">
        <v>-0.101766</v>
      </c>
      <c r="U129" s="2">
        <v>2.9722</v>
      </c>
      <c r="V129" s="1">
        <v>-0.16057399999999999</v>
      </c>
    </row>
    <row r="130" spans="1:22" x14ac:dyDescent="0.3">
      <c r="A130" s="2">
        <v>2.0586500000000001</v>
      </c>
      <c r="B130" s="1">
        <v>-0.1193</v>
      </c>
      <c r="C130" s="2">
        <v>2.4550900000000002</v>
      </c>
      <c r="D130" s="1">
        <v>-7.9906099999999994E-2</v>
      </c>
      <c r="E130">
        <f t="shared" si="4"/>
        <v>128</v>
      </c>
      <c r="F130">
        <f xml:space="preserve"> SQRT((C130-A130)^2+(D130-B130)^2)</f>
        <v>0.39839246096934378</v>
      </c>
      <c r="H130" s="2">
        <v>2.53884</v>
      </c>
      <c r="I130" s="1">
        <v>-4.2468699999999998E-2</v>
      </c>
      <c r="J130">
        <f t="shared" si="5"/>
        <v>128</v>
      </c>
      <c r="K130">
        <f t="shared" si="3"/>
        <v>9.1736696140421153E-2</v>
      </c>
      <c r="M130" s="2">
        <v>3.4862099999999998</v>
      </c>
      <c r="N130" s="1">
        <v>-3.5761599999999998E-2</v>
      </c>
      <c r="O130" s="2">
        <v>2.7515499999999999</v>
      </c>
      <c r="P130" s="1">
        <v>-4.9797000000000001E-2</v>
      </c>
      <c r="Q130" s="2">
        <v>2.28837</v>
      </c>
      <c r="R130" s="1">
        <v>-0.14023099999999999</v>
      </c>
      <c r="S130" s="2">
        <v>2.3610899999999999</v>
      </c>
      <c r="T130" s="1">
        <v>-0.10505299999999999</v>
      </c>
      <c r="U130" s="2">
        <v>2.7691699999999999</v>
      </c>
      <c r="V130" s="1">
        <v>-0.17699200000000001</v>
      </c>
    </row>
    <row r="131" spans="1:22" x14ac:dyDescent="0.3">
      <c r="A131" s="2">
        <v>1.8483400000000001</v>
      </c>
      <c r="B131" s="1">
        <v>-0.13389999999999999</v>
      </c>
      <c r="C131" s="2">
        <v>2.2459099999999999</v>
      </c>
      <c r="D131" s="1">
        <v>-5.9388099999999999E-2</v>
      </c>
      <c r="E131">
        <f t="shared" si="4"/>
        <v>129</v>
      </c>
      <c r="F131">
        <f xml:space="preserve"> SQRT((C131-A131)^2+(D131-B131)^2)</f>
        <v>0.4044921855136509</v>
      </c>
      <c r="H131" s="2">
        <v>2.3422700000000001</v>
      </c>
      <c r="I131" s="1">
        <v>-4.6223800000000002E-2</v>
      </c>
      <c r="J131">
        <f t="shared" si="5"/>
        <v>129</v>
      </c>
      <c r="K131">
        <f t="shared" ref="K131:K151" si="6" xml:space="preserve"> SQRT((C131-H131)^2+(D131-I131)^2)</f>
        <v>9.7255068734179828E-2</v>
      </c>
      <c r="M131" s="2">
        <v>3.2957000000000001</v>
      </c>
      <c r="N131" s="1">
        <v>-4.09833E-2</v>
      </c>
      <c r="O131" s="2">
        <v>2.5338599999999998</v>
      </c>
      <c r="P131" s="1">
        <v>-6.3667299999999996E-2</v>
      </c>
      <c r="Q131" s="2">
        <v>2.10961</v>
      </c>
      <c r="R131" s="1">
        <v>-0.136987</v>
      </c>
      <c r="S131" s="2">
        <v>2.1540400000000002</v>
      </c>
      <c r="T131" s="1">
        <v>-0.107775</v>
      </c>
      <c r="U131" s="2">
        <v>2.5676700000000001</v>
      </c>
      <c r="V131" s="1">
        <v>-0.19833200000000001</v>
      </c>
    </row>
    <row r="132" spans="1:22" x14ac:dyDescent="0.3">
      <c r="A132" s="2">
        <v>1.6359300000000001</v>
      </c>
      <c r="B132" s="1">
        <v>-0.14746999999999999</v>
      </c>
      <c r="C132" s="2">
        <v>2.0360499999999999</v>
      </c>
      <c r="D132" s="1">
        <v>-4.0390500000000003E-2</v>
      </c>
      <c r="E132">
        <f t="shared" ref="E132:E142" si="7" xml:space="preserve"> E131+1</f>
        <v>130</v>
      </c>
      <c r="F132">
        <f xml:space="preserve"> SQRT((C132-A132)^2+(D132-B132)^2)</f>
        <v>0.41420047527767256</v>
      </c>
      <c r="H132" s="2">
        <v>2.1314899999999999</v>
      </c>
      <c r="I132" s="1">
        <v>-5.0694900000000001E-2</v>
      </c>
      <c r="J132">
        <f t="shared" ref="J132:J148" si="8" xml:space="preserve"> J131+1</f>
        <v>130</v>
      </c>
      <c r="K132">
        <f t="shared" si="6"/>
        <v>9.5994657452172796E-2</v>
      </c>
      <c r="M132" s="2">
        <v>3.12351</v>
      </c>
      <c r="N132" s="1">
        <v>-4.2513000000000002E-2</v>
      </c>
      <c r="O132" s="2">
        <v>2.3168500000000001</v>
      </c>
      <c r="P132" s="1">
        <v>-7.6679499999999998E-2</v>
      </c>
      <c r="Q132" s="2">
        <v>1.9122300000000001</v>
      </c>
      <c r="R132" s="1">
        <v>-0.136799</v>
      </c>
      <c r="S132" s="2">
        <v>1.9443299999999999</v>
      </c>
      <c r="T132" s="1">
        <v>-0.12359299999999999</v>
      </c>
      <c r="U132" s="2">
        <v>2.3708399999999998</v>
      </c>
      <c r="V132" s="1">
        <v>-0.21906</v>
      </c>
    </row>
    <row r="133" spans="1:22" x14ac:dyDescent="0.3">
      <c r="A133" s="2">
        <v>1.4340599999999999</v>
      </c>
      <c r="B133" s="1">
        <v>-0.154748</v>
      </c>
      <c r="C133" s="2">
        <v>1.8148299999999999</v>
      </c>
      <c r="D133" s="1">
        <v>-1.5491400000000001E-2</v>
      </c>
      <c r="E133">
        <f t="shared" si="7"/>
        <v>131</v>
      </c>
      <c r="F133">
        <f xml:space="preserve"> SQRT((C133-A133)^2+(D133-B133)^2)</f>
        <v>0.40543580693318154</v>
      </c>
      <c r="H133" s="2">
        <v>1.9241900000000001</v>
      </c>
      <c r="I133" s="1">
        <v>-5.4818100000000002E-2</v>
      </c>
      <c r="J133">
        <f t="shared" si="8"/>
        <v>131</v>
      </c>
      <c r="K133">
        <f t="shared" si="6"/>
        <v>0.1162161732844875</v>
      </c>
      <c r="M133" s="2">
        <v>2.9477000000000002</v>
      </c>
      <c r="N133" s="1">
        <v>-4.2121699999999998E-2</v>
      </c>
      <c r="O133" s="2">
        <v>2.1034600000000001</v>
      </c>
      <c r="P133" s="1">
        <v>-9.0480900000000003E-2</v>
      </c>
      <c r="Q133" s="2">
        <v>1.7235100000000001</v>
      </c>
      <c r="R133" s="1">
        <v>-0.14255000000000001</v>
      </c>
      <c r="S133" s="2">
        <v>1.74072</v>
      </c>
      <c r="T133" s="1">
        <v>-0.123351</v>
      </c>
      <c r="U133" s="2">
        <v>2.1747899999999998</v>
      </c>
      <c r="V133" s="1">
        <v>-0.22322800000000001</v>
      </c>
    </row>
    <row r="134" spans="1:22" x14ac:dyDescent="0.3">
      <c r="A134" s="2">
        <v>1.2376199999999999</v>
      </c>
      <c r="B134" s="1">
        <v>-0.158916</v>
      </c>
      <c r="C134" s="2">
        <v>1.59935</v>
      </c>
      <c r="D134" s="1">
        <v>6.8602200000000002E-3</v>
      </c>
      <c r="E134">
        <f t="shared" si="7"/>
        <v>132</v>
      </c>
      <c r="F134">
        <f xml:space="preserve"> SQRT((C134-A134)^2+(D134-B134)^2)</f>
        <v>0.39790746162580126</v>
      </c>
      <c r="H134" s="2">
        <v>1.7150000000000001</v>
      </c>
      <c r="I134" s="1">
        <v>-6.2305300000000001E-2</v>
      </c>
      <c r="J134">
        <f t="shared" si="8"/>
        <v>132</v>
      </c>
      <c r="K134">
        <f t="shared" si="6"/>
        <v>0.13475456080174211</v>
      </c>
      <c r="M134" s="2">
        <v>2.7698800000000001</v>
      </c>
      <c r="N134" s="1">
        <v>-4.5863000000000001E-2</v>
      </c>
      <c r="O134" s="2">
        <v>1.88988</v>
      </c>
      <c r="P134" s="1">
        <v>-0.10485800000000001</v>
      </c>
      <c r="Q134" s="2">
        <v>1.5326500000000001</v>
      </c>
      <c r="R134" s="1">
        <v>-0.13198199999999999</v>
      </c>
      <c r="S134" s="2">
        <v>1.5281800000000001</v>
      </c>
      <c r="T134" s="1">
        <v>-0.11521099999999999</v>
      </c>
      <c r="U134" s="2">
        <v>1.97035</v>
      </c>
      <c r="V134" s="1">
        <v>-0.23017699999999999</v>
      </c>
    </row>
    <row r="135" spans="1:22" x14ac:dyDescent="0.3">
      <c r="A135" s="2">
        <v>1.0405500000000001</v>
      </c>
      <c r="B135" s="1">
        <v>-0.15773599999999999</v>
      </c>
      <c r="C135" s="2">
        <v>1.3987000000000001</v>
      </c>
      <c r="D135" s="1">
        <v>4.2494900000000002E-2</v>
      </c>
      <c r="E135">
        <f t="shared" si="7"/>
        <v>133</v>
      </c>
      <c r="F135">
        <f xml:space="preserve"> SQRT((C135-A135)^2+(D135-B135)^2)</f>
        <v>0.41032162484423118</v>
      </c>
      <c r="H135" s="2">
        <v>1.51037</v>
      </c>
      <c r="I135" s="1">
        <v>-7.7343599999999998E-2</v>
      </c>
      <c r="J135">
        <f t="shared" si="8"/>
        <v>133</v>
      </c>
      <c r="K135">
        <f t="shared" si="6"/>
        <v>0.16380309820711569</v>
      </c>
      <c r="M135" s="2">
        <v>2.5798000000000001</v>
      </c>
      <c r="N135" s="1">
        <v>-5.6724499999999997E-2</v>
      </c>
      <c r="O135" s="2">
        <v>1.6811</v>
      </c>
      <c r="P135" s="1">
        <v>-0.120243</v>
      </c>
      <c r="Q135" s="2">
        <v>1.34209</v>
      </c>
      <c r="R135" s="1">
        <v>-0.13238800000000001</v>
      </c>
      <c r="S135" s="2">
        <v>1.3259099999999999</v>
      </c>
      <c r="T135" s="1">
        <v>-0.12479999999999999</v>
      </c>
      <c r="U135" s="2">
        <v>1.7701899999999999</v>
      </c>
      <c r="V135" s="1">
        <v>-0.22883400000000001</v>
      </c>
    </row>
    <row r="136" spans="1:22" x14ac:dyDescent="0.3">
      <c r="A136" s="2">
        <v>0.83935400000000004</v>
      </c>
      <c r="B136" s="1">
        <v>-0.15970599999999999</v>
      </c>
      <c r="C136" s="2">
        <v>1.1823600000000001</v>
      </c>
      <c r="D136" s="1">
        <v>6.70428E-2</v>
      </c>
      <c r="E136">
        <f t="shared" si="7"/>
        <v>134</v>
      </c>
      <c r="F136">
        <f xml:space="preserve"> SQRT((C136-A136)^2+(D136-B136)^2)</f>
        <v>0.41117895658391856</v>
      </c>
      <c r="H136" s="2">
        <v>1.3019499999999999</v>
      </c>
      <c r="I136" s="1">
        <v>-9.2067700000000002E-2</v>
      </c>
      <c r="J136">
        <f t="shared" si="8"/>
        <v>134</v>
      </c>
      <c r="K136">
        <f t="shared" si="6"/>
        <v>0.19904250629011375</v>
      </c>
      <c r="M136" s="2">
        <v>2.3922699999999999</v>
      </c>
      <c r="N136" s="1">
        <v>-5.8171500000000001E-2</v>
      </c>
      <c r="O136" s="2">
        <v>1.48122</v>
      </c>
      <c r="P136" s="1">
        <v>-0.13294600000000001</v>
      </c>
      <c r="Q136" s="2">
        <v>1.1516900000000001</v>
      </c>
      <c r="R136" s="1">
        <v>-0.134657</v>
      </c>
      <c r="S136" s="2">
        <v>1.1194299999999999</v>
      </c>
      <c r="T136" s="1">
        <v>-0.133968</v>
      </c>
      <c r="U136" s="2">
        <v>1.5624800000000001</v>
      </c>
      <c r="V136" s="1">
        <v>-0.226768</v>
      </c>
    </row>
    <row r="137" spans="1:22" x14ac:dyDescent="0.3">
      <c r="A137" s="2">
        <v>0.62421199999999999</v>
      </c>
      <c r="B137" s="1">
        <v>-0.16556499999999999</v>
      </c>
      <c r="C137" s="2">
        <v>0.98505799999999999</v>
      </c>
      <c r="D137" s="1">
        <v>8.76855E-2</v>
      </c>
      <c r="E137">
        <f t="shared" si="7"/>
        <v>135</v>
      </c>
      <c r="F137">
        <f xml:space="preserve"> SQRT((C137-A137)^2+(D137-B137)^2)</f>
        <v>0.44084651690384263</v>
      </c>
      <c r="H137" s="2">
        <v>1.09501</v>
      </c>
      <c r="I137" s="1">
        <v>-0.10324999999999999</v>
      </c>
      <c r="J137">
        <f t="shared" si="8"/>
        <v>135</v>
      </c>
      <c r="K137">
        <f t="shared" si="6"/>
        <v>0.2203311314005581</v>
      </c>
      <c r="M137" s="2">
        <v>2.19563</v>
      </c>
      <c r="N137" s="1">
        <v>-5.7801499999999999E-2</v>
      </c>
      <c r="O137" s="2">
        <v>1.26624</v>
      </c>
      <c r="P137" s="1">
        <v>-0.13204399999999999</v>
      </c>
      <c r="Q137" s="2">
        <v>0.95310899999999998</v>
      </c>
      <c r="R137" s="1">
        <v>-0.13875000000000001</v>
      </c>
      <c r="S137" s="2">
        <v>0.90968199999999999</v>
      </c>
      <c r="T137" s="1">
        <v>-0.124154</v>
      </c>
      <c r="U137" s="2">
        <v>1.3636900000000001</v>
      </c>
      <c r="V137" s="1">
        <v>-0.23336899999999999</v>
      </c>
    </row>
    <row r="138" spans="1:22" x14ac:dyDescent="0.3">
      <c r="A138" s="2">
        <v>0.42008099999999998</v>
      </c>
      <c r="B138" s="1">
        <v>-0.173319</v>
      </c>
      <c r="C138" s="2">
        <v>0.777389</v>
      </c>
      <c r="D138" s="1">
        <v>0.116368</v>
      </c>
      <c r="E138">
        <f t="shared" si="7"/>
        <v>136</v>
      </c>
      <c r="F138">
        <f xml:space="preserve"> SQRT((C138-A138)^2+(D138-B138)^2)</f>
        <v>0.45998648331554265</v>
      </c>
      <c r="H138" s="2">
        <v>0.89377899999999999</v>
      </c>
      <c r="I138" s="1">
        <v>-0.11769499999999999</v>
      </c>
      <c r="J138">
        <f t="shared" si="8"/>
        <v>136</v>
      </c>
      <c r="K138">
        <f t="shared" si="6"/>
        <v>0.26140413169841059</v>
      </c>
      <c r="M138" s="2">
        <v>1.9844900000000001</v>
      </c>
      <c r="N138" s="1">
        <v>-7.1545600000000001E-2</v>
      </c>
      <c r="O138" s="2">
        <v>0.34806799999999999</v>
      </c>
      <c r="P138" s="1">
        <v>-2.2986400000000001E-2</v>
      </c>
      <c r="Q138" s="2">
        <v>0.75261999999999996</v>
      </c>
      <c r="R138" s="1">
        <v>-0.131547</v>
      </c>
      <c r="S138" s="2">
        <v>0.70017799999999997</v>
      </c>
      <c r="T138" s="1">
        <v>-0.13317499999999999</v>
      </c>
      <c r="U138" s="2">
        <v>1.15676</v>
      </c>
      <c r="V138" s="1">
        <v>-0.23908299999999999</v>
      </c>
    </row>
    <row r="139" spans="1:22" x14ac:dyDescent="0.3">
      <c r="A139" s="2">
        <v>0.206376</v>
      </c>
      <c r="B139" s="1">
        <v>-0.19034000000000001</v>
      </c>
      <c r="C139" s="2">
        <v>0.57394100000000003</v>
      </c>
      <c r="D139" s="1">
        <v>0.15216499999999999</v>
      </c>
      <c r="E139">
        <f t="shared" si="7"/>
        <v>137</v>
      </c>
      <c r="F139">
        <f xml:space="preserve"> SQRT((C139-A139)^2+(D139-B139)^2)</f>
        <v>0.50240790623755116</v>
      </c>
      <c r="H139" s="2">
        <v>0.68571199999999999</v>
      </c>
      <c r="I139" s="1">
        <v>-0.13530300000000001</v>
      </c>
      <c r="J139">
        <f t="shared" si="8"/>
        <v>137</v>
      </c>
      <c r="K139">
        <f t="shared" si="6"/>
        <v>0.30843250066262473</v>
      </c>
      <c r="M139" s="2">
        <v>1.78915</v>
      </c>
      <c r="N139" s="1">
        <v>-7.6207200000000003E-2</v>
      </c>
      <c r="O139" s="2">
        <v>0.13081799999999999</v>
      </c>
      <c r="P139" s="1">
        <v>8.8167499999999996E-2</v>
      </c>
      <c r="Q139" s="2">
        <v>0.55093199999999998</v>
      </c>
      <c r="R139" s="1">
        <v>-0.131883</v>
      </c>
      <c r="S139" s="2">
        <v>0.47766900000000001</v>
      </c>
      <c r="T139" s="1">
        <v>-0.130493</v>
      </c>
      <c r="U139" s="2">
        <v>0.94890200000000002</v>
      </c>
      <c r="V139" s="1">
        <v>-0.24601600000000001</v>
      </c>
    </row>
    <row r="140" spans="1:22" x14ac:dyDescent="0.3">
      <c r="A140" s="2">
        <f>-0.00744657</f>
        <v>-7.4465699999999996E-3</v>
      </c>
      <c r="B140" s="1">
        <v>-0.20902599999999999</v>
      </c>
      <c r="C140" s="2">
        <v>0.360981</v>
      </c>
      <c r="D140" s="1">
        <v>0.19711000000000001</v>
      </c>
      <c r="E140">
        <f t="shared" si="7"/>
        <v>138</v>
      </c>
      <c r="F140">
        <f xml:space="preserve"> SQRT((C140-A140)^2+(D140-B140)^2)</f>
        <v>0.54834781373878461</v>
      </c>
      <c r="H140" s="2">
        <v>0.48304599999999998</v>
      </c>
      <c r="I140" s="1">
        <v>-0.16486799999999999</v>
      </c>
      <c r="J140">
        <f t="shared" si="8"/>
        <v>138</v>
      </c>
      <c r="K140">
        <f t="shared" si="6"/>
        <v>0.38200515272571917</v>
      </c>
      <c r="M140" s="2">
        <v>1.6004</v>
      </c>
      <c r="N140" s="1">
        <v>-8.6113200000000001E-2</v>
      </c>
      <c r="Q140" s="2">
        <v>0.349053</v>
      </c>
      <c r="R140" s="1">
        <v>-0.12657299999999999</v>
      </c>
      <c r="S140" s="2">
        <v>0.26296599999999998</v>
      </c>
      <c r="T140" s="1">
        <v>-0.13047500000000001</v>
      </c>
      <c r="U140" s="2">
        <v>0.75543899999999997</v>
      </c>
      <c r="V140" s="1">
        <v>-0.26277299999999998</v>
      </c>
    </row>
    <row r="141" spans="1:22" x14ac:dyDescent="0.3">
      <c r="A141" s="2">
        <f>-0.225199</f>
        <v>-0.22519900000000001</v>
      </c>
      <c r="B141" s="1">
        <v>-0.23963699999999999</v>
      </c>
      <c r="C141" s="2">
        <v>0.15609999999999999</v>
      </c>
      <c r="D141" s="1">
        <v>0.21837899999999999</v>
      </c>
      <c r="E141">
        <f t="shared" si="7"/>
        <v>139</v>
      </c>
      <c r="F141">
        <f xml:space="preserve"> SQRT((C141-A141)^2+(D141-B141)^2)</f>
        <v>0.59595938087842859</v>
      </c>
      <c r="H141" s="2">
        <v>0.26986199999999999</v>
      </c>
      <c r="I141" s="1">
        <v>-0.18045800000000001</v>
      </c>
      <c r="J141">
        <f t="shared" si="8"/>
        <v>139</v>
      </c>
      <c r="K141">
        <f t="shared" si="6"/>
        <v>0.41474419250063044</v>
      </c>
      <c r="M141" s="2">
        <v>1.4028400000000001</v>
      </c>
      <c r="N141" s="1">
        <v>-9.2133999999999994E-2</v>
      </c>
      <c r="Q141" s="2">
        <v>0.13959099999999999</v>
      </c>
      <c r="R141" s="1">
        <v>-0.11276600000000001</v>
      </c>
      <c r="S141" s="2">
        <v>5.9637999999999997E-2</v>
      </c>
      <c r="T141" s="1">
        <v>-0.108972</v>
      </c>
      <c r="U141" s="2">
        <v>0.54447599999999996</v>
      </c>
      <c r="V141" s="1">
        <v>-0.27247399999999999</v>
      </c>
    </row>
    <row r="142" spans="1:22" x14ac:dyDescent="0.3">
      <c r="A142" s="2">
        <f>-0.434374</f>
        <v>-0.43437399999999998</v>
      </c>
      <c r="B142" s="1">
        <v>-0.27065</v>
      </c>
      <c r="C142" s="2">
        <v>-5.2334499999999999E-2</v>
      </c>
      <c r="D142" s="1">
        <v>0.234371</v>
      </c>
      <c r="E142">
        <f t="shared" si="7"/>
        <v>140</v>
      </c>
      <c r="F142">
        <f xml:space="preserve"> SQRT((C142-A142)^2+(D142-B142)^2)</f>
        <v>0.63324591589780499</v>
      </c>
      <c r="H142" s="2">
        <v>5.8035000000000003E-2</v>
      </c>
      <c r="I142" s="1">
        <v>-0.213586</v>
      </c>
      <c r="J142">
        <f t="shared" si="8"/>
        <v>140</v>
      </c>
      <c r="K142">
        <f t="shared" si="6"/>
        <v>0.46135333571921855</v>
      </c>
      <c r="M142" s="2">
        <v>1.21346</v>
      </c>
      <c r="N142" s="1">
        <v>-8.9154200000000003E-2</v>
      </c>
      <c r="Q142" s="2">
        <f>-0.0616832</f>
        <v>-6.1683200000000001E-2</v>
      </c>
      <c r="R142" s="1">
        <v>-9.9731600000000004E-2</v>
      </c>
      <c r="U142" s="2">
        <v>0.342866</v>
      </c>
      <c r="V142" s="1">
        <v>-0.287435</v>
      </c>
    </row>
    <row r="143" spans="1:22" x14ac:dyDescent="0.3">
      <c r="C143" s="1"/>
      <c r="D143" s="1"/>
      <c r="F143" s="1"/>
      <c r="H143" s="2">
        <v>1.0178799999999999</v>
      </c>
      <c r="I143" s="1">
        <v>-9.37529E-2</v>
      </c>
      <c r="M143" s="2">
        <f>-0.270241</f>
        <v>-0.27024100000000001</v>
      </c>
      <c r="N143" s="1">
        <v>-0.125722</v>
      </c>
      <c r="Q143" s="2">
        <v>0.14755099999999999</v>
      </c>
      <c r="R143" s="1">
        <v>-0.29969299999999999</v>
      </c>
    </row>
    <row r="144" spans="1:22" x14ac:dyDescent="0.3">
      <c r="F144" s="1"/>
      <c r="H144" s="2">
        <v>0.82471899999999998</v>
      </c>
      <c r="I144" s="1">
        <v>-0.115327</v>
      </c>
      <c r="M144" s="2">
        <f>-0.323711</f>
        <v>-0.32371100000000003</v>
      </c>
      <c r="N144" s="1">
        <v>-0.138881</v>
      </c>
      <c r="Q144" s="2">
        <v>6.5142400000000003E-2</v>
      </c>
      <c r="R144" s="1">
        <v>-0.31423600000000002</v>
      </c>
    </row>
    <row r="145" spans="8:14" x14ac:dyDescent="0.3">
      <c r="H145" s="2">
        <v>0.64354100000000003</v>
      </c>
      <c r="I145" s="1">
        <v>-0.125387</v>
      </c>
      <c r="M145" s="2">
        <f>-0.295564</f>
        <v>-0.29556399999999999</v>
      </c>
      <c r="N145" s="1">
        <v>-0.13713600000000001</v>
      </c>
    </row>
    <row r="146" spans="8:14" x14ac:dyDescent="0.3">
      <c r="H146" s="2">
        <v>0.465171</v>
      </c>
      <c r="I146" s="1">
        <v>-0.140815</v>
      </c>
      <c r="M146" s="2">
        <f>-0.253024</f>
        <v>-0.25302400000000003</v>
      </c>
      <c r="N146" s="1">
        <v>-0.125448</v>
      </c>
    </row>
    <row r="147" spans="8:14" x14ac:dyDescent="0.3">
      <c r="H147" s="2">
        <v>0.28039900000000001</v>
      </c>
      <c r="I147" s="1">
        <v>-0.17782400000000001</v>
      </c>
      <c r="M147" s="2">
        <f>-0.23269</f>
        <v>-0.23269000000000001</v>
      </c>
      <c r="N147" s="1">
        <v>-0.12903899999999999</v>
      </c>
    </row>
    <row r="148" spans="8:14" x14ac:dyDescent="0.3">
      <c r="H148" s="2">
        <v>9.4906400000000002E-2</v>
      </c>
      <c r="I148" s="1">
        <v>-0.22550300000000001</v>
      </c>
      <c r="M148" s="2">
        <f>-0.208661</f>
        <v>-0.20866100000000001</v>
      </c>
      <c r="N148" s="1">
        <v>-0.111114</v>
      </c>
    </row>
    <row r="149" spans="8:14" x14ac:dyDescent="0.3">
      <c r="M149" s="2">
        <f>-0.192259</f>
        <v>-0.19225900000000001</v>
      </c>
      <c r="N149" s="1">
        <v>-9.4075099999999995E-2</v>
      </c>
    </row>
    <row r="150" spans="8:14" x14ac:dyDescent="0.3">
      <c r="M150" s="2">
        <f>-0.186608</f>
        <v>-0.186608</v>
      </c>
      <c r="N150" s="1">
        <v>-0.124019</v>
      </c>
    </row>
    <row r="151" spans="8:14" x14ac:dyDescent="0.3">
      <c r="M151" s="2">
        <f>-0.1783</f>
        <v>-0.17829999999999999</v>
      </c>
      <c r="N151" s="1">
        <v>-0.13290099999999999</v>
      </c>
    </row>
    <row r="152" spans="8:14" x14ac:dyDescent="0.3">
      <c r="M152" s="2">
        <f>-0.159166</f>
        <v>-0.159166</v>
      </c>
      <c r="N152" s="1">
        <v>-9.5777600000000004E-2</v>
      </c>
    </row>
    <row r="153" spans="8:14" x14ac:dyDescent="0.3">
      <c r="M153" s="2">
        <f>-0.154754</f>
        <v>-0.154754</v>
      </c>
      <c r="N153" s="1">
        <v>-8.3433499999999994E-2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2018-02-04T12:31:35Z</dcterms:created>
  <dcterms:modified xsi:type="dcterms:W3CDTF">2018-02-19T23:49:13Z</dcterms:modified>
</cp:coreProperties>
</file>