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cuments/CT DEEP/CLMEDR/2019/"/>
    </mc:Choice>
  </mc:AlternateContent>
  <xr:revisionPtr revIDLastSave="0" documentId="13_ncr:1_{C01CF7E0-3742-234F-839D-62C3889723F9}" xr6:coauthVersionLast="47" xr6:coauthVersionMax="47" xr10:uidLastSave="{00000000-0000-0000-0000-000000000000}"/>
  <bookViews>
    <workbookView xWindow="14840" yWindow="2860" windowWidth="29040" windowHeight="15840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J5" i="3"/>
  <c r="J6" i="3" s="1"/>
  <c r="I5" i="3"/>
  <c r="I6" i="3" s="1"/>
  <c r="H5" i="3"/>
  <c r="G5" i="3"/>
  <c r="F5" i="3"/>
  <c r="C5" i="3" s="1"/>
  <c r="E5" i="3"/>
  <c r="E6" i="3" s="1"/>
  <c r="D5" i="3"/>
  <c r="D6" i="3" s="1"/>
  <c r="J4" i="3"/>
  <c r="I4" i="3"/>
  <c r="H4" i="3" s="1"/>
  <c r="G4" i="3"/>
  <c r="D4" i="3" s="1"/>
  <c r="F4" i="3"/>
  <c r="C4" i="3" s="1"/>
  <c r="B4" i="3" s="1"/>
  <c r="E4" i="3"/>
  <c r="B5" i="3" l="1"/>
  <c r="B6" i="3" s="1"/>
  <c r="C6" i="3"/>
  <c r="H6" i="3"/>
  <c r="F6" i="3"/>
</calcChain>
</file>

<file path=xl/sharedStrings.xml><?xml version="1.0" encoding="utf-8"?>
<sst xmlns="http://schemas.openxmlformats.org/spreadsheetml/2006/main" count="2596" uniqueCount="268">
  <si>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</si>
  <si>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</si>
  <si>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</si>
  <si>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</si>
  <si>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</si>
  <si>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</si>
  <si>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</si>
  <si>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</si>
  <si>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</si>
  <si>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</si>
  <si>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</si>
  <si>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</si>
  <si>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</si>
  <si>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</si>
  <si>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</si>
  <si>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</si>
  <si>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</si>
  <si>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</si>
  <si>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</si>
  <si>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</si>
  <si>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</si>
  <si>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</si>
  <si>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</si>
  <si>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</si>
  <si>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</si>
  <si>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</si>
  <si>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</si>
  <si>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</si>
  <si>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</si>
  <si>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</si>
  <si>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</si>
  <si>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</si>
  <si>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</si>
  <si>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</si>
  <si>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</si>
  <si>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</si>
  <si>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</si>
  <si>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</si>
  <si>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The United Illuminating Company</t>
  </si>
  <si>
    <t>09001060100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</si>
  <si>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</si>
  <si>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</si>
  <si>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</si>
  <si>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</si>
  <si>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</si>
  <si>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</si>
  <si>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</si>
  <si>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</si>
  <si>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</si>
  <si>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</si>
  <si>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</si>
  <si>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</si>
  <si>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</si>
  <si>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</si>
  <si>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</si>
  <si>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</si>
  <si>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</si>
  <si>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</si>
  <si>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</si>
  <si>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</si>
  <si>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</si>
  <si>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</si>
  <si>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</si>
  <si>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</si>
  <si>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</si>
  <si>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</si>
  <si>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</si>
  <si>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</si>
  <si>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</si>
  <si>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</si>
  <si>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</si>
  <si>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</si>
  <si>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</si>
  <si>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</si>
  <si>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</si>
  <si>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</si>
  <si>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</si>
  <si>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</si>
  <si>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</si>
  <si>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</si>
  <si>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</si>
  <si>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</si>
  <si>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</si>
  <si>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</si>
  <si>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</si>
  <si>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</si>
  <si>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</si>
  <si>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</si>
  <si>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</si>
  <si>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</si>
  <si>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</si>
  <si>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</si>
  <si>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</si>
  <si>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</si>
  <si>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</si>
  <si>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</si>
  <si>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</si>
  <si>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</si>
  <si>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</si>
  <si>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</si>
  <si>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</si>
  <si>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</si>
  <si>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</si>
  <si>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</si>
  <si>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</si>
  <si>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</si>
  <si>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</si>
  <si>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</si>
  <si>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</si>
  <si>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</si>
  <si>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</si>
  <si>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</si>
  <si>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</si>
  <si>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</si>
  <si>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</si>
  <si>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</si>
  <si>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</si>
  <si>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</si>
  <si>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</si>
  <si>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</si>
  <si>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</si>
  <si>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</si>
  <si>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</si>
  <si>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</si>
  <si>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</si>
  <si>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</si>
  <si>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</si>
  <si>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</si>
  <si>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</si>
  <si>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</si>
  <si>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</si>
  <si>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</si>
  <si>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</si>
  <si>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</si>
  <si>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</si>
  <si>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</si>
  <si>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</si>
  <si>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</si>
  <si>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</si>
  <si>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</si>
  <si>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</si>
  <si>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</si>
  <si>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</si>
  <si>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</si>
  <si>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</si>
  <si>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</si>
  <si>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</si>
  <si>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</si>
  <si>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</si>
  <si>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</si>
  <si>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</si>
  <si>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</si>
  <si>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</si>
  <si>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</si>
  <si>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</si>
  <si>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</si>
  <si>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</si>
  <si>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</si>
  <si>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</si>
  <si>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</si>
  <si>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</si>
  <si>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</si>
  <si>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</si>
  <si>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</si>
  <si>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</si>
  <si>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</si>
  <si>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</si>
  <si>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</si>
  <si>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</si>
  <si>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</si>
  <si>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</si>
  <si>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</si>
  <si>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</si>
  <si>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</si>
  <si>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</si>
  <si>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</si>
  <si>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</si>
  <si>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</si>
  <si>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</si>
  <si>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</si>
  <si>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</si>
  <si>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</si>
  <si>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</si>
  <si>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</si>
  <si>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</si>
  <si>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</si>
  <si>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</si>
  <si>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</si>
  <si>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</si>
  <si>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</si>
  <si>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</si>
  <si>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</si>
  <si>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</si>
  <si>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</si>
  <si>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</si>
  <si>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</si>
  <si>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</si>
  <si>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</si>
  <si>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</si>
  <si>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</si>
  <si>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</si>
  <si>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</si>
  <si>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</si>
  <si>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</si>
  <si>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</si>
  <si>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</si>
  <si>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</si>
  <si>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</si>
  <si>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</si>
  <si>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</si>
  <si>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09001100100</t>
  </si>
  <si>
    <t>09001100200</t>
  </si>
  <si>
    <t>09001105200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</si>
  <si>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</si>
  <si>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</si>
  <si>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</si>
  <si>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</si>
  <si>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</si>
  <si>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</si>
  <si>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</si>
  <si>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09009184700</t>
  </si>
  <si>
    <t>09009190302</t>
  </si>
  <si>
    <t>Easton</t>
  </si>
  <si>
    <t>No</t>
  </si>
  <si>
    <t>Bridgeport</t>
  </si>
  <si>
    <t>Fairfield</t>
  </si>
  <si>
    <t>Trumbull</t>
  </si>
  <si>
    <t>Stratford</t>
  </si>
  <si>
    <t>Yes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</si>
  <si>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</si>
  <si>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</si>
  <si>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</si>
  <si>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</si>
  <si>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</si>
  <si>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</si>
  <si>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</si>
  <si>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</si>
  <si>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</si>
  <si>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</si>
  <si>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</si>
  <si>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Note</t>
  </si>
  <si>
    <t>UI 2019</t>
  </si>
  <si>
    <t>BRIDGEPORT</t>
  </si>
  <si>
    <t>TRUMBULL</t>
  </si>
  <si>
    <t>ANSONIA</t>
  </si>
  <si>
    <t>DERBY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</si>
  <si>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</si>
  <si>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</si>
  <si>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</si>
  <si>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</si>
  <si>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</si>
  <si>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</si>
  <si>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</si>
  <si>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</si>
  <si>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2018: Total CLM Collections were $30M, but $11.7M of that was earmarked for the diversions to the CT General Fund.</t>
  </si>
  <si>
    <t>East Haven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</si>
  <si>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</si>
  <si>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</si>
  <si>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</si>
  <si>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</si>
  <si>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</si>
  <si>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</si>
  <si>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</si>
  <si>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</si>
  <si>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</si>
  <si>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</si>
  <si>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</si>
  <si>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>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</si>
</sst>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.0000%"/>
  </numFmts>
  <fonts count="4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5" fillId="0" borderId="26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7" applyNumberFormat="0" applyAlignment="0" applyProtection="0"/>
    <xf numFmtId="0" fontId="30" fillId="14" borderId="28" applyNumberFormat="0" applyAlignment="0" applyProtection="0"/>
    <xf numFmtId="0" fontId="31" fillId="14" borderId="27" applyNumberFormat="0" applyAlignment="0" applyProtection="0"/>
    <xf numFmtId="0" fontId="32" fillId="0" borderId="29" applyNumberFormat="0" applyFill="0" applyAlignment="0" applyProtection="0"/>
    <xf numFmtId="0" fontId="33" fillId="15" borderId="30" applyNumberFormat="0" applyAlignment="0" applyProtection="0"/>
    <xf numFmtId="0" fontId="34" fillId="0" borderId="0" applyNumberFormat="0" applyFill="0" applyBorder="0" applyAlignment="0" applyProtection="0"/>
    <xf numFmtId="0" fontId="2" fillId="16" borderId="31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32" applyNumberFormat="0" applyFill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</cellStyleXfs>
  <cellXfs count="121">
    <xf numFmtId="0" fontId="0" fillId="0" borderId="0" xfId="0"/>
    <xf numFmtId="49" fontId="0" fillId="0" borderId="0" xfId="0" applyNumberForma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9" fontId="0" fillId="0" borderId="0" xfId="2" applyFont="1"/>
    <xf numFmtId="168" fontId="16" fillId="0" borderId="11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16" fillId="0" borderId="4" xfId="0" applyNumberFormat="1" applyFont="1" applyBorder="1" applyAlignment="1">
      <alignment horizontal="center" vertical="center" wrapText="1"/>
    </xf>
    <xf numFmtId="168" fontId="5" fillId="0" borderId="6" xfId="1" applyNumberFormat="1" applyFont="1" applyBorder="1" applyAlignment="1">
      <alignment horizontal="center"/>
    </xf>
    <xf numFmtId="9" fontId="16" fillId="0" borderId="11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6" fillId="0" borderId="4" xfId="0" applyFont="1" applyBorder="1" applyAlignment="1">
      <alignment horizontal="center" vertical="center"/>
    </xf>
    <xf numFmtId="49" fontId="0" fillId="0" borderId="7" xfId="0" applyNumberFormat="1" applyBorder="1"/>
    <xf numFmtId="0" fontId="0" fillId="0" borderId="20" xfId="0" applyBorder="1"/>
    <xf numFmtId="168" fontId="5" fillId="0" borderId="20" xfId="1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3" xfId="0" applyBorder="1"/>
    <xf numFmtId="49" fontId="3" fillId="0" borderId="3" xfId="0" applyNumberFormat="1" applyFont="1" applyBorder="1" applyAlignment="1">
      <alignment horizontal="center"/>
    </xf>
    <xf numFmtId="168" fontId="5" fillId="0" borderId="23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49" fontId="3" fillId="0" borderId="20" xfId="0" applyNumberFormat="1" applyFont="1" applyBorder="1"/>
    <xf numFmtId="165" fontId="5" fillId="0" borderId="20" xfId="2" applyNumberFormat="1" applyFont="1" applyBorder="1" applyAlignment="1">
      <alignment horizontal="center"/>
    </xf>
    <xf numFmtId="165" fontId="0" fillId="0" borderId="20" xfId="2" applyNumberFormat="1" applyFont="1" applyBorder="1"/>
    <xf numFmtId="42" fontId="0" fillId="0" borderId="20" xfId="0" applyNumberFormat="1" applyBorder="1"/>
    <xf numFmtId="0" fontId="4" fillId="0" borderId="18" xfId="0" applyFont="1" applyBorder="1" applyAlignment="1">
      <alignment horizontal="center" vertical="center" wrapText="1"/>
    </xf>
    <xf numFmtId="168" fontId="0" fillId="0" borderId="7" xfId="0" applyNumberFormat="1" applyBorder="1"/>
    <xf numFmtId="168" fontId="0" fillId="0" borderId="20" xfId="0" applyNumberFormat="1" applyBorder="1"/>
    <xf numFmtId="168" fontId="0" fillId="0" borderId="20" xfId="0" applyNumberFormat="1" applyBorder="1" applyAlignment="1">
      <alignment horizont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5" fillId="0" borderId="12" xfId="1" applyNumberFormat="1" applyFont="1" applyBorder="1" applyAlignment="1">
      <alignment horizontal="center"/>
    </xf>
    <xf numFmtId="165" fontId="5" fillId="0" borderId="13" xfId="2" applyNumberFormat="1" applyFont="1" applyBorder="1" applyAlignment="1">
      <alignment horizontal="center"/>
    </xf>
    <xf numFmtId="168" fontId="5" fillId="0" borderId="13" xfId="1" applyNumberFormat="1" applyFont="1" applyBorder="1" applyAlignment="1">
      <alignment horizontal="center"/>
    </xf>
    <xf numFmtId="42" fontId="5" fillId="0" borderId="13" xfId="2" applyNumberFormat="1" applyFont="1" applyBorder="1" applyAlignment="1">
      <alignment horizontal="center"/>
    </xf>
    <xf numFmtId="9" fontId="5" fillId="0" borderId="14" xfId="2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168" fontId="16" fillId="0" borderId="34" xfId="0" applyNumberFormat="1" applyFont="1" applyBorder="1" applyAlignment="1">
      <alignment horizontal="center" vertical="center" wrapText="1"/>
    </xf>
    <xf numFmtId="168" fontId="16" fillId="0" borderId="35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9" fontId="0" fillId="0" borderId="33" xfId="0" applyNumberFormat="1" applyBorder="1"/>
    <xf numFmtId="0" fontId="0" fillId="0" borderId="33" xfId="0" applyBorder="1"/>
    <xf numFmtId="49" fontId="0" fillId="0" borderId="33" xfId="0" applyNumberFormat="1" applyBorder="1" applyAlignment="1">
      <alignment horizontal="center"/>
    </xf>
    <xf numFmtId="168" fontId="5" fillId="0" borderId="33" xfId="1" applyNumberFormat="1" applyFont="1" applyFill="1" applyBorder="1" applyAlignment="1">
      <alignment horizontal="center"/>
    </xf>
    <xf numFmtId="8" fontId="0" fillId="0" borderId="33" xfId="0" applyNumberFormat="1" applyBorder="1"/>
    <xf numFmtId="168" fontId="0" fillId="0" borderId="33" xfId="0" applyNumberFormat="1" applyBorder="1" applyAlignment="1">
      <alignment horizontal="right"/>
    </xf>
    <xf numFmtId="10" fontId="5" fillId="0" borderId="13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10" fontId="0" fillId="0" borderId="8" xfId="2" applyNumberFormat="1" applyFont="1" applyBorder="1"/>
    <xf numFmtId="10" fontId="0" fillId="0" borderId="19" xfId="2" applyNumberFormat="1" applyFont="1" applyBorder="1"/>
    <xf numFmtId="0" fontId="0" fillId="0" borderId="7" xfId="0" applyBorder="1"/>
    <xf numFmtId="2" fontId="0" fillId="0" borderId="20" xfId="0" applyNumberFormat="1" applyBorder="1"/>
    <xf numFmtId="168" fontId="1" fillId="0" borderId="33" xfId="1164" applyNumberFormat="1" applyBorder="1"/>
    <xf numFmtId="1" fontId="0" fillId="0" borderId="33" xfId="0" applyNumberFormat="1" applyBorder="1"/>
    <xf numFmtId="0" fontId="37" fillId="0" borderId="0" xfId="0" applyFont="1"/>
    <xf numFmtId="14" fontId="0" fillId="9" borderId="0" xfId="0" applyNumberFormat="1" applyFill="1"/>
    <xf numFmtId="0" fontId="38" fillId="0" borderId="37" xfId="0" applyFont="1" applyBorder="1" applyAlignment="1">
      <alignment vertical="center" wrapText="1"/>
    </xf>
    <xf numFmtId="0" fontId="39" fillId="0" borderId="35" xfId="0" applyFont="1" applyBorder="1" applyAlignment="1">
      <alignment horizontal="center" vertical="center"/>
    </xf>
    <xf numFmtId="169" fontId="16" fillId="0" borderId="11" xfId="2" applyNumberFormat="1" applyFont="1" applyBorder="1" applyAlignment="1">
      <alignment horizontal="center" vertical="center" wrapText="1"/>
    </xf>
    <xf numFmtId="169" fontId="5" fillId="0" borderId="0" xfId="2" applyNumberFormat="1" applyFont="1" applyBorder="1" applyAlignment="1">
      <alignment horizontal="center"/>
    </xf>
    <xf numFmtId="169" fontId="5" fillId="0" borderId="3" xfId="2" applyNumberFormat="1" applyFont="1" applyBorder="1" applyAlignment="1">
      <alignment horizontal="center"/>
    </xf>
    <xf numFmtId="169" fontId="0" fillId="0" borderId="0" xfId="2" applyNumberFormat="1" applyFont="1"/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5" fillId="0" borderId="37" xfId="0" applyFont="1" applyBorder="1" applyAlignment="1">
      <alignment vertical="center" wrapText="1"/>
    </xf>
    <xf numFmtId="165" fontId="5" fillId="0" borderId="14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5" xfId="2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5" fillId="0" borderId="38" xfId="0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/>
    </xf>
    <xf numFmtId="168" fontId="5" fillId="0" borderId="17" xfId="1" applyNumberFormat="1" applyFont="1" applyBorder="1" applyAlignment="1">
      <alignment horizontal="center"/>
    </xf>
    <xf numFmtId="165" fontId="5" fillId="0" borderId="18" xfId="2" applyNumberFormat="1" applyFont="1" applyBorder="1" applyAlignment="1">
      <alignment horizontal="center"/>
    </xf>
    <xf numFmtId="168" fontId="5" fillId="0" borderId="18" xfId="1" applyNumberFormat="1" applyFont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center"/>
    </xf>
    <xf numFmtId="42" fontId="0" fillId="0" borderId="18" xfId="0" applyNumberFormat="1" applyFont="1" applyBorder="1"/>
    <xf numFmtId="165" fontId="0" fillId="0" borderId="18" xfId="2" applyNumberFormat="1" applyFont="1" applyBorder="1"/>
    <xf numFmtId="168" fontId="0" fillId="0" borderId="18" xfId="0" applyNumberFormat="1" applyFont="1" applyBorder="1"/>
    <xf numFmtId="168" fontId="0" fillId="0" borderId="18" xfId="0" applyNumberFormat="1" applyFont="1" applyBorder="1" applyAlignment="1">
      <alignment horizontal="center"/>
    </xf>
    <xf numFmtId="0" fontId="0" fillId="0" borderId="39" xfId="0" applyNumberFormat="1" applyBorder="1"/>
    <xf numFmtId="0" fontId="3" fillId="9" borderId="33" xfId="0" applyFont="1" applyFill="1" applyBorder="1" applyAlignment="1">
      <alignment horizontal="left"/>
    </xf>
    <xf numFmtId="164" fontId="21" fillId="0" borderId="33" xfId="1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right"/>
    </xf>
    <xf numFmtId="8" fontId="0" fillId="0" borderId="33" xfId="1" applyNumberFormat="1" applyFont="1" applyBorder="1"/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9" formatCode="0.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brinaxie/Documents/CT%20DEEP/CLMEDR/2019/UI/UI%20-%202019-2021%20Plan%20Compliance%20Item%20Equitable%20Distribution%20Report%20-%2016-245ee%20-%20REVISION%2005JAN2023.xlsx" TargetMode="External"/><Relationship Id="rId1" Type="http://schemas.openxmlformats.org/officeDocument/2006/relationships/externalLinkPath" Target="UI/UI%20-%202019-2021%20Plan%20Compliance%20Item%20Equitable%20Distribution%20Report%20-%2016-245ee%20-%20REVISION%2005JAN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1.) CLM Reference"/>
      <sheetName val="2.) Small Load"/>
      <sheetName val="3.) Large Load"/>
      <sheetName val="HES Report"/>
    </sheetNames>
    <sheetDataSet>
      <sheetData sheetId="0"/>
      <sheetData sheetId="1"/>
      <sheetData sheetId="2">
        <row r="338">
          <cell r="H338">
            <v>12129792.930899993</v>
          </cell>
          <cell r="J338">
            <v>8494544.2900000028</v>
          </cell>
          <cell r="L338">
            <v>5418125.9766000006</v>
          </cell>
          <cell r="N338">
            <v>3155916.3199999994</v>
          </cell>
        </row>
      </sheetData>
      <sheetData sheetId="3">
        <row r="181">
          <cell r="H181">
            <v>155286.23139999996</v>
          </cell>
          <cell r="J181">
            <v>800</v>
          </cell>
          <cell r="L181">
            <v>11397407.459500005</v>
          </cell>
          <cell r="N181">
            <v>5149727.3599999994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351" totalsRowShown="0" headerRowDxfId="51" tableBorderDxfId="50">
  <autoFilter ref="A1:O351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" dataDxfId="47"/>
    <tableColumn id="4" xr3:uid="{00000000-0010-0000-0000-000004000000}" name="CLM $ Collected " dataDxfId="46" dataCellStyle="Currency"/>
    <tableColumn id="5" xr3:uid="{00000000-0010-0000-0000-000005000000}" name="% of Total CLM $ Collected " dataDxfId="5" dataCellStyle="Percent"/>
    <tableColumn id="6" xr3:uid="{00000000-0010-0000-0000-000006000000}" name="Incentive Disbursements" dataDxfId="45" dataCellStyle="Currency"/>
    <tableColumn id="7" xr3:uid="{00000000-0010-0000-0000-000007000000}" name="% of Total Incentive Disbursements" dataDxfId="4" dataCellStyle="Percent"/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3" dataCellStyle="Percent"/>
    <tableColumn id="11" xr3:uid="{00000000-0010-0000-0000-00000B000000}" name="Residential Incentive Disbursements" dataDxfId="43" dataCellStyle="Currency"/>
    <tableColumn id="12" xr3:uid="{00000000-0010-0000-0000-00000C000000}" name="% of Total Residential Incentive Disbursements " dataDxfId="2" dataCellStyle="Percent"/>
    <tableColumn id="14" xr3:uid="{00000000-0010-0000-0000-00000E000000}" name="C&amp;I CLM $ Collected" dataDxfId="42" dataCellStyle="Currency"/>
    <tableColumn id="15" xr3:uid="{00000000-0010-0000-0000-00000F000000}" name="% of Total C&amp;I CLM $ Collected" dataDxfId="1" dataCellStyle="Percent"/>
    <tableColumn id="16" xr3:uid="{00000000-0010-0000-0000-000010000000}" name="C&amp;I Incentive Disbursements" dataDxfId="41" dataCellStyle="Currency"/>
    <tableColumn id="17" xr3:uid="{00000000-0010-0000-0000-000011000000}" name="% of TotalC&amp;I Incentive Disbursements " dataDxfId="0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78" totalsRowShown="0" headerRowDxfId="40" tableBorderDxfId="39">
  <autoFilter ref="A1:O178" xr:uid="{00000000-0009-0000-0100-000001000000}"/>
  <tableColumns count="15">
    <tableColumn id="1" xr3:uid="{00000000-0010-0000-0100-000001000000}" name="Census Tract" dataDxfId="38"/>
    <tableColumn id="2" xr3:uid="{00000000-0010-0000-0100-000002000000}" name="Town" dataDxfId="37"/>
    <tableColumn id="3" xr3:uid="{00000000-0010-0000-0100-000003000000}" name="Distressed Tract" dataDxfId="36"/>
    <tableColumn id="4" xr3:uid="{00000000-0010-0000-0100-000004000000}" name="CLM $ Collected " dataDxfId="35" dataCellStyle="Currency"/>
    <tableColumn id="5" xr3:uid="{00000000-0010-0000-0100-000005000000}" name="% of Total CLM $ Collected " dataDxfId="34" dataCellStyle="Percent"/>
    <tableColumn id="6" xr3:uid="{00000000-0010-0000-0100-000006000000}" name="Incentive Disbursements" dataDxfId="33" dataCellStyle="Currency"/>
    <tableColumn id="7" xr3:uid="{00000000-0010-0000-0100-000007000000}" name="% of Total Incentive Disbursements" dataDxfId="32" dataCellStyle="Percent"/>
    <tableColumn id="9" xr3:uid="{00000000-0010-0000-0100-000009000000}" name="Residential CLM $ Collected" dataDxfId="31"/>
    <tableColumn id="10" xr3:uid="{00000000-0010-0000-0100-00000A000000}" name="% of Total Residential CLM $ Collected" dataDxfId="30" dataCellStyle="Percent"/>
    <tableColumn id="11" xr3:uid="{00000000-0010-0000-0100-00000B000000}" name="Residential Incentive Disbursements" dataDxfId="29"/>
    <tableColumn id="12" xr3:uid="{00000000-0010-0000-0100-00000C000000}" name="% of Total Residential Incentive Disbursements " dataDxfId="28" dataCellStyle="Percent"/>
    <tableColumn id="14" xr3:uid="{00000000-0010-0000-0100-00000E000000}" name="C&amp;I CLM $ Collected" dataDxfId="27"/>
    <tableColumn id="15" xr3:uid="{00000000-0010-0000-0100-00000F000000}" name="% of Total C&amp;I CLM $ Collected" dataDxfId="26"/>
    <tableColumn id="16" xr3:uid="{00000000-0010-0000-0100-000010000000}" name="C&amp;I Incentive Disbursements" dataDxfId="25"/>
    <tableColumn id="17" xr3:uid="{00000000-0010-0000-0100-000011000000}" name="% of TotalC&amp;I Incentive Disbursements 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352" totalsRowShown="0" headerRowDxfId="23" dataDxfId="22" tableBorderDxfId="21">
  <autoFilter ref="A1:O352" xr:uid="{00000000-0009-0000-0100-000002000000}"/>
  <tableColumns count="15">
    <tableColumn id="1" xr3:uid="{00000000-0010-0000-0200-000001000000}" name="Census Tract" dataDxfId="20"/>
    <tableColumn id="2" xr3:uid="{00000000-0010-0000-0200-000002000000}" name="Town" dataDxfId="19"/>
    <tableColumn id="3" xr3:uid="{00000000-0010-0000-0200-000003000000}" name="Distressed Tract" dataDxfId="18"/>
    <tableColumn id="4" xr3:uid="{00000000-0010-0000-0200-000004000000}" name="CLM $ Collected " dataDxfId="17" dataCellStyle="Currency"/>
    <tableColumn id="6" xr3:uid="{00000000-0010-0000-0200-000006000000}" name="Incentive Disbursements" dataDxfId="16" dataCellStyle="Currency"/>
    <tableColumn id="9" xr3:uid="{00000000-0010-0000-0200-000009000000}" name="HES Total Units" dataDxfId="15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14"/>
    <tableColumn id="10" xr3:uid="{00000000-0010-0000-0200-00000A000000}" name="HES 2-4" dataDxfId="13"/>
    <tableColumn id="8" xr3:uid="{00000000-0010-0000-0200-000008000000}" name="HES 4+" dataDxfId="12"/>
    <tableColumn id="7" xr3:uid="{00000000-0010-0000-0200-000007000000}" name="HES Incentives" dataDxfId="11"/>
    <tableColumn id="14" xr3:uid="{00000000-0010-0000-0200-00000E000000}" name="HES-IE Total Units" dataDxfId="10">
      <calculatedColumnFormula>SUM(Table323[[#This Row],[HES-IE Single]:[HES-IE 4+]])</calculatedColumnFormula>
    </tableColumn>
    <tableColumn id="15" xr3:uid="{00000000-0010-0000-0200-00000F000000}" name="HES-IE Single" dataDxfId="9"/>
    <tableColumn id="13" xr3:uid="{00000000-0010-0000-0200-00000D000000}" name="HES-IE 2-4" dataDxfId="8"/>
    <tableColumn id="12" xr3:uid="{00000000-0010-0000-0200-00000C000000}" name="HES-IE 4+" dataDxfId="7"/>
    <tableColumn id="16" xr3:uid="{00000000-0010-0000-0200-000010000000}" name="HES-IE Incentiv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baseColWidth="10" defaultColWidth="8.83203125" defaultRowHeight="15"/>
  <cols>
    <col min="1" max="1" width="14.83203125" customWidth="1"/>
    <col min="2" max="2" width="26" customWidth="1"/>
  </cols>
  <sheetData>
    <row r="1" spans="1:3" ht="24">
      <c r="A1" s="80" t="s">
        <v>23</v>
      </c>
      <c r="B1" s="81"/>
      <c r="C1" s="82"/>
    </row>
    <row r="2" spans="1:3" ht="24">
      <c r="A2" s="83" t="s">
        <v>24</v>
      </c>
      <c r="B2" s="84"/>
      <c r="C2" s="85"/>
    </row>
    <row r="3" spans="1:3" ht="25" thickBot="1">
      <c r="A3" s="86" t="s">
        <v>22</v>
      </c>
      <c r="B3" s="87"/>
      <c r="C3" s="88"/>
    </row>
    <row r="5" spans="1:3">
      <c r="A5" s="16" t="s">
        <v>25</v>
      </c>
      <c r="B5" t="s">
        <v>26</v>
      </c>
    </row>
    <row r="7" spans="1:3">
      <c r="B7" t="s">
        <v>27</v>
      </c>
    </row>
    <row r="9" spans="1:3">
      <c r="A9" s="16" t="s">
        <v>28</v>
      </c>
      <c r="B9" t="s">
        <v>29</v>
      </c>
    </row>
    <row r="10" spans="1:3">
      <c r="B10" s="79" t="s">
        <v>30</v>
      </c>
      <c r="C10" s="79"/>
    </row>
    <row r="11" spans="1:3">
      <c r="B11" s="18" t="s">
        <v>31</v>
      </c>
    </row>
    <row r="12" spans="1:3">
      <c r="B12" t="s">
        <v>32</v>
      </c>
    </row>
    <row r="15" spans="1:3">
      <c r="A15" s="16" t="s">
        <v>33</v>
      </c>
      <c r="B15" s="17" t="s">
        <v>38</v>
      </c>
    </row>
    <row r="17" spans="1:2">
      <c r="A17" s="16" t="s">
        <v>34</v>
      </c>
      <c r="B17" s="17">
        <v>2019</v>
      </c>
    </row>
    <row r="19" spans="1:2">
      <c r="A19" s="16" t="s">
        <v>35</v>
      </c>
      <c r="B19" s="72">
        <v>44012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"/>
  <sheetViews>
    <sheetView tabSelected="1" workbookViewId="0">
      <pane xSplit="1" topLeftCell="B1" activePane="topRight" state="frozen"/>
      <selection pane="topRight" activeCell="E12" sqref="E12"/>
    </sheetView>
  </sheetViews>
  <sheetFormatPr baseColWidth="10" defaultColWidth="8.83203125" defaultRowHeight="15"/>
  <cols>
    <col min="1" max="1" width="24.83203125" customWidth="1"/>
    <col min="2" max="6" width="15.33203125" bestFit="1" customWidth="1"/>
    <col min="7" max="7" width="14.33203125" bestFit="1" customWidth="1"/>
    <col min="8" max="8" width="15.33203125" bestFit="1" customWidth="1"/>
    <col min="9" max="9" width="12.5" bestFit="1" customWidth="1"/>
    <col min="10" max="10" width="17.5" customWidth="1"/>
    <col min="11" max="11" width="18.6640625" bestFit="1" customWidth="1"/>
    <col min="12" max="12" width="12.5" bestFit="1" customWidth="1"/>
  </cols>
  <sheetData>
    <row r="1" spans="1:10">
      <c r="A1" s="117" t="s">
        <v>241</v>
      </c>
    </row>
    <row r="2" spans="1:10">
      <c r="A2" s="96" t="s">
        <v>21</v>
      </c>
      <c r="B2" s="89" t="s">
        <v>18</v>
      </c>
      <c r="C2" s="89"/>
      <c r="D2" s="90"/>
      <c r="E2" s="91" t="s">
        <v>2</v>
      </c>
      <c r="F2" s="92"/>
      <c r="G2" s="92"/>
      <c r="H2" s="93" t="s">
        <v>3</v>
      </c>
      <c r="I2" s="94"/>
      <c r="J2" s="95"/>
    </row>
    <row r="3" spans="1:10">
      <c r="A3" s="97"/>
      <c r="B3" s="38" t="s">
        <v>37</v>
      </c>
      <c r="C3" s="118" t="s">
        <v>4</v>
      </c>
      <c r="D3" s="39" t="s">
        <v>5</v>
      </c>
      <c r="E3" s="38" t="s">
        <v>37</v>
      </c>
      <c r="F3" s="39" t="s">
        <v>4</v>
      </c>
      <c r="G3" s="118" t="s">
        <v>5</v>
      </c>
      <c r="H3" s="38" t="s">
        <v>37</v>
      </c>
      <c r="I3" s="118" t="s">
        <v>4</v>
      </c>
      <c r="J3" s="40" t="s">
        <v>5</v>
      </c>
    </row>
    <row r="4" spans="1:10" ht="14.75" customHeight="1">
      <c r="A4" s="119" t="s">
        <v>19</v>
      </c>
      <c r="B4" s="120">
        <f>SUM(C4:D4)</f>
        <v>29100612.598399997</v>
      </c>
      <c r="C4" s="120">
        <f>F4+I4</f>
        <v>12285079.162299993</v>
      </c>
      <c r="D4" s="120">
        <f>G4+J4</f>
        <v>16815533.436100006</v>
      </c>
      <c r="E4" s="120">
        <f>SUM(F4:G4)</f>
        <v>17547918.907499991</v>
      </c>
      <c r="F4" s="120">
        <f>'[1]2.) Small Load'!H338</f>
        <v>12129792.930899993</v>
      </c>
      <c r="G4" s="120">
        <f>'[1]2.) Small Load'!L338</f>
        <v>5418125.9766000006</v>
      </c>
      <c r="H4" s="120">
        <f>SUM(I4:J4)</f>
        <v>11552693.690900005</v>
      </c>
      <c r="I4" s="120">
        <f>'[1]3.) Large Load'!H181</f>
        <v>155286.23139999996</v>
      </c>
      <c r="J4" s="69">
        <f>'[1]3.) Large Load'!L181</f>
        <v>11397407.459500005</v>
      </c>
    </row>
    <row r="5" spans="1:10" ht="14.75" customHeight="1">
      <c r="A5" s="119" t="s">
        <v>36</v>
      </c>
      <c r="B5" s="120">
        <f>SUM(C5:D5)</f>
        <v>16800987.970000003</v>
      </c>
      <c r="C5" s="120">
        <f>F5+I5</f>
        <v>8495344.2900000028</v>
      </c>
      <c r="D5" s="120">
        <f>G5+J5</f>
        <v>8305643.6799999988</v>
      </c>
      <c r="E5" s="120">
        <f>SUM(F5:G5)</f>
        <v>11650460.610000003</v>
      </c>
      <c r="F5" s="120">
        <f>'[1]2.) Small Load'!J338</f>
        <v>8494544.2900000028</v>
      </c>
      <c r="G5" s="120">
        <f>'[1]2.) Small Load'!N338</f>
        <v>3155916.3199999994</v>
      </c>
      <c r="H5" s="120">
        <f>SUM(I5:J5)</f>
        <v>5150527.3599999994</v>
      </c>
      <c r="I5" s="120">
        <f>'[1]3.) Large Load'!J181</f>
        <v>800</v>
      </c>
      <c r="J5" s="120">
        <f>'[1]3.) Large Load'!N181</f>
        <v>5149727.3599999994</v>
      </c>
    </row>
    <row r="6" spans="1:10">
      <c r="A6" t="s">
        <v>267</v>
      </c>
      <c r="B6" s="8">
        <f>B5/B4</f>
        <v>0.57734138459077489</v>
      </c>
      <c r="C6" s="8">
        <f t="shared" ref="C6:J6" si="0">C5/C4</f>
        <v>0.69151726071657793</v>
      </c>
      <c r="D6" s="8">
        <f t="shared" si="0"/>
        <v>0.49392686301400562</v>
      </c>
      <c r="E6" s="8">
        <f t="shared" si="0"/>
        <v>0.66392263785881689</v>
      </c>
      <c r="F6" s="8">
        <f t="shared" si="0"/>
        <v>0.70030414685485765</v>
      </c>
      <c r="G6" s="8">
        <f t="shared" si="0"/>
        <v>0.58247378034949449</v>
      </c>
      <c r="H6" s="8">
        <f t="shared" si="0"/>
        <v>0.44582912849641654</v>
      </c>
      <c r="I6" s="8">
        <f t="shared" si="0"/>
        <v>5.1517767723996697E-3</v>
      </c>
      <c r="J6" s="8">
        <f t="shared" si="0"/>
        <v>0.4518332242046485</v>
      </c>
    </row>
    <row r="7" spans="1:10">
      <c r="A7" s="71" t="s">
        <v>240</v>
      </c>
    </row>
    <row r="8" spans="1:10">
      <c r="A8" t="s">
        <v>254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53"/>
  <sheetViews>
    <sheetView zoomScale="80" zoomScaleNormal="80" workbookViewId="0">
      <pane xSplit="3" ySplit="1" topLeftCell="D313" activePane="bottomRight" state="frozen"/>
      <selection pane="topRight" activeCell="D1" sqref="D1"/>
      <selection pane="bottomLeft" activeCell="A6" sqref="A6"/>
      <selection pane="bottomRight" activeCell="A2" sqref="A2:O334"/>
    </sheetView>
  </sheetViews>
  <sheetFormatPr baseColWidth="10" defaultColWidth="8.83203125" defaultRowHeight="15"/>
  <cols>
    <col min="1" max="1" width="15.6640625" customWidth="1"/>
    <col min="2" max="2" width="20.5" customWidth="1"/>
    <col min="3" max="3" width="20" customWidth="1"/>
    <col min="4" max="4" width="22.6640625" style="11" customWidth="1"/>
    <col min="5" max="5" width="27.33203125" style="8" customWidth="1"/>
    <col min="6" max="6" width="25" style="11" customWidth="1"/>
    <col min="7" max="7" width="34.5" style="78" customWidth="1"/>
    <col min="8" max="8" width="33" bestFit="1" customWidth="1"/>
    <col min="9" max="9" width="43.5" bestFit="1" customWidth="1"/>
    <col min="10" max="10" width="38.5" customWidth="1"/>
    <col min="11" max="11" width="49.33203125" customWidth="1"/>
    <col min="12" max="12" width="22.6640625" customWidth="1"/>
    <col min="13" max="13" width="32.6640625" customWidth="1"/>
    <col min="14" max="14" width="31.33203125" customWidth="1"/>
    <col min="15" max="15" width="41.33203125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5" ht="18" thickBot="1">
      <c r="A1" s="19" t="s">
        <v>0</v>
      </c>
      <c r="B1" s="2" t="s">
        <v>1</v>
      </c>
      <c r="C1" s="3" t="s">
        <v>256</v>
      </c>
      <c r="D1" s="12" t="s">
        <v>7</v>
      </c>
      <c r="E1" s="14" t="s">
        <v>8</v>
      </c>
      <c r="F1" s="9" t="s">
        <v>9</v>
      </c>
      <c r="G1" s="75" t="s">
        <v>13</v>
      </c>
      <c r="H1" s="5" t="s">
        <v>6</v>
      </c>
      <c r="I1" s="6" t="s">
        <v>11</v>
      </c>
      <c r="J1" s="6" t="s">
        <v>10</v>
      </c>
      <c r="K1" s="6" t="s">
        <v>12</v>
      </c>
      <c r="L1" s="5" t="s">
        <v>14</v>
      </c>
      <c r="M1" s="6" t="s">
        <v>15</v>
      </c>
      <c r="N1" s="6" t="s">
        <v>16</v>
      </c>
      <c r="O1" s="7" t="s">
        <v>17</v>
      </c>
    </row>
    <row r="2" spans="1:15" ht="16">
      <c r="A2" s="98" t="s">
        <v>65</v>
      </c>
      <c r="B2" s="98" t="s">
        <v>244</v>
      </c>
      <c r="C2" s="98" t="s">
        <v>228</v>
      </c>
      <c r="D2" s="44">
        <v>0</v>
      </c>
      <c r="E2" s="45">
        <v>0</v>
      </c>
      <c r="F2" s="46">
        <v>377.41483207616631</v>
      </c>
      <c r="G2" s="99">
        <v>2.2463847527900245E-5</v>
      </c>
      <c r="H2" s="44">
        <v>0</v>
      </c>
      <c r="I2" s="45">
        <v>0</v>
      </c>
      <c r="J2" s="46">
        <v>377.41483207616631</v>
      </c>
      <c r="K2" s="99">
        <v>2.2463847527900245E-5</v>
      </c>
      <c r="L2" s="44">
        <v>0</v>
      </c>
      <c r="M2" s="45">
        <v>0</v>
      </c>
      <c r="N2" s="46">
        <v>0</v>
      </c>
      <c r="O2" s="99">
        <v>0</v>
      </c>
    </row>
    <row r="3" spans="1:15" ht="16">
      <c r="A3" s="98" t="s">
        <v>116</v>
      </c>
      <c r="B3" s="98" t="s">
        <v>231</v>
      </c>
      <c r="C3" s="98" t="s">
        <v>223</v>
      </c>
      <c r="D3" s="13">
        <v>735.65949999999998</v>
      </c>
      <c r="E3" s="100">
        <v>2.527986301018446E-5</v>
      </c>
      <c r="F3" s="10">
        <v>0</v>
      </c>
      <c r="G3" s="101">
        <v>0</v>
      </c>
      <c r="H3" s="13">
        <v>185.57749999999999</v>
      </c>
      <c r="I3" s="100">
        <v>6.3770994295220906E-6</v>
      </c>
      <c r="J3" s="10">
        <v>0</v>
      </c>
      <c r="K3" s="101">
        <v>0</v>
      </c>
      <c r="L3" s="13">
        <v>550.08199999999999</v>
      </c>
      <c r="M3" s="100">
        <v>1.890276358066237E-5</v>
      </c>
      <c r="N3" s="10">
        <v>0</v>
      </c>
      <c r="O3" s="101">
        <v>0</v>
      </c>
    </row>
    <row r="4" spans="1:15" ht="16">
      <c r="A4" s="98" t="s">
        <v>117</v>
      </c>
      <c r="B4" s="98" t="s">
        <v>231</v>
      </c>
      <c r="C4" s="98" t="s">
        <v>223</v>
      </c>
      <c r="D4" s="13">
        <v>53.532299999999999</v>
      </c>
      <c r="E4" s="100">
        <v>1.8395592126793681E-6</v>
      </c>
      <c r="F4" s="10">
        <v>157.10302618683548</v>
      </c>
      <c r="G4" s="101">
        <v>9.3508207057442145E-6</v>
      </c>
      <c r="H4" s="13">
        <v>53.532299999999999</v>
      </c>
      <c r="I4" s="100">
        <v>1.8395592126793681E-6</v>
      </c>
      <c r="J4" s="10">
        <v>157.10302618683548</v>
      </c>
      <c r="K4" s="101">
        <v>9.3508207057442145E-6</v>
      </c>
      <c r="L4" s="13">
        <v>0</v>
      </c>
      <c r="M4" s="100">
        <v>0</v>
      </c>
      <c r="N4" s="10">
        <v>0</v>
      </c>
      <c r="O4" s="101">
        <v>0</v>
      </c>
    </row>
    <row r="5" spans="1:15" ht="16">
      <c r="A5" s="98" t="s">
        <v>118</v>
      </c>
      <c r="B5" s="98" t="s">
        <v>231</v>
      </c>
      <c r="C5" s="98" t="s">
        <v>223</v>
      </c>
      <c r="D5" s="13">
        <v>77782.796199999997</v>
      </c>
      <c r="E5" s="100">
        <v>2.6728920546599294E-3</v>
      </c>
      <c r="F5" s="10">
        <v>61060.649343701472</v>
      </c>
      <c r="G5" s="101">
        <v>3.6343487331061677E-3</v>
      </c>
      <c r="H5" s="13">
        <v>74097.026599999997</v>
      </c>
      <c r="I5" s="100">
        <v>2.5462359718184759E-3</v>
      </c>
      <c r="J5" s="10">
        <v>61060.649343701472</v>
      </c>
      <c r="K5" s="101">
        <v>3.6343487331061677E-3</v>
      </c>
      <c r="L5" s="13">
        <v>3685.7696000000001</v>
      </c>
      <c r="M5" s="100">
        <v>1.2665608284145367E-4</v>
      </c>
      <c r="N5" s="10">
        <v>0</v>
      </c>
      <c r="O5" s="101">
        <v>0</v>
      </c>
    </row>
    <row r="6" spans="1:15" ht="16">
      <c r="A6" s="98" t="s">
        <v>119</v>
      </c>
      <c r="B6" s="98" t="s">
        <v>231</v>
      </c>
      <c r="C6" s="98" t="s">
        <v>223</v>
      </c>
      <c r="D6" s="13">
        <v>130296.8024</v>
      </c>
      <c r="E6" s="100">
        <v>4.4774590898874738E-3</v>
      </c>
      <c r="F6" s="10">
        <v>42910.046139093654</v>
      </c>
      <c r="G6" s="101">
        <v>2.5540192169480882E-3</v>
      </c>
      <c r="H6" s="13">
        <v>85166.804499999998</v>
      </c>
      <c r="I6" s="100">
        <v>2.9266327027315784E-3</v>
      </c>
      <c r="J6" s="10">
        <v>36715.046139093654</v>
      </c>
      <c r="K6" s="101">
        <v>2.185290901026319E-3</v>
      </c>
      <c r="L6" s="13">
        <v>45129.997900000002</v>
      </c>
      <c r="M6" s="100">
        <v>1.5508263871558954E-3</v>
      </c>
      <c r="N6" s="10">
        <v>6195</v>
      </c>
      <c r="O6" s="101">
        <v>3.6872831592176891E-4</v>
      </c>
    </row>
    <row r="7" spans="1:15" ht="16">
      <c r="A7" s="98" t="s">
        <v>120</v>
      </c>
      <c r="B7" s="98" t="s">
        <v>231</v>
      </c>
      <c r="C7" s="98" t="s">
        <v>228</v>
      </c>
      <c r="D7" s="13">
        <v>109179.47779999999</v>
      </c>
      <c r="E7" s="100">
        <v>3.7517931085066874E-3</v>
      </c>
      <c r="F7" s="10">
        <v>36715.489381320585</v>
      </c>
      <c r="G7" s="101">
        <v>2.1853172829407472E-3</v>
      </c>
      <c r="H7" s="13">
        <v>72329.1342</v>
      </c>
      <c r="I7" s="100">
        <v>2.4854849345672119E-3</v>
      </c>
      <c r="J7" s="10">
        <v>31286.639381320583</v>
      </c>
      <c r="K7" s="101">
        <v>1.8621904519654613E-3</v>
      </c>
      <c r="L7" s="13">
        <v>36850.3436</v>
      </c>
      <c r="M7" s="100">
        <v>1.2663081739394757E-3</v>
      </c>
      <c r="N7" s="10">
        <v>5428.85</v>
      </c>
      <c r="O7" s="101">
        <v>3.2312683097528578E-4</v>
      </c>
    </row>
    <row r="8" spans="1:15" ht="16">
      <c r="A8" s="98" t="s">
        <v>121</v>
      </c>
      <c r="B8" s="98" t="s">
        <v>231</v>
      </c>
      <c r="C8" s="98" t="s">
        <v>223</v>
      </c>
      <c r="D8" s="13">
        <v>56573.526800000102</v>
      </c>
      <c r="E8" s="100">
        <v>1.9440665246720824E-3</v>
      </c>
      <c r="F8" s="10">
        <v>31893.363206699189</v>
      </c>
      <c r="G8" s="101">
        <v>1.8983028416928974E-3</v>
      </c>
      <c r="H8" s="13">
        <v>50934.988800000101</v>
      </c>
      <c r="I8" s="100">
        <v>1.7503064111715847E-3</v>
      </c>
      <c r="J8" s="10">
        <v>31475.363206699189</v>
      </c>
      <c r="K8" s="101">
        <v>1.8734233524184342E-3</v>
      </c>
      <c r="L8" s="13">
        <v>5638.5379999999996</v>
      </c>
      <c r="M8" s="100">
        <v>1.9376011350049781E-4</v>
      </c>
      <c r="N8" s="10">
        <v>418</v>
      </c>
      <c r="O8" s="101">
        <v>2.4879489274463182E-5</v>
      </c>
    </row>
    <row r="9" spans="1:15" ht="16">
      <c r="A9" s="98" t="s">
        <v>216</v>
      </c>
      <c r="B9" s="98" t="s">
        <v>231</v>
      </c>
      <c r="C9" s="98" t="s">
        <v>223</v>
      </c>
      <c r="D9" s="13">
        <v>151.18</v>
      </c>
      <c r="E9" s="100">
        <v>5.1950796392620322E-6</v>
      </c>
      <c r="F9" s="10">
        <v>0</v>
      </c>
      <c r="G9" s="101">
        <v>0</v>
      </c>
      <c r="H9" s="13">
        <v>151.18</v>
      </c>
      <c r="I9" s="100">
        <v>5.1950796392620322E-6</v>
      </c>
      <c r="J9" s="10">
        <v>0</v>
      </c>
      <c r="K9" s="101">
        <v>0</v>
      </c>
      <c r="L9" s="13">
        <v>0</v>
      </c>
      <c r="M9" s="100">
        <v>0</v>
      </c>
      <c r="N9" s="10">
        <v>0</v>
      </c>
      <c r="O9" s="101">
        <v>0</v>
      </c>
    </row>
    <row r="10" spans="1:15" ht="16">
      <c r="A10" s="98" t="s">
        <v>217</v>
      </c>
      <c r="B10" s="98" t="s">
        <v>231</v>
      </c>
      <c r="C10" s="98" t="s">
        <v>223</v>
      </c>
      <c r="D10" s="13">
        <v>622.11829999999998</v>
      </c>
      <c r="E10" s="100">
        <v>2.1378185696139097E-5</v>
      </c>
      <c r="F10" s="10">
        <v>0</v>
      </c>
      <c r="G10" s="101">
        <v>0</v>
      </c>
      <c r="H10" s="13">
        <v>65.553799999999995</v>
      </c>
      <c r="I10" s="100">
        <v>2.2526604819172864E-6</v>
      </c>
      <c r="J10" s="10">
        <v>0</v>
      </c>
      <c r="K10" s="101">
        <v>0</v>
      </c>
      <c r="L10" s="13">
        <v>556.56449999999995</v>
      </c>
      <c r="M10" s="100">
        <v>1.9125525214221809E-5</v>
      </c>
      <c r="N10" s="10">
        <v>0</v>
      </c>
      <c r="O10" s="101">
        <v>0</v>
      </c>
    </row>
    <row r="11" spans="1:15" ht="16">
      <c r="A11" s="98" t="s">
        <v>174</v>
      </c>
      <c r="B11" s="98" t="s">
        <v>231</v>
      </c>
      <c r="C11" s="98" t="s">
        <v>223</v>
      </c>
      <c r="D11" s="13">
        <v>364.3947</v>
      </c>
      <c r="E11" s="100">
        <v>1.2521891034693719E-5</v>
      </c>
      <c r="F11" s="10">
        <v>0</v>
      </c>
      <c r="G11" s="101">
        <v>0</v>
      </c>
      <c r="H11" s="13">
        <v>364.3947</v>
      </c>
      <c r="I11" s="100">
        <v>1.2521891034693719E-5</v>
      </c>
      <c r="J11" s="10">
        <v>0</v>
      </c>
      <c r="K11" s="101">
        <v>0</v>
      </c>
      <c r="L11" s="13">
        <v>0</v>
      </c>
      <c r="M11" s="100">
        <v>0</v>
      </c>
      <c r="N11" s="10">
        <v>0</v>
      </c>
      <c r="O11" s="101">
        <v>0</v>
      </c>
    </row>
    <row r="12" spans="1:15" ht="16">
      <c r="A12" s="98" t="s">
        <v>39</v>
      </c>
      <c r="B12" s="98" t="s">
        <v>224</v>
      </c>
      <c r="C12" s="98" t="s">
        <v>223</v>
      </c>
      <c r="D12" s="13">
        <v>0.90290000000000004</v>
      </c>
      <c r="E12" s="100">
        <v>3.1026838247715896E-8</v>
      </c>
      <c r="F12" s="10">
        <v>0</v>
      </c>
      <c r="G12" s="101">
        <v>0</v>
      </c>
      <c r="H12" s="13">
        <v>0</v>
      </c>
      <c r="I12" s="100">
        <v>0</v>
      </c>
      <c r="J12" s="10">
        <v>0</v>
      </c>
      <c r="K12" s="101">
        <v>0</v>
      </c>
      <c r="L12" s="13">
        <v>0.90290000000000004</v>
      </c>
      <c r="M12" s="100">
        <v>3.1026838247715896E-8</v>
      </c>
      <c r="N12" s="10">
        <v>0</v>
      </c>
      <c r="O12" s="101">
        <v>0</v>
      </c>
    </row>
    <row r="13" spans="1:15" ht="16">
      <c r="A13" s="98" t="s">
        <v>51</v>
      </c>
      <c r="B13" s="98" t="s">
        <v>224</v>
      </c>
      <c r="C13" s="98" t="s">
        <v>223</v>
      </c>
      <c r="D13" s="13">
        <v>539.35699999999997</v>
      </c>
      <c r="E13" s="100">
        <v>1.8534214638136338E-5</v>
      </c>
      <c r="F13" s="10">
        <v>0</v>
      </c>
      <c r="G13" s="101">
        <v>0</v>
      </c>
      <c r="H13" s="13">
        <v>0</v>
      </c>
      <c r="I13" s="100">
        <v>0</v>
      </c>
      <c r="J13" s="10">
        <v>0</v>
      </c>
      <c r="K13" s="101">
        <v>0</v>
      </c>
      <c r="L13" s="13">
        <v>539.35699999999997</v>
      </c>
      <c r="M13" s="100">
        <v>1.8534214638136338E-5</v>
      </c>
      <c r="N13" s="10">
        <v>0</v>
      </c>
      <c r="O13" s="101">
        <v>0</v>
      </c>
    </row>
    <row r="14" spans="1:15" ht="16">
      <c r="A14" s="98" t="s">
        <v>53</v>
      </c>
      <c r="B14" s="98" t="s">
        <v>224</v>
      </c>
      <c r="C14" s="98" t="s">
        <v>228</v>
      </c>
      <c r="D14" s="13">
        <v>118414.09310000039</v>
      </c>
      <c r="E14" s="100">
        <v>4.0691271601104029E-3</v>
      </c>
      <c r="F14" s="10">
        <v>19975.79247168724</v>
      </c>
      <c r="G14" s="101">
        <v>1.1889653458091987E-3</v>
      </c>
      <c r="H14" s="13">
        <v>87876.710500000394</v>
      </c>
      <c r="I14" s="100">
        <v>3.0197546599012837E-3</v>
      </c>
      <c r="J14" s="10">
        <v>19354.242950006465</v>
      </c>
      <c r="K14" s="101">
        <v>1.1519705260527285E-3</v>
      </c>
      <c r="L14" s="13">
        <v>30537.382600000001</v>
      </c>
      <c r="M14" s="100">
        <v>1.0493725002091194E-3</v>
      </c>
      <c r="N14" s="10">
        <v>621.54952168077637</v>
      </c>
      <c r="O14" s="101">
        <v>3.6994819756470325E-5</v>
      </c>
    </row>
    <row r="15" spans="1:15" ht="16">
      <c r="A15" s="98" t="s">
        <v>54</v>
      </c>
      <c r="B15" s="98" t="s">
        <v>224</v>
      </c>
      <c r="C15" s="98" t="s">
        <v>228</v>
      </c>
      <c r="D15" s="13">
        <v>67503.344800000006</v>
      </c>
      <c r="E15" s="100">
        <v>2.3196537382759929E-3</v>
      </c>
      <c r="F15" s="10">
        <v>11930.030455749671</v>
      </c>
      <c r="G15" s="101">
        <v>7.1007910231541402E-4</v>
      </c>
      <c r="H15" s="13">
        <v>45704.852400000003</v>
      </c>
      <c r="I15" s="100">
        <v>1.570580421475833E-3</v>
      </c>
      <c r="J15" s="10">
        <v>3888.8271258603008</v>
      </c>
      <c r="K15" s="101">
        <v>2.3146419322507856E-4</v>
      </c>
      <c r="L15" s="13">
        <v>21798.492399999999</v>
      </c>
      <c r="M15" s="100">
        <v>7.4907331680015973E-4</v>
      </c>
      <c r="N15" s="10">
        <v>8041.2033298893703</v>
      </c>
      <c r="O15" s="101">
        <v>4.7861490909033544E-4</v>
      </c>
    </row>
    <row r="16" spans="1:15" ht="16">
      <c r="A16" s="98" t="s">
        <v>55</v>
      </c>
      <c r="B16" s="98" t="s">
        <v>224</v>
      </c>
      <c r="C16" s="98" t="s">
        <v>228</v>
      </c>
      <c r="D16" s="13">
        <v>52641.309099999999</v>
      </c>
      <c r="E16" s="100">
        <v>1.8089416132392453E-3</v>
      </c>
      <c r="F16" s="10">
        <v>367281.89751212852</v>
      </c>
      <c r="G16" s="101">
        <v>2.1860732128845664E-2</v>
      </c>
      <c r="H16" s="13">
        <v>16956.723999999998</v>
      </c>
      <c r="I16" s="100">
        <v>5.8269302553899877E-4</v>
      </c>
      <c r="J16" s="10">
        <v>353697.67061659927</v>
      </c>
      <c r="K16" s="101">
        <v>2.1052194742842804E-2</v>
      </c>
      <c r="L16" s="13">
        <v>35684.585099999997</v>
      </c>
      <c r="M16" s="100">
        <v>1.2262485877002464E-3</v>
      </c>
      <c r="N16" s="10">
        <v>13584.226895529257</v>
      </c>
      <c r="O16" s="101">
        <v>8.085373860028574E-4</v>
      </c>
    </row>
    <row r="17" spans="1:15" ht="16">
      <c r="A17" s="98" t="s">
        <v>56</v>
      </c>
      <c r="B17" s="98" t="s">
        <v>224</v>
      </c>
      <c r="C17" s="98" t="s">
        <v>228</v>
      </c>
      <c r="D17" s="13">
        <v>23919.493000000002</v>
      </c>
      <c r="E17" s="100">
        <v>8.2195840101713662E-4</v>
      </c>
      <c r="F17" s="10">
        <v>3636.719942971617</v>
      </c>
      <c r="G17" s="101">
        <v>2.1645869573059498E-4</v>
      </c>
      <c r="H17" s="13">
        <v>17866.1715</v>
      </c>
      <c r="I17" s="100">
        <v>6.139448590502289E-4</v>
      </c>
      <c r="J17" s="10">
        <v>1797.0332061092386</v>
      </c>
      <c r="K17" s="101">
        <v>1.0695997219437556E-4</v>
      </c>
      <c r="L17" s="13">
        <v>6053.3215</v>
      </c>
      <c r="M17" s="100">
        <v>2.0801354196690769E-4</v>
      </c>
      <c r="N17" s="10">
        <v>1839.6867368623784</v>
      </c>
      <c r="O17" s="101">
        <v>1.0949872353621941E-4</v>
      </c>
    </row>
    <row r="18" spans="1:15" ht="16">
      <c r="A18" s="98" t="s">
        <v>57</v>
      </c>
      <c r="B18" s="98" t="s">
        <v>224</v>
      </c>
      <c r="C18" s="98" t="s">
        <v>228</v>
      </c>
      <c r="D18" s="13">
        <v>29086.940599999998</v>
      </c>
      <c r="E18" s="100">
        <v>9.9953018176666313E-4</v>
      </c>
      <c r="F18" s="10">
        <v>20893.499388207802</v>
      </c>
      <c r="G18" s="101">
        <v>1.2435875452988495E-3</v>
      </c>
      <c r="H18" s="13">
        <v>23101.568599999999</v>
      </c>
      <c r="I18" s="100">
        <v>7.9385162500909563E-4</v>
      </c>
      <c r="J18" s="10">
        <v>627.93963837653951</v>
      </c>
      <c r="K18" s="101">
        <v>3.7375161478467473E-5</v>
      </c>
      <c r="L18" s="13">
        <v>5985.3720000000003</v>
      </c>
      <c r="M18" s="100">
        <v>2.0567855675756759E-4</v>
      </c>
      <c r="N18" s="10">
        <v>20265.559749831264</v>
      </c>
      <c r="O18" s="101">
        <v>1.2062123838203821E-3</v>
      </c>
    </row>
    <row r="19" spans="1:15" ht="16">
      <c r="A19" s="98" t="s">
        <v>58</v>
      </c>
      <c r="B19" s="98" t="s">
        <v>224</v>
      </c>
      <c r="C19" s="98" t="s">
        <v>228</v>
      </c>
      <c r="D19" s="13">
        <v>144313.22889999999</v>
      </c>
      <c r="E19" s="100">
        <v>4.9591130912458722E-3</v>
      </c>
      <c r="F19" s="10">
        <v>186213.5147942765</v>
      </c>
      <c r="G19" s="101">
        <v>1.108348599063228E-2</v>
      </c>
      <c r="H19" s="13">
        <v>35967.757299999997</v>
      </c>
      <c r="I19" s="100">
        <v>1.2359793862888498E-3</v>
      </c>
      <c r="J19" s="10">
        <v>168919.14897179071</v>
      </c>
      <c r="K19" s="101">
        <v>1.0054119988265825E-2</v>
      </c>
      <c r="L19" s="13">
        <v>108345.4716</v>
      </c>
      <c r="M19" s="100">
        <v>3.7231337049570233E-3</v>
      </c>
      <c r="N19" s="10">
        <v>17294.365822485805</v>
      </c>
      <c r="O19" s="101">
        <v>1.029366002366455E-3</v>
      </c>
    </row>
    <row r="20" spans="1:15" ht="16">
      <c r="A20" s="98" t="s">
        <v>59</v>
      </c>
      <c r="B20" s="98" t="s">
        <v>224</v>
      </c>
      <c r="C20" s="98" t="s">
        <v>228</v>
      </c>
      <c r="D20" s="13">
        <v>40068.741500000004</v>
      </c>
      <c r="E20" s="100">
        <v>1.3769037117178438E-3</v>
      </c>
      <c r="F20" s="10">
        <v>39925.033229558889</v>
      </c>
      <c r="G20" s="101">
        <v>2.3763503254004702E-3</v>
      </c>
      <c r="H20" s="13">
        <v>29174.958600000002</v>
      </c>
      <c r="I20" s="100">
        <v>1.0025547916336335E-3</v>
      </c>
      <c r="J20" s="10">
        <v>7278.7062444101557</v>
      </c>
      <c r="K20" s="101">
        <v>4.3323084674586282E-4</v>
      </c>
      <c r="L20" s="13">
        <v>10893.7829</v>
      </c>
      <c r="M20" s="100">
        <v>3.743489200842102E-4</v>
      </c>
      <c r="N20" s="10">
        <v>32646.326985148731</v>
      </c>
      <c r="O20" s="101">
        <v>1.9431194786546071E-3</v>
      </c>
    </row>
    <row r="21" spans="1:15" ht="16">
      <c r="A21" s="98" t="s">
        <v>60</v>
      </c>
      <c r="B21" s="98" t="s">
        <v>224</v>
      </c>
      <c r="C21" s="98" t="s">
        <v>228</v>
      </c>
      <c r="D21" s="13">
        <v>63545.393400000001</v>
      </c>
      <c r="E21" s="100">
        <v>2.1836445258713844E-3</v>
      </c>
      <c r="F21" s="10">
        <v>28581.432932522039</v>
      </c>
      <c r="G21" s="101">
        <v>1.7011757274963417E-3</v>
      </c>
      <c r="H21" s="13">
        <v>37249.348899999997</v>
      </c>
      <c r="I21" s="100">
        <v>1.280019407634327E-3</v>
      </c>
      <c r="J21" s="10">
        <v>25099.257901418896</v>
      </c>
      <c r="K21" s="101">
        <v>1.4939155927161164E-3</v>
      </c>
      <c r="L21" s="13">
        <v>26296.0445</v>
      </c>
      <c r="M21" s="100">
        <v>9.0362511823705743E-4</v>
      </c>
      <c r="N21" s="10">
        <v>3482.1750311031446</v>
      </c>
      <c r="O21" s="101">
        <v>2.0726013478022533E-4</v>
      </c>
    </row>
    <row r="22" spans="1:15" ht="16">
      <c r="A22" s="98" t="s">
        <v>61</v>
      </c>
      <c r="B22" s="98" t="s">
        <v>224</v>
      </c>
      <c r="C22" s="98" t="s">
        <v>223</v>
      </c>
      <c r="D22" s="13">
        <v>66899.110799999995</v>
      </c>
      <c r="E22" s="100">
        <v>2.2988901203982982E-3</v>
      </c>
      <c r="F22" s="10">
        <v>47895.250877518163</v>
      </c>
      <c r="G22" s="101">
        <v>2.8507401447486519E-3</v>
      </c>
      <c r="H22" s="13">
        <v>51783.790099999998</v>
      </c>
      <c r="I22" s="100">
        <v>1.7794742266988278E-3</v>
      </c>
      <c r="J22" s="10">
        <v>37395.057853621838</v>
      </c>
      <c r="K22" s="101">
        <v>2.2257654085816141E-3</v>
      </c>
      <c r="L22" s="13">
        <v>15115.3207</v>
      </c>
      <c r="M22" s="100">
        <v>5.194158936994704E-4</v>
      </c>
      <c r="N22" s="10">
        <v>10500.193023896329</v>
      </c>
      <c r="O22" s="101">
        <v>6.2497473616703785E-4</v>
      </c>
    </row>
    <row r="23" spans="1:15" ht="16">
      <c r="A23" s="98" t="s">
        <v>62</v>
      </c>
      <c r="B23" s="98" t="s">
        <v>224</v>
      </c>
      <c r="C23" s="98" t="s">
        <v>228</v>
      </c>
      <c r="D23" s="13">
        <v>65667.876300000004</v>
      </c>
      <c r="E23" s="100">
        <v>2.2565805471603901E-3</v>
      </c>
      <c r="F23" s="10">
        <v>27377.677567413841</v>
      </c>
      <c r="G23" s="101">
        <v>1.6295278358808226E-3</v>
      </c>
      <c r="H23" s="13">
        <v>45169.658199999998</v>
      </c>
      <c r="I23" s="100">
        <v>1.5521892553727033E-3</v>
      </c>
      <c r="J23" s="10">
        <v>8018.5317224529517</v>
      </c>
      <c r="K23" s="101">
        <v>4.7726548800409329E-4</v>
      </c>
      <c r="L23" s="13">
        <v>20498.218099999998</v>
      </c>
      <c r="M23" s="100">
        <v>7.0439129178768653E-4</v>
      </c>
      <c r="N23" s="10">
        <v>19359.145844960887</v>
      </c>
      <c r="O23" s="101">
        <v>1.1522623478767294E-3</v>
      </c>
    </row>
    <row r="24" spans="1:15" ht="16">
      <c r="A24" s="98" t="s">
        <v>63</v>
      </c>
      <c r="B24" s="98" t="s">
        <v>224</v>
      </c>
      <c r="C24" s="98" t="s">
        <v>228</v>
      </c>
      <c r="D24" s="13">
        <v>54252.862399999998</v>
      </c>
      <c r="E24" s="100">
        <v>1.8643202859235657E-3</v>
      </c>
      <c r="F24" s="10">
        <v>4242.1768268976784</v>
      </c>
      <c r="G24" s="101">
        <v>2.5249567671094985E-4</v>
      </c>
      <c r="H24" s="13">
        <v>34389.4211</v>
      </c>
      <c r="I24" s="100">
        <v>1.1817421706748121E-3</v>
      </c>
      <c r="J24" s="10">
        <v>2744.4671361006267</v>
      </c>
      <c r="K24" s="101">
        <v>1.6335153271945508E-4</v>
      </c>
      <c r="L24" s="13">
        <v>19863.441299999999</v>
      </c>
      <c r="M24" s="100">
        <v>6.8257811524875345E-4</v>
      </c>
      <c r="N24" s="10">
        <v>1497.7096907970515</v>
      </c>
      <c r="O24" s="101">
        <v>8.9144143991494766E-5</v>
      </c>
    </row>
    <row r="25" spans="1:15" ht="16">
      <c r="A25" s="98" t="s">
        <v>64</v>
      </c>
      <c r="B25" s="98" t="s">
        <v>224</v>
      </c>
      <c r="C25" s="98" t="s">
        <v>223</v>
      </c>
      <c r="D25" s="13">
        <v>68350.4467</v>
      </c>
      <c r="E25" s="100">
        <v>2.3487631564071622E-3</v>
      </c>
      <c r="F25" s="10">
        <v>14434.590827765465</v>
      </c>
      <c r="G25" s="101">
        <v>8.5915131024080261E-4</v>
      </c>
      <c r="H25" s="13">
        <v>38432.275500000003</v>
      </c>
      <c r="I25" s="100">
        <v>1.3206689505262537E-3</v>
      </c>
      <c r="J25" s="10">
        <v>5807.5209095785594</v>
      </c>
      <c r="K25" s="101">
        <v>3.4566544062459431E-4</v>
      </c>
      <c r="L25" s="13">
        <v>29918.171200000001</v>
      </c>
      <c r="M25" s="100">
        <v>1.0280942058809083E-3</v>
      </c>
      <c r="N25" s="10">
        <v>8627.0699181869059</v>
      </c>
      <c r="O25" s="101">
        <v>5.134858696162083E-4</v>
      </c>
    </row>
    <row r="26" spans="1:15" ht="16">
      <c r="A26" s="98" t="s">
        <v>208</v>
      </c>
      <c r="B26" s="98" t="s">
        <v>224</v>
      </c>
      <c r="C26" s="98" t="s">
        <v>228</v>
      </c>
      <c r="D26" s="13">
        <v>31813.543699999998</v>
      </c>
      <c r="E26" s="100">
        <v>1.0932259103627654E-3</v>
      </c>
      <c r="F26" s="10">
        <v>2322.983926986567</v>
      </c>
      <c r="G26" s="101">
        <v>1.3826472176127429E-4</v>
      </c>
      <c r="H26" s="13">
        <v>24529.813099999999</v>
      </c>
      <c r="I26" s="100">
        <v>8.4293115882202053E-4</v>
      </c>
      <c r="J26" s="10">
        <v>2322.983926986567</v>
      </c>
      <c r="K26" s="101">
        <v>1.3826472176127429E-4</v>
      </c>
      <c r="L26" s="13">
        <v>7283.7305999999999</v>
      </c>
      <c r="M26" s="100">
        <v>2.5029475154074497E-4</v>
      </c>
      <c r="N26" s="10">
        <v>0</v>
      </c>
      <c r="O26" s="101">
        <v>0</v>
      </c>
    </row>
    <row r="27" spans="1:15" ht="16">
      <c r="A27" s="98" t="s">
        <v>65</v>
      </c>
      <c r="B27" s="98" t="s">
        <v>224</v>
      </c>
      <c r="C27" s="98" t="s">
        <v>228</v>
      </c>
      <c r="D27" s="13">
        <v>64668.711600000104</v>
      </c>
      <c r="E27" s="100">
        <v>2.2222457132588234E-3</v>
      </c>
      <c r="F27" s="10">
        <v>12120.448465579444</v>
      </c>
      <c r="G27" s="101">
        <v>7.2141284115087914E-4</v>
      </c>
      <c r="H27" s="13">
        <v>46534.635900000103</v>
      </c>
      <c r="I27" s="100">
        <v>1.5990947181145822E-3</v>
      </c>
      <c r="J27" s="10">
        <v>5917.6088956589165</v>
      </c>
      <c r="K27" s="101">
        <v>3.522179116029041E-4</v>
      </c>
      <c r="L27" s="13">
        <v>18134.075700000001</v>
      </c>
      <c r="M27" s="100">
        <v>6.2315099514424126E-4</v>
      </c>
      <c r="N27" s="10">
        <v>6202.8395699205284</v>
      </c>
      <c r="O27" s="101">
        <v>3.6919492954797509E-4</v>
      </c>
    </row>
    <row r="28" spans="1:15" ht="16">
      <c r="A28" s="98" t="s">
        <v>66</v>
      </c>
      <c r="B28" s="98" t="s">
        <v>224</v>
      </c>
      <c r="C28" s="98" t="s">
        <v>228</v>
      </c>
      <c r="D28" s="13">
        <v>52439.411500000002</v>
      </c>
      <c r="E28" s="100">
        <v>1.8020036974370503E-3</v>
      </c>
      <c r="F28" s="10">
        <v>33310.47895749969</v>
      </c>
      <c r="G28" s="101">
        <v>1.982650009450586E-3</v>
      </c>
      <c r="H28" s="13">
        <v>43927.019899999999</v>
      </c>
      <c r="I28" s="100">
        <v>1.5094878072228343E-3</v>
      </c>
      <c r="J28" s="10">
        <v>33220.616376051868</v>
      </c>
      <c r="K28" s="101">
        <v>1.9773013608110966E-3</v>
      </c>
      <c r="L28" s="13">
        <v>8512.3916000000008</v>
      </c>
      <c r="M28" s="100">
        <v>2.925158902142159E-4</v>
      </c>
      <c r="N28" s="10">
        <v>89.862581447823089</v>
      </c>
      <c r="O28" s="101">
        <v>5.3486486394896857E-6</v>
      </c>
    </row>
    <row r="29" spans="1:15" ht="16">
      <c r="A29" s="98" t="s">
        <v>67</v>
      </c>
      <c r="B29" s="98" t="s">
        <v>224</v>
      </c>
      <c r="C29" s="98" t="s">
        <v>223</v>
      </c>
      <c r="D29" s="13">
        <v>147726.3769</v>
      </c>
      <c r="E29" s="100">
        <v>5.0764009314402635E-3</v>
      </c>
      <c r="F29" s="10">
        <v>80494.295052798232</v>
      </c>
      <c r="G29" s="101">
        <v>4.7910453359367661E-3</v>
      </c>
      <c r="H29" s="13">
        <v>119833.8798</v>
      </c>
      <c r="I29" s="100">
        <v>4.1179160539936083E-3</v>
      </c>
      <c r="J29" s="10">
        <v>77884.535916584369</v>
      </c>
      <c r="K29" s="101">
        <v>4.6357116650315869E-3</v>
      </c>
      <c r="L29" s="13">
        <v>27892.497100000001</v>
      </c>
      <c r="M29" s="100">
        <v>9.5848487744665484E-4</v>
      </c>
      <c r="N29" s="10">
        <v>2609.7591362138623</v>
      </c>
      <c r="O29" s="101">
        <v>1.5533367090517962E-4</v>
      </c>
    </row>
    <row r="30" spans="1:15" ht="16">
      <c r="A30" s="98" t="s">
        <v>68</v>
      </c>
      <c r="B30" s="98" t="s">
        <v>224</v>
      </c>
      <c r="C30" s="98" t="s">
        <v>228</v>
      </c>
      <c r="D30" s="13">
        <v>48370.034999999996</v>
      </c>
      <c r="E30" s="100">
        <v>1.6621655244006604E-3</v>
      </c>
      <c r="F30" s="10">
        <v>104112.46145435565</v>
      </c>
      <c r="G30" s="101">
        <v>6.1968059045253657E-3</v>
      </c>
      <c r="H30" s="13">
        <v>41166.362699999998</v>
      </c>
      <c r="I30" s="100">
        <v>1.4146218592753404E-3</v>
      </c>
      <c r="J30" s="10">
        <v>40282.271073465155</v>
      </c>
      <c r="K30" s="101">
        <v>2.3976132323523798E-3</v>
      </c>
      <c r="L30" s="13">
        <v>7203.6723000000002</v>
      </c>
      <c r="M30" s="100">
        <v>2.4754366512532008E-4</v>
      </c>
      <c r="N30" s="10">
        <v>63830.190380890497</v>
      </c>
      <c r="O30" s="101">
        <v>3.799192672172986E-3</v>
      </c>
    </row>
    <row r="31" spans="1:15" ht="16">
      <c r="A31" s="98" t="s">
        <v>69</v>
      </c>
      <c r="B31" s="98" t="s">
        <v>224</v>
      </c>
      <c r="C31" s="98" t="s">
        <v>223</v>
      </c>
      <c r="D31" s="13">
        <v>71996.736900000105</v>
      </c>
      <c r="E31" s="100">
        <v>2.474062587395793E-3</v>
      </c>
      <c r="F31" s="10">
        <v>31064.480442344604</v>
      </c>
      <c r="G31" s="101">
        <v>1.8489674832107268E-3</v>
      </c>
      <c r="H31" s="13">
        <v>62912.309300000103</v>
      </c>
      <c r="I31" s="100">
        <v>2.1618895164928291E-3</v>
      </c>
      <c r="J31" s="10">
        <v>26888.366587838827</v>
      </c>
      <c r="K31" s="101">
        <v>1.6004038950477757E-3</v>
      </c>
      <c r="L31" s="13">
        <v>9084.4276000000009</v>
      </c>
      <c r="M31" s="100">
        <v>3.1217307090296368E-4</v>
      </c>
      <c r="N31" s="10">
        <v>4176.1138545057784</v>
      </c>
      <c r="O31" s="101">
        <v>2.4856358816295122E-4</v>
      </c>
    </row>
    <row r="32" spans="1:15" ht="16">
      <c r="A32" s="98" t="s">
        <v>70</v>
      </c>
      <c r="B32" s="98" t="s">
        <v>224</v>
      </c>
      <c r="C32" s="98" t="s">
        <v>223</v>
      </c>
      <c r="D32" s="13">
        <v>46883.466399999998</v>
      </c>
      <c r="E32" s="100">
        <v>1.6110817681747956E-3</v>
      </c>
      <c r="F32" s="10">
        <v>55822.239400927836</v>
      </c>
      <c r="G32" s="101">
        <v>3.3225569532342107E-3</v>
      </c>
      <c r="H32" s="13">
        <v>38727.082199999997</v>
      </c>
      <c r="I32" s="100">
        <v>1.3307995516949798E-3</v>
      </c>
      <c r="J32" s="10">
        <v>51045.79357869424</v>
      </c>
      <c r="K32" s="101">
        <v>3.0382614206880022E-3</v>
      </c>
      <c r="L32" s="13">
        <v>8156.3842000000004</v>
      </c>
      <c r="M32" s="100">
        <v>2.8028221647981571E-4</v>
      </c>
      <c r="N32" s="10">
        <v>4776.445822233597</v>
      </c>
      <c r="O32" s="101">
        <v>2.8429553254620874E-4</v>
      </c>
    </row>
    <row r="33" spans="1:15" ht="16">
      <c r="A33" s="98" t="s">
        <v>71</v>
      </c>
      <c r="B33" s="98" t="s">
        <v>224</v>
      </c>
      <c r="C33" s="98" t="s">
        <v>223</v>
      </c>
      <c r="D33" s="13">
        <v>93619.371000000305</v>
      </c>
      <c r="E33" s="100">
        <v>3.2170927908626796E-3</v>
      </c>
      <c r="F33" s="10">
        <v>34047.580624286231</v>
      </c>
      <c r="G33" s="101">
        <v>2.0265225286204541E-3</v>
      </c>
      <c r="H33" s="13">
        <v>78001.035200000304</v>
      </c>
      <c r="I33" s="100">
        <v>2.6803915187781626E-3</v>
      </c>
      <c r="J33" s="10">
        <v>32669.687708752946</v>
      </c>
      <c r="K33" s="101">
        <v>1.9445099161482788E-3</v>
      </c>
      <c r="L33" s="13">
        <v>15618.335800000001</v>
      </c>
      <c r="M33" s="100">
        <v>5.3670127208451702E-4</v>
      </c>
      <c r="N33" s="10">
        <v>1377.8929155332874</v>
      </c>
      <c r="O33" s="101">
        <v>8.2012612472175177E-5</v>
      </c>
    </row>
    <row r="34" spans="1:15" ht="16">
      <c r="A34" s="98" t="s">
        <v>72</v>
      </c>
      <c r="B34" s="98" t="s">
        <v>224</v>
      </c>
      <c r="C34" s="98" t="s">
        <v>223</v>
      </c>
      <c r="D34" s="13">
        <v>150867.26629999999</v>
      </c>
      <c r="E34" s="100">
        <v>5.1843330029517987E-3</v>
      </c>
      <c r="F34" s="10">
        <v>85820.56015460167</v>
      </c>
      <c r="G34" s="101">
        <v>5.1080662820450588E-3</v>
      </c>
      <c r="H34" s="13">
        <v>118351.0931</v>
      </c>
      <c r="I34" s="100">
        <v>4.0669622572312158E-3</v>
      </c>
      <c r="J34" s="10">
        <v>75183.601274107394</v>
      </c>
      <c r="K34" s="101">
        <v>4.4749511997958643E-3</v>
      </c>
      <c r="L34" s="13">
        <v>32516.173200000001</v>
      </c>
      <c r="M34" s="100">
        <v>1.1173707457205831E-3</v>
      </c>
      <c r="N34" s="10">
        <v>10636.95888049428</v>
      </c>
      <c r="O34" s="101">
        <v>6.331150822491945E-4</v>
      </c>
    </row>
    <row r="35" spans="1:15" ht="16">
      <c r="A35" s="98" t="s">
        <v>73</v>
      </c>
      <c r="B35" s="98" t="s">
        <v>224</v>
      </c>
      <c r="C35" s="98" t="s">
        <v>223</v>
      </c>
      <c r="D35" s="13">
        <v>78752.083299999998</v>
      </c>
      <c r="E35" s="100">
        <v>2.706200188525582E-3</v>
      </c>
      <c r="F35" s="10">
        <v>90244.796419236096</v>
      </c>
      <c r="G35" s="101">
        <v>5.3713981927954492E-3</v>
      </c>
      <c r="H35" s="13">
        <v>59967.633300000001</v>
      </c>
      <c r="I35" s="100">
        <v>2.0607000315621235E-3</v>
      </c>
      <c r="J35" s="10">
        <v>82640.050655073166</v>
      </c>
      <c r="K35" s="101">
        <v>4.9187613729999684E-3</v>
      </c>
      <c r="L35" s="13">
        <v>18784.45</v>
      </c>
      <c r="M35" s="100">
        <v>6.4550015696345864E-4</v>
      </c>
      <c r="N35" s="10">
        <v>7604.7457641629298</v>
      </c>
      <c r="O35" s="101">
        <v>4.5263681979548065E-4</v>
      </c>
    </row>
    <row r="36" spans="1:15" ht="16">
      <c r="A36" s="98" t="s">
        <v>74</v>
      </c>
      <c r="B36" s="98" t="s">
        <v>224</v>
      </c>
      <c r="C36" s="98" t="s">
        <v>223</v>
      </c>
      <c r="D36" s="13">
        <v>77117.696200000093</v>
      </c>
      <c r="E36" s="100">
        <v>2.650036865692654E-3</v>
      </c>
      <c r="F36" s="10">
        <v>418730.78254849138</v>
      </c>
      <c r="G36" s="101">
        <v>2.4922985677757813E-2</v>
      </c>
      <c r="H36" s="13">
        <v>67221.614200000098</v>
      </c>
      <c r="I36" s="100">
        <v>2.3099724781634342E-3</v>
      </c>
      <c r="J36" s="10">
        <v>418730.78254849138</v>
      </c>
      <c r="K36" s="101">
        <v>2.4922985677757813E-2</v>
      </c>
      <c r="L36" s="13">
        <v>9896.0820000000003</v>
      </c>
      <c r="M36" s="100">
        <v>3.4006438752922009E-4</v>
      </c>
      <c r="N36" s="10">
        <v>0</v>
      </c>
      <c r="O36" s="101">
        <v>0</v>
      </c>
    </row>
    <row r="37" spans="1:15" ht="16">
      <c r="A37" s="98" t="s">
        <v>75</v>
      </c>
      <c r="B37" s="98" t="s">
        <v>224</v>
      </c>
      <c r="C37" s="98" t="s">
        <v>223</v>
      </c>
      <c r="D37" s="13">
        <v>78484.064900000099</v>
      </c>
      <c r="E37" s="100">
        <v>2.6969901281155605E-3</v>
      </c>
      <c r="F37" s="10">
        <v>110834.15785441252</v>
      </c>
      <c r="G37" s="101">
        <v>6.5968833530694153E-3</v>
      </c>
      <c r="H37" s="13">
        <v>67436.167800000097</v>
      </c>
      <c r="I37" s="100">
        <v>2.3173452988995793E-3</v>
      </c>
      <c r="J37" s="10">
        <v>93920.360064358247</v>
      </c>
      <c r="K37" s="101">
        <v>5.5901688776911988E-3</v>
      </c>
      <c r="L37" s="13">
        <v>11047.8971</v>
      </c>
      <c r="M37" s="100">
        <v>3.7964482921598131E-4</v>
      </c>
      <c r="N37" s="10">
        <v>16913.797790054272</v>
      </c>
      <c r="O37" s="101">
        <v>1.0067144753782161E-3</v>
      </c>
    </row>
    <row r="38" spans="1:15" ht="16">
      <c r="A38" s="98" t="s">
        <v>76</v>
      </c>
      <c r="B38" s="98" t="s">
        <v>224</v>
      </c>
      <c r="C38" s="98" t="s">
        <v>223</v>
      </c>
      <c r="D38" s="13">
        <v>44439.523699999998</v>
      </c>
      <c r="E38" s="100">
        <v>1.5270992509086685E-3</v>
      </c>
      <c r="F38" s="10">
        <v>31382.103513062619</v>
      </c>
      <c r="G38" s="101">
        <v>1.8678725066108488E-3</v>
      </c>
      <c r="H38" s="13">
        <v>27045.101699999999</v>
      </c>
      <c r="I38" s="100">
        <v>9.2936537361715146E-4</v>
      </c>
      <c r="J38" s="10">
        <v>30857.905121283649</v>
      </c>
      <c r="K38" s="101">
        <v>1.8366720562138254E-3</v>
      </c>
      <c r="L38" s="13">
        <v>17394.421999999999</v>
      </c>
      <c r="M38" s="100">
        <v>5.9773387729151702E-4</v>
      </c>
      <c r="N38" s="10">
        <v>524.19839177896802</v>
      </c>
      <c r="O38" s="101">
        <v>3.1200450397023164E-5</v>
      </c>
    </row>
    <row r="39" spans="1:15" ht="16">
      <c r="A39" s="98" t="s">
        <v>77</v>
      </c>
      <c r="B39" s="98" t="s">
        <v>224</v>
      </c>
      <c r="C39" s="98" t="s">
        <v>228</v>
      </c>
      <c r="D39" s="13">
        <v>94334.927800000005</v>
      </c>
      <c r="E39" s="100">
        <v>3.2416818539822323E-3</v>
      </c>
      <c r="F39" s="10">
        <v>83303.046404719658</v>
      </c>
      <c r="G39" s="101">
        <v>4.9582230850629934E-3</v>
      </c>
      <c r="H39" s="13">
        <v>69620.792000000001</v>
      </c>
      <c r="I39" s="100">
        <v>2.3924167150978764E-3</v>
      </c>
      <c r="J39" s="10">
        <v>61012.13384002354</v>
      </c>
      <c r="K39" s="101">
        <v>3.6314610753229132E-3</v>
      </c>
      <c r="L39" s="13">
        <v>24714.1358</v>
      </c>
      <c r="M39" s="100">
        <v>8.4926513888435549E-4</v>
      </c>
      <c r="N39" s="10">
        <v>22290.912564696118</v>
      </c>
      <c r="O39" s="101">
        <v>1.3267620097400805E-3</v>
      </c>
    </row>
    <row r="40" spans="1:15" ht="16">
      <c r="A40" s="98" t="s">
        <v>209</v>
      </c>
      <c r="B40" s="98" t="s">
        <v>224</v>
      </c>
      <c r="C40" s="98" t="s">
        <v>223</v>
      </c>
      <c r="D40" s="13">
        <v>26440.300999999999</v>
      </c>
      <c r="E40" s="100">
        <v>9.0858228192260582E-4</v>
      </c>
      <c r="F40" s="10">
        <v>5329.0300323911779</v>
      </c>
      <c r="G40" s="101">
        <v>3.1718551563198204E-4</v>
      </c>
      <c r="H40" s="13">
        <v>24172.335500000001</v>
      </c>
      <c r="I40" s="100">
        <v>8.3064696381439883E-4</v>
      </c>
      <c r="J40" s="10">
        <v>5329.0300323911779</v>
      </c>
      <c r="K40" s="101">
        <v>3.1718551563198204E-4</v>
      </c>
      <c r="L40" s="13">
        <v>2267.9654999999998</v>
      </c>
      <c r="M40" s="100">
        <v>7.793531810820699E-5</v>
      </c>
      <c r="N40" s="10">
        <v>0</v>
      </c>
      <c r="O40" s="101">
        <v>0</v>
      </c>
    </row>
    <row r="41" spans="1:15" ht="16">
      <c r="A41" s="98" t="s">
        <v>78</v>
      </c>
      <c r="B41" s="98" t="s">
        <v>224</v>
      </c>
      <c r="C41" s="98" t="s">
        <v>228</v>
      </c>
      <c r="D41" s="13">
        <v>72877.155399999901</v>
      </c>
      <c r="E41" s="100">
        <v>2.5043168817692456E-3</v>
      </c>
      <c r="F41" s="10">
        <v>40336.52270243744</v>
      </c>
      <c r="G41" s="101">
        <v>2.4008423060871602E-3</v>
      </c>
      <c r="H41" s="13">
        <v>49786.050399999898</v>
      </c>
      <c r="I41" s="100">
        <v>1.7108248230739041E-3</v>
      </c>
      <c r="J41" s="10">
        <v>37368.56133184128</v>
      </c>
      <c r="K41" s="101">
        <v>2.2241883274106812E-3</v>
      </c>
      <c r="L41" s="13">
        <v>23091.105</v>
      </c>
      <c r="M41" s="100">
        <v>7.9349205869534136E-4</v>
      </c>
      <c r="N41" s="10">
        <v>2967.9613705961574</v>
      </c>
      <c r="O41" s="101">
        <v>1.7665397867647881E-4</v>
      </c>
    </row>
    <row r="42" spans="1:15" ht="16">
      <c r="A42" s="98" t="s">
        <v>79</v>
      </c>
      <c r="B42" s="98" t="s">
        <v>224</v>
      </c>
      <c r="C42" s="98" t="s">
        <v>228</v>
      </c>
      <c r="D42" s="13">
        <v>79920.725000000006</v>
      </c>
      <c r="E42" s="100">
        <v>2.7463588517168945E-3</v>
      </c>
      <c r="F42" s="10">
        <v>94122.460520517969</v>
      </c>
      <c r="G42" s="101">
        <v>5.6021979593452419E-3</v>
      </c>
      <c r="H42" s="13">
        <v>53978.008699999998</v>
      </c>
      <c r="I42" s="100">
        <v>1.8548753404238577E-3</v>
      </c>
      <c r="J42" s="10">
        <v>84524.637585326869</v>
      </c>
      <c r="K42" s="101">
        <v>5.03093256993308E-3</v>
      </c>
      <c r="L42" s="13">
        <v>25942.7163</v>
      </c>
      <c r="M42" s="100">
        <v>8.9148351129303633E-4</v>
      </c>
      <c r="N42" s="10">
        <v>9597.822935191105</v>
      </c>
      <c r="O42" s="101">
        <v>5.7126538941216229E-4</v>
      </c>
    </row>
    <row r="43" spans="1:15" ht="16">
      <c r="A43" s="98" t="s">
        <v>80</v>
      </c>
      <c r="B43" s="98" t="s">
        <v>224</v>
      </c>
      <c r="C43" s="98" t="s">
        <v>228</v>
      </c>
      <c r="D43" s="13">
        <v>48863.655799999993</v>
      </c>
      <c r="E43" s="100">
        <v>1.6791280814028844E-3</v>
      </c>
      <c r="F43" s="10">
        <v>13933.606298603105</v>
      </c>
      <c r="G43" s="101">
        <v>8.2933255612604919E-4</v>
      </c>
      <c r="H43" s="13">
        <v>38030.339099999997</v>
      </c>
      <c r="I43" s="100">
        <v>1.3068569938658602E-3</v>
      </c>
      <c r="J43" s="10">
        <v>12529.503463480869</v>
      </c>
      <c r="K43" s="101">
        <v>7.4575992113402293E-4</v>
      </c>
      <c r="L43" s="13">
        <v>10833.316699999999</v>
      </c>
      <c r="M43" s="100">
        <v>3.7227108753702437E-4</v>
      </c>
      <c r="N43" s="10">
        <v>1404.1028351222358</v>
      </c>
      <c r="O43" s="101">
        <v>8.3572634992026333E-5</v>
      </c>
    </row>
    <row r="44" spans="1:15" ht="16">
      <c r="A44" s="98" t="s">
        <v>81</v>
      </c>
      <c r="B44" s="98" t="s">
        <v>224</v>
      </c>
      <c r="C44" s="98" t="s">
        <v>228</v>
      </c>
      <c r="D44" s="13">
        <v>31308.570500000002</v>
      </c>
      <c r="E44" s="100">
        <v>1.0758732447344219E-3</v>
      </c>
      <c r="F44" s="10">
        <v>3121.0658414739519</v>
      </c>
      <c r="G44" s="101">
        <v>1.8576680413359949E-4</v>
      </c>
      <c r="H44" s="13">
        <v>24351.613000000001</v>
      </c>
      <c r="I44" s="100">
        <v>8.3680757295600356E-4</v>
      </c>
      <c r="J44" s="10">
        <v>1477.329455824188</v>
      </c>
      <c r="K44" s="101">
        <v>8.7931106102934011E-5</v>
      </c>
      <c r="L44" s="13">
        <v>6956.9575000000004</v>
      </c>
      <c r="M44" s="100">
        <v>2.3906567177841838E-4</v>
      </c>
      <c r="N44" s="10">
        <v>1643.7363856497641</v>
      </c>
      <c r="O44" s="101">
        <v>9.783569803066551E-5</v>
      </c>
    </row>
    <row r="45" spans="1:15" ht="16">
      <c r="A45" s="98" t="s">
        <v>82</v>
      </c>
      <c r="B45" s="98" t="s">
        <v>224</v>
      </c>
      <c r="C45" s="98" t="s">
        <v>228</v>
      </c>
      <c r="D45" s="13">
        <v>87517.255000000092</v>
      </c>
      <c r="E45" s="100">
        <v>3.0074024972523068E-3</v>
      </c>
      <c r="F45" s="10">
        <v>50119.898352504766</v>
      </c>
      <c r="G45" s="101">
        <v>2.9831518504744672E-3</v>
      </c>
      <c r="H45" s="13">
        <v>64008.1363000001</v>
      </c>
      <c r="I45" s="100">
        <v>2.1995460089908685E-3</v>
      </c>
      <c r="J45" s="10">
        <v>42797.346055916183</v>
      </c>
      <c r="K45" s="101">
        <v>2.5473112731427172E-3</v>
      </c>
      <c r="L45" s="13">
        <v>23509.118699999999</v>
      </c>
      <c r="M45" s="100">
        <v>8.0785648826143858E-4</v>
      </c>
      <c r="N45" s="10">
        <v>7322.5522965885848</v>
      </c>
      <c r="O45" s="101">
        <v>4.3584057733174985E-4</v>
      </c>
    </row>
    <row r="46" spans="1:15" ht="16">
      <c r="A46" s="98" t="s">
        <v>83</v>
      </c>
      <c r="B46" s="98" t="s">
        <v>224</v>
      </c>
      <c r="C46" s="98" t="s">
        <v>228</v>
      </c>
      <c r="D46" s="13">
        <v>44125.629799999995</v>
      </c>
      <c r="E46" s="100">
        <v>1.5163127460219206E-3</v>
      </c>
      <c r="F46" s="10">
        <v>7720.0745995238431</v>
      </c>
      <c r="G46" s="101">
        <v>4.5950122774380165E-4</v>
      </c>
      <c r="H46" s="13">
        <v>25510.301599999999</v>
      </c>
      <c r="I46" s="100">
        <v>8.7662421241959006E-4</v>
      </c>
      <c r="J46" s="10">
        <v>4385.1743546824082</v>
      </c>
      <c r="K46" s="101">
        <v>2.6100693378940663E-4</v>
      </c>
      <c r="L46" s="13">
        <v>18615.3282</v>
      </c>
      <c r="M46" s="100">
        <v>6.3968853360233053E-4</v>
      </c>
      <c r="N46" s="10">
        <v>3334.9002448414349</v>
      </c>
      <c r="O46" s="101">
        <v>1.9849429395439502E-4</v>
      </c>
    </row>
    <row r="47" spans="1:15" ht="16">
      <c r="A47" s="98" t="s">
        <v>84</v>
      </c>
      <c r="B47" s="98" t="s">
        <v>224</v>
      </c>
      <c r="C47" s="98" t="s">
        <v>228</v>
      </c>
      <c r="D47" s="13">
        <v>51179.499300000003</v>
      </c>
      <c r="E47" s="100">
        <v>1.7587086569721883E-3</v>
      </c>
      <c r="F47" s="10">
        <v>191991.1341989566</v>
      </c>
      <c r="G47" s="101">
        <v>1.1427371684437708E-2</v>
      </c>
      <c r="H47" s="13">
        <v>35070.078800000003</v>
      </c>
      <c r="I47" s="100">
        <v>1.2051319772535722E-3</v>
      </c>
      <c r="J47" s="10">
        <v>186375.69636976667</v>
      </c>
      <c r="K47" s="101">
        <v>1.1093139088163197E-2</v>
      </c>
      <c r="L47" s="13">
        <v>16109.4205</v>
      </c>
      <c r="M47" s="100">
        <v>5.535766797186161E-4</v>
      </c>
      <c r="N47" s="10">
        <v>5615.4378291899257</v>
      </c>
      <c r="O47" s="101">
        <v>3.3423259627451089E-4</v>
      </c>
    </row>
    <row r="48" spans="1:15" ht="16">
      <c r="A48" s="98" t="s">
        <v>85</v>
      </c>
      <c r="B48" s="98" t="s">
        <v>224</v>
      </c>
      <c r="C48" s="98" t="s">
        <v>228</v>
      </c>
      <c r="D48" s="13">
        <v>45335.883000000002</v>
      </c>
      <c r="E48" s="100">
        <v>1.5579013275649272E-3</v>
      </c>
      <c r="F48" s="10">
        <v>25813.675462079656</v>
      </c>
      <c r="G48" s="101">
        <v>1.5364379468738856E-3</v>
      </c>
      <c r="H48" s="13">
        <v>26942.261399999999</v>
      </c>
      <c r="I48" s="100">
        <v>9.2583141708437204E-4</v>
      </c>
      <c r="J48" s="10">
        <v>23412.347591168382</v>
      </c>
      <c r="K48" s="101">
        <v>1.3935101693408557E-3</v>
      </c>
      <c r="L48" s="13">
        <v>18393.621599999999</v>
      </c>
      <c r="M48" s="100">
        <v>6.3206991048055507E-4</v>
      </c>
      <c r="N48" s="10">
        <v>2401.3278709112728</v>
      </c>
      <c r="O48" s="101">
        <v>1.4292777753302995E-4</v>
      </c>
    </row>
    <row r="49" spans="1:15" ht="16">
      <c r="A49" s="98" t="s">
        <v>86</v>
      </c>
      <c r="B49" s="98" t="s">
        <v>224</v>
      </c>
      <c r="C49" s="98" t="s">
        <v>228</v>
      </c>
      <c r="D49" s="13">
        <v>99612.751599999901</v>
      </c>
      <c r="E49" s="100">
        <v>3.4230465514487754E-3</v>
      </c>
      <c r="F49" s="10">
        <v>28297.306390956983</v>
      </c>
      <c r="G49" s="101">
        <v>1.6842644278708438E-3</v>
      </c>
      <c r="H49" s="13">
        <v>51549.295899999903</v>
      </c>
      <c r="I49" s="100">
        <v>1.7714161764015295E-3</v>
      </c>
      <c r="J49" s="10">
        <v>14469.701670673205</v>
      </c>
      <c r="K49" s="101">
        <v>8.6124111846936832E-4</v>
      </c>
      <c r="L49" s="13">
        <v>48063.455699999999</v>
      </c>
      <c r="M49" s="100">
        <v>1.6516303750472459E-3</v>
      </c>
      <c r="N49" s="10">
        <v>13827.60472028378</v>
      </c>
      <c r="O49" s="101">
        <v>8.2302330940147545E-4</v>
      </c>
    </row>
    <row r="50" spans="1:15" ht="16">
      <c r="A50" s="98" t="s">
        <v>87</v>
      </c>
      <c r="B50" s="98" t="s">
        <v>224</v>
      </c>
      <c r="C50" s="98" t="s">
        <v>228</v>
      </c>
      <c r="D50" s="13">
        <v>89778.143799999903</v>
      </c>
      <c r="E50" s="100">
        <v>3.0850946349128081E-3</v>
      </c>
      <c r="F50" s="10">
        <v>69159.333071067551</v>
      </c>
      <c r="G50" s="101">
        <v>4.1163848932312249E-3</v>
      </c>
      <c r="H50" s="13">
        <v>54299.358399999903</v>
      </c>
      <c r="I50" s="100">
        <v>1.8659180529754682E-3</v>
      </c>
      <c r="J50" s="10">
        <v>35142.539314269074</v>
      </c>
      <c r="K50" s="101">
        <v>2.0916948084850674E-3</v>
      </c>
      <c r="L50" s="13">
        <v>35478.785400000001</v>
      </c>
      <c r="M50" s="100">
        <v>1.2191765819373399E-3</v>
      </c>
      <c r="N50" s="10">
        <v>34016.793756798485</v>
      </c>
      <c r="O50" s="101">
        <v>2.024690084746158E-3</v>
      </c>
    </row>
    <row r="51" spans="1:15" ht="16">
      <c r="A51" s="98" t="s">
        <v>88</v>
      </c>
      <c r="B51" s="98" t="s">
        <v>224</v>
      </c>
      <c r="C51" s="98" t="s">
        <v>223</v>
      </c>
      <c r="D51" s="13">
        <v>259.25740000000002</v>
      </c>
      <c r="E51" s="100">
        <v>8.9090014556688211E-6</v>
      </c>
      <c r="F51" s="10">
        <v>0</v>
      </c>
      <c r="G51" s="101">
        <v>0</v>
      </c>
      <c r="H51" s="13">
        <v>255.44900000000001</v>
      </c>
      <c r="I51" s="100">
        <v>8.7781313584458725E-6</v>
      </c>
      <c r="J51" s="10">
        <v>0</v>
      </c>
      <c r="K51" s="101">
        <v>0</v>
      </c>
      <c r="L51" s="13">
        <v>3.8083999999999998</v>
      </c>
      <c r="M51" s="100">
        <v>1.3087009722294962E-7</v>
      </c>
      <c r="N51" s="10">
        <v>0</v>
      </c>
      <c r="O51" s="101">
        <v>0</v>
      </c>
    </row>
    <row r="52" spans="1:15" ht="16">
      <c r="A52" s="98" t="s">
        <v>90</v>
      </c>
      <c r="B52" s="98" t="s">
        <v>224</v>
      </c>
      <c r="C52" s="98" t="s">
        <v>223</v>
      </c>
      <c r="D52" s="13">
        <v>29.934999999999999</v>
      </c>
      <c r="E52" s="100">
        <v>1.0286725029852422E-6</v>
      </c>
      <c r="F52" s="10">
        <v>0</v>
      </c>
      <c r="G52" s="101">
        <v>0</v>
      </c>
      <c r="H52" s="13">
        <v>0</v>
      </c>
      <c r="I52" s="100">
        <v>0</v>
      </c>
      <c r="J52" s="10">
        <v>0</v>
      </c>
      <c r="K52" s="101">
        <v>0</v>
      </c>
      <c r="L52" s="13">
        <v>29.934999999999999</v>
      </c>
      <c r="M52" s="100">
        <v>1.0286725029852422E-6</v>
      </c>
      <c r="N52" s="10">
        <v>0</v>
      </c>
      <c r="O52" s="101">
        <v>0</v>
      </c>
    </row>
    <row r="53" spans="1:15" ht="16">
      <c r="A53" s="98" t="s">
        <v>91</v>
      </c>
      <c r="B53" s="98" t="s">
        <v>224</v>
      </c>
      <c r="C53" s="98" t="s">
        <v>223</v>
      </c>
      <c r="D53" s="13">
        <v>1.0708</v>
      </c>
      <c r="E53" s="100">
        <v>3.6796476238403121E-8</v>
      </c>
      <c r="F53" s="10">
        <v>0</v>
      </c>
      <c r="G53" s="101">
        <v>0</v>
      </c>
      <c r="H53" s="13">
        <v>0</v>
      </c>
      <c r="I53" s="100">
        <v>0</v>
      </c>
      <c r="J53" s="10">
        <v>0</v>
      </c>
      <c r="K53" s="101">
        <v>0</v>
      </c>
      <c r="L53" s="13">
        <v>1.0708</v>
      </c>
      <c r="M53" s="100">
        <v>3.6796476238403121E-8</v>
      </c>
      <c r="N53" s="10">
        <v>0</v>
      </c>
      <c r="O53" s="101">
        <v>0</v>
      </c>
    </row>
    <row r="54" spans="1:15" ht="16">
      <c r="A54" s="98" t="s">
        <v>95</v>
      </c>
      <c r="B54" s="98" t="s">
        <v>224</v>
      </c>
      <c r="C54" s="98" t="s">
        <v>223</v>
      </c>
      <c r="D54" s="13">
        <v>10.1404</v>
      </c>
      <c r="E54" s="100">
        <v>3.4846001834880742E-7</v>
      </c>
      <c r="F54" s="10">
        <v>0</v>
      </c>
      <c r="G54" s="101">
        <v>0</v>
      </c>
      <c r="H54" s="13">
        <v>0</v>
      </c>
      <c r="I54" s="100">
        <v>0</v>
      </c>
      <c r="J54" s="10">
        <v>0</v>
      </c>
      <c r="K54" s="101">
        <v>0</v>
      </c>
      <c r="L54" s="13">
        <v>10.1404</v>
      </c>
      <c r="M54" s="100">
        <v>3.4846001834880742E-7</v>
      </c>
      <c r="N54" s="10">
        <v>0</v>
      </c>
      <c r="O54" s="101">
        <v>0</v>
      </c>
    </row>
    <row r="55" spans="1:15" ht="16">
      <c r="A55" s="98" t="s">
        <v>96</v>
      </c>
      <c r="B55" s="98" t="s">
        <v>224</v>
      </c>
      <c r="C55" s="98" t="s">
        <v>223</v>
      </c>
      <c r="D55" s="13">
        <v>201.1875</v>
      </c>
      <c r="E55" s="100">
        <v>6.9135142540285096E-6</v>
      </c>
      <c r="F55" s="10">
        <v>1296.791935776627</v>
      </c>
      <c r="G55" s="101">
        <v>7.7185457075035739E-5</v>
      </c>
      <c r="H55" s="13">
        <v>71.845299999999995</v>
      </c>
      <c r="I55" s="100">
        <v>2.4688586797636755E-6</v>
      </c>
      <c r="J55" s="10">
        <v>0</v>
      </c>
      <c r="K55" s="101">
        <v>0</v>
      </c>
      <c r="L55" s="13">
        <v>129.34219999999999</v>
      </c>
      <c r="M55" s="100">
        <v>4.4446555742648333E-6</v>
      </c>
      <c r="N55" s="10">
        <v>1296.791935776627</v>
      </c>
      <c r="O55" s="101">
        <v>7.7185457075035739E-5</v>
      </c>
    </row>
    <row r="56" spans="1:15" ht="16">
      <c r="A56" s="98" t="s">
        <v>98</v>
      </c>
      <c r="B56" s="98" t="s">
        <v>224</v>
      </c>
      <c r="C56" s="98" t="s">
        <v>223</v>
      </c>
      <c r="D56" s="13">
        <v>876.92470000000003</v>
      </c>
      <c r="E56" s="100">
        <v>3.0134235045217396E-5</v>
      </c>
      <c r="F56" s="10">
        <v>0</v>
      </c>
      <c r="G56" s="101">
        <v>0</v>
      </c>
      <c r="H56" s="13">
        <v>120.8455</v>
      </c>
      <c r="I56" s="100">
        <v>4.1526789029398059E-6</v>
      </c>
      <c r="J56" s="10">
        <v>0</v>
      </c>
      <c r="K56" s="101">
        <v>0</v>
      </c>
      <c r="L56" s="13">
        <v>756.07920000000001</v>
      </c>
      <c r="M56" s="100">
        <v>2.598155614227759E-5</v>
      </c>
      <c r="N56" s="10">
        <v>0</v>
      </c>
      <c r="O56" s="101">
        <v>0</v>
      </c>
    </row>
    <row r="57" spans="1:15" ht="16">
      <c r="A57" s="98" t="s">
        <v>101</v>
      </c>
      <c r="B57" s="98" t="s">
        <v>224</v>
      </c>
      <c r="C57" s="98" t="s">
        <v>223</v>
      </c>
      <c r="D57" s="13">
        <v>62.474600000000002</v>
      </c>
      <c r="E57" s="100">
        <v>2.1468482764323308E-6</v>
      </c>
      <c r="F57" s="10">
        <v>0</v>
      </c>
      <c r="G57" s="101">
        <v>0</v>
      </c>
      <c r="H57" s="13">
        <v>0</v>
      </c>
      <c r="I57" s="100">
        <v>0</v>
      </c>
      <c r="J57" s="10">
        <v>0</v>
      </c>
      <c r="K57" s="101">
        <v>0</v>
      </c>
      <c r="L57" s="13">
        <v>62.474600000000002</v>
      </c>
      <c r="M57" s="100">
        <v>2.1468482764323308E-6</v>
      </c>
      <c r="N57" s="10">
        <v>0</v>
      </c>
      <c r="O57" s="101">
        <v>0</v>
      </c>
    </row>
    <row r="58" spans="1:15" ht="16">
      <c r="A58" s="98" t="s">
        <v>102</v>
      </c>
      <c r="B58" s="98" t="s">
        <v>224</v>
      </c>
      <c r="C58" s="98" t="s">
        <v>223</v>
      </c>
      <c r="D58" s="13">
        <v>190.06890000000001</v>
      </c>
      <c r="E58" s="100">
        <v>6.5314398230383071E-6</v>
      </c>
      <c r="F58" s="10">
        <v>0</v>
      </c>
      <c r="G58" s="101">
        <v>0</v>
      </c>
      <c r="H58" s="13">
        <v>190.06890000000001</v>
      </c>
      <c r="I58" s="100">
        <v>6.5314398230383071E-6</v>
      </c>
      <c r="J58" s="10">
        <v>0</v>
      </c>
      <c r="K58" s="101">
        <v>0</v>
      </c>
      <c r="L58" s="13">
        <v>0</v>
      </c>
      <c r="M58" s="100">
        <v>0</v>
      </c>
      <c r="N58" s="10">
        <v>0</v>
      </c>
      <c r="O58" s="101">
        <v>0</v>
      </c>
    </row>
    <row r="59" spans="1:15" ht="16">
      <c r="A59" s="98" t="s">
        <v>103</v>
      </c>
      <c r="B59" s="98" t="s">
        <v>224</v>
      </c>
      <c r="C59" s="98" t="s">
        <v>223</v>
      </c>
      <c r="D59" s="13">
        <v>5.79E-2</v>
      </c>
      <c r="E59" s="100">
        <v>1.9896488365740949E-9</v>
      </c>
      <c r="F59" s="10">
        <v>0</v>
      </c>
      <c r="G59" s="101">
        <v>0</v>
      </c>
      <c r="H59" s="13">
        <v>0</v>
      </c>
      <c r="I59" s="100">
        <v>0</v>
      </c>
      <c r="J59" s="10">
        <v>0</v>
      </c>
      <c r="K59" s="101">
        <v>0</v>
      </c>
      <c r="L59" s="13">
        <v>5.79E-2</v>
      </c>
      <c r="M59" s="100">
        <v>1.9896488365740949E-9</v>
      </c>
      <c r="N59" s="10">
        <v>0</v>
      </c>
      <c r="O59" s="101">
        <v>0</v>
      </c>
    </row>
    <row r="60" spans="1:15" ht="16">
      <c r="A60" s="98" t="s">
        <v>104</v>
      </c>
      <c r="B60" s="98" t="s">
        <v>224</v>
      </c>
      <c r="C60" s="98" t="s">
        <v>223</v>
      </c>
      <c r="D60" s="13">
        <v>338.9221</v>
      </c>
      <c r="E60" s="100">
        <v>1.1646562382629516E-5</v>
      </c>
      <c r="F60" s="10">
        <v>9723.0191061112546</v>
      </c>
      <c r="G60" s="101">
        <v>5.7871710422463052E-4</v>
      </c>
      <c r="H60" s="13">
        <v>338.9221</v>
      </c>
      <c r="I60" s="100">
        <v>1.1646562382629516E-5</v>
      </c>
      <c r="J60" s="10">
        <v>9723.0191061112546</v>
      </c>
      <c r="K60" s="101">
        <v>5.7871710422463052E-4</v>
      </c>
      <c r="L60" s="13">
        <v>0</v>
      </c>
      <c r="M60" s="100">
        <v>0</v>
      </c>
      <c r="N60" s="10">
        <v>0</v>
      </c>
      <c r="O60" s="101">
        <v>0</v>
      </c>
    </row>
    <row r="61" spans="1:15" ht="16">
      <c r="A61" s="98" t="s">
        <v>106</v>
      </c>
      <c r="B61" s="98" t="s">
        <v>224</v>
      </c>
      <c r="C61" s="98" t="s">
        <v>223</v>
      </c>
      <c r="D61" s="13">
        <v>34.380099999999999</v>
      </c>
      <c r="E61" s="100">
        <v>1.1814218647029541E-6</v>
      </c>
      <c r="F61" s="10">
        <v>0</v>
      </c>
      <c r="G61" s="101">
        <v>0</v>
      </c>
      <c r="H61" s="13">
        <v>0</v>
      </c>
      <c r="I61" s="100">
        <v>0</v>
      </c>
      <c r="J61" s="10">
        <v>0</v>
      </c>
      <c r="K61" s="101">
        <v>0</v>
      </c>
      <c r="L61" s="13">
        <v>34.380099999999999</v>
      </c>
      <c r="M61" s="100">
        <v>1.1814218647029541E-6</v>
      </c>
      <c r="N61" s="10">
        <v>0</v>
      </c>
      <c r="O61" s="101">
        <v>0</v>
      </c>
    </row>
    <row r="62" spans="1:15" ht="16">
      <c r="A62" s="98" t="s">
        <v>115</v>
      </c>
      <c r="B62" s="98" t="s">
        <v>224</v>
      </c>
      <c r="C62" s="98" t="s">
        <v>223</v>
      </c>
      <c r="D62" s="13">
        <v>114172.0988999999</v>
      </c>
      <c r="E62" s="100">
        <v>3.9233572322211968E-3</v>
      </c>
      <c r="F62" s="10">
        <v>85830.529490668894</v>
      </c>
      <c r="G62" s="101">
        <v>5.1086596600109866E-3</v>
      </c>
      <c r="H62" s="13">
        <v>46248.605099999899</v>
      </c>
      <c r="I62" s="100">
        <v>1.589265687916918E-3</v>
      </c>
      <c r="J62" s="10">
        <v>12568.811873922119</v>
      </c>
      <c r="K62" s="101">
        <v>7.480995698803609E-4</v>
      </c>
      <c r="L62" s="13">
        <v>67923.493799999997</v>
      </c>
      <c r="M62" s="100">
        <v>2.3340915443042787E-3</v>
      </c>
      <c r="N62" s="10">
        <v>73261.71761674677</v>
      </c>
      <c r="O62" s="101">
        <v>4.3605600901306255E-3</v>
      </c>
    </row>
    <row r="63" spans="1:15" ht="16">
      <c r="A63" s="98" t="s">
        <v>129</v>
      </c>
      <c r="B63" s="98" t="s">
        <v>242</v>
      </c>
      <c r="C63" s="98" t="s">
        <v>228</v>
      </c>
      <c r="D63" s="13">
        <v>0</v>
      </c>
      <c r="E63" s="100">
        <v>0</v>
      </c>
      <c r="F63" s="10">
        <v>480.00945254634701</v>
      </c>
      <c r="G63" s="101">
        <v>2.8570311067626277E-5</v>
      </c>
      <c r="H63" s="13">
        <v>0</v>
      </c>
      <c r="I63" s="100">
        <v>0</v>
      </c>
      <c r="J63" s="10">
        <v>480.00945254634701</v>
      </c>
      <c r="K63" s="101">
        <v>2.8570311067626277E-5</v>
      </c>
      <c r="L63" s="13">
        <v>0</v>
      </c>
      <c r="M63" s="100">
        <v>0</v>
      </c>
      <c r="N63" s="10">
        <v>0</v>
      </c>
      <c r="O63" s="101">
        <v>0</v>
      </c>
    </row>
    <row r="64" spans="1:15" ht="16">
      <c r="A64" s="98" t="s">
        <v>116</v>
      </c>
      <c r="B64" s="98" t="s">
        <v>232</v>
      </c>
      <c r="C64" s="98" t="s">
        <v>223</v>
      </c>
      <c r="D64" s="13">
        <v>148041.85739999998</v>
      </c>
      <c r="E64" s="100">
        <v>5.0872419575160276E-3</v>
      </c>
      <c r="F64" s="10">
        <v>81386.957671333774</v>
      </c>
      <c r="G64" s="101">
        <v>4.8441768910649228E-3</v>
      </c>
      <c r="H64" s="13">
        <v>113942.43889999999</v>
      </c>
      <c r="I64" s="100">
        <v>3.9154653021381668E-3</v>
      </c>
      <c r="J64" s="10">
        <v>64672.499630382859</v>
      </c>
      <c r="K64" s="101">
        <v>3.8493271792029533E-3</v>
      </c>
      <c r="L64" s="13">
        <v>34099.4185</v>
      </c>
      <c r="M64" s="100">
        <v>1.1717766553778612E-3</v>
      </c>
      <c r="N64" s="10">
        <v>16714.458040950914</v>
      </c>
      <c r="O64" s="101">
        <v>9.9484971186196923E-4</v>
      </c>
    </row>
    <row r="65" spans="1:15" ht="16">
      <c r="A65" s="98" t="s">
        <v>117</v>
      </c>
      <c r="B65" s="98" t="s">
        <v>232</v>
      </c>
      <c r="C65" s="98" t="s">
        <v>223</v>
      </c>
      <c r="D65" s="13">
        <v>162530.9524000001</v>
      </c>
      <c r="E65" s="100">
        <v>5.5851385207243481E-3</v>
      </c>
      <c r="F65" s="10">
        <v>101189.82572282178</v>
      </c>
      <c r="G65" s="101">
        <v>6.0228497219036916E-3</v>
      </c>
      <c r="H65" s="13">
        <v>98942.964100000099</v>
      </c>
      <c r="I65" s="100">
        <v>3.400030283398232E-3</v>
      </c>
      <c r="J65" s="10">
        <v>30463.684920785367</v>
      </c>
      <c r="K65" s="101">
        <v>1.8132079479600605E-3</v>
      </c>
      <c r="L65" s="13">
        <v>63587.988299999997</v>
      </c>
      <c r="M65" s="100">
        <v>2.1851082373261165E-3</v>
      </c>
      <c r="N65" s="10">
        <v>70726.140802036418</v>
      </c>
      <c r="O65" s="101">
        <v>4.2096417739436315E-3</v>
      </c>
    </row>
    <row r="66" spans="1:15" ht="16">
      <c r="A66" s="98" t="s">
        <v>118</v>
      </c>
      <c r="B66" s="98" t="s">
        <v>232</v>
      </c>
      <c r="C66" s="98" t="s">
        <v>223</v>
      </c>
      <c r="D66" s="13">
        <v>727.59120000000007</v>
      </c>
      <c r="E66" s="100">
        <v>2.5002607678437818E-5</v>
      </c>
      <c r="F66" s="10">
        <v>0</v>
      </c>
      <c r="G66" s="101">
        <v>0</v>
      </c>
      <c r="H66" s="13">
        <v>700.05820000000006</v>
      </c>
      <c r="I66" s="100">
        <v>2.4056476393163299E-5</v>
      </c>
      <c r="J66" s="10">
        <v>0</v>
      </c>
      <c r="K66" s="101">
        <v>0</v>
      </c>
      <c r="L66" s="13">
        <v>27.533000000000001</v>
      </c>
      <c r="M66" s="100">
        <v>9.4613128527451736E-7</v>
      </c>
      <c r="N66" s="10">
        <v>0</v>
      </c>
      <c r="O66" s="101">
        <v>0</v>
      </c>
    </row>
    <row r="67" spans="1:15" ht="16">
      <c r="A67" s="98" t="s">
        <v>120</v>
      </c>
      <c r="B67" s="98" t="s">
        <v>245</v>
      </c>
      <c r="C67" s="98" t="s">
        <v>228</v>
      </c>
      <c r="D67" s="13">
        <v>0</v>
      </c>
      <c r="E67" s="100">
        <v>0</v>
      </c>
      <c r="F67" s="10">
        <v>409.26801905976697</v>
      </c>
      <c r="G67" s="101">
        <v>2.4359759068369055E-5</v>
      </c>
      <c r="H67" s="13">
        <v>0</v>
      </c>
      <c r="I67" s="100">
        <v>0</v>
      </c>
      <c r="J67" s="10">
        <v>409.26801905976697</v>
      </c>
      <c r="K67" s="101">
        <v>2.4359759068369055E-5</v>
      </c>
      <c r="L67" s="13">
        <v>0</v>
      </c>
      <c r="M67" s="100">
        <v>0</v>
      </c>
      <c r="N67" s="10">
        <v>0</v>
      </c>
      <c r="O67" s="101">
        <v>0</v>
      </c>
    </row>
    <row r="68" spans="1:15" ht="16">
      <c r="A68" s="98" t="s">
        <v>217</v>
      </c>
      <c r="B68" s="98" t="s">
        <v>232</v>
      </c>
      <c r="C68" s="98" t="s">
        <v>223</v>
      </c>
      <c r="D68" s="13">
        <v>128.1962</v>
      </c>
      <c r="E68" s="100">
        <v>4.4052749599865286E-6</v>
      </c>
      <c r="F68" s="10">
        <v>0</v>
      </c>
      <c r="G68" s="101">
        <v>0</v>
      </c>
      <c r="H68" s="13">
        <v>128.1962</v>
      </c>
      <c r="I68" s="100">
        <v>4.4052749599865286E-6</v>
      </c>
      <c r="J68" s="10">
        <v>0</v>
      </c>
      <c r="K68" s="101">
        <v>0</v>
      </c>
      <c r="L68" s="13">
        <v>0</v>
      </c>
      <c r="M68" s="100">
        <v>0</v>
      </c>
      <c r="N68" s="10">
        <v>0</v>
      </c>
      <c r="O68" s="101">
        <v>0</v>
      </c>
    </row>
    <row r="69" spans="1:15" ht="16">
      <c r="A69" s="98" t="s">
        <v>172</v>
      </c>
      <c r="B69" s="98" t="s">
        <v>232</v>
      </c>
      <c r="C69" s="98" t="s">
        <v>223</v>
      </c>
      <c r="D69" s="13">
        <v>12793.3539</v>
      </c>
      <c r="E69" s="100">
        <v>4.3962489987937236E-4</v>
      </c>
      <c r="F69" s="10">
        <v>13332.633533187778</v>
      </c>
      <c r="G69" s="101">
        <v>7.935624712662523E-4</v>
      </c>
      <c r="H69" s="13">
        <v>7500.3773000000001</v>
      </c>
      <c r="I69" s="100">
        <v>2.5773949859778501E-4</v>
      </c>
      <c r="J69" s="10">
        <v>9929.3823761751064</v>
      </c>
      <c r="K69" s="101">
        <v>5.9099990988060363E-4</v>
      </c>
      <c r="L69" s="13">
        <v>5292.9766</v>
      </c>
      <c r="M69" s="100">
        <v>1.8188540128158737E-4</v>
      </c>
      <c r="N69" s="10">
        <v>3403.2511570126717</v>
      </c>
      <c r="O69" s="101">
        <v>2.0256256138564876E-4</v>
      </c>
    </row>
    <row r="70" spans="1:15" ht="16">
      <c r="A70" s="98" t="s">
        <v>129</v>
      </c>
      <c r="B70" s="98" t="s">
        <v>246</v>
      </c>
      <c r="C70" s="98" t="s">
        <v>228</v>
      </c>
      <c r="D70" s="13">
        <v>0</v>
      </c>
      <c r="E70" s="100">
        <v>0</v>
      </c>
      <c r="F70" s="10">
        <v>186.36376906745218</v>
      </c>
      <c r="G70" s="101">
        <v>1.1092429171440693E-5</v>
      </c>
      <c r="H70" s="13">
        <v>0</v>
      </c>
      <c r="I70" s="100">
        <v>0</v>
      </c>
      <c r="J70" s="10">
        <v>186.36376906745218</v>
      </c>
      <c r="K70" s="101">
        <v>1.1092429171440693E-5</v>
      </c>
      <c r="L70" s="13">
        <v>0</v>
      </c>
      <c r="M70" s="100">
        <v>0</v>
      </c>
      <c r="N70" s="10">
        <v>0</v>
      </c>
      <c r="O70" s="101">
        <v>0</v>
      </c>
    </row>
    <row r="71" spans="1:15" ht="16">
      <c r="A71" s="98" t="s">
        <v>143</v>
      </c>
      <c r="B71" s="98" t="s">
        <v>255</v>
      </c>
      <c r="C71" s="98" t="s">
        <v>228</v>
      </c>
      <c r="D71" s="13">
        <v>27.602499999999999</v>
      </c>
      <c r="E71" s="100">
        <v>9.4851955114916153E-7</v>
      </c>
      <c r="F71" s="10">
        <v>0</v>
      </c>
      <c r="G71" s="101">
        <v>0</v>
      </c>
      <c r="H71" s="13">
        <v>0</v>
      </c>
      <c r="I71" s="100">
        <v>0</v>
      </c>
      <c r="J71" s="10">
        <v>0</v>
      </c>
      <c r="K71" s="101">
        <v>0</v>
      </c>
      <c r="L71" s="13">
        <v>27.602499999999999</v>
      </c>
      <c r="M71" s="100">
        <v>9.4851955114916153E-7</v>
      </c>
      <c r="N71" s="10">
        <v>0</v>
      </c>
      <c r="O71" s="101">
        <v>0</v>
      </c>
    </row>
    <row r="72" spans="1:15" ht="16">
      <c r="A72" s="98" t="s">
        <v>146</v>
      </c>
      <c r="B72" s="98" t="s">
        <v>246</v>
      </c>
      <c r="C72" s="98" t="s">
        <v>223</v>
      </c>
      <c r="D72" s="13">
        <v>67.625799999999998</v>
      </c>
      <c r="E72" s="100">
        <v>2.323861732165672E-6</v>
      </c>
      <c r="F72" s="10">
        <v>0</v>
      </c>
      <c r="G72" s="101">
        <v>0</v>
      </c>
      <c r="H72" s="13">
        <v>67.625799999999998</v>
      </c>
      <c r="I72" s="100">
        <v>2.323861732165672E-6</v>
      </c>
      <c r="J72" s="10">
        <v>0</v>
      </c>
      <c r="K72" s="101">
        <v>0</v>
      </c>
      <c r="L72" s="13">
        <v>0</v>
      </c>
      <c r="M72" s="100">
        <v>0</v>
      </c>
      <c r="N72" s="10">
        <v>0</v>
      </c>
      <c r="O72" s="101">
        <v>0</v>
      </c>
    </row>
    <row r="73" spans="1:15" ht="16">
      <c r="A73" s="98" t="s">
        <v>147</v>
      </c>
      <c r="B73" s="98" t="s">
        <v>246</v>
      </c>
      <c r="C73" s="98" t="s">
        <v>228</v>
      </c>
      <c r="D73" s="13">
        <v>258.6438</v>
      </c>
      <c r="E73" s="100">
        <v>8.8879159888964218E-6</v>
      </c>
      <c r="F73" s="10">
        <v>0</v>
      </c>
      <c r="G73" s="101">
        <v>0</v>
      </c>
      <c r="H73" s="13">
        <v>0</v>
      </c>
      <c r="I73" s="100">
        <v>0</v>
      </c>
      <c r="J73" s="10">
        <v>0</v>
      </c>
      <c r="K73" s="101">
        <v>0</v>
      </c>
      <c r="L73" s="13">
        <v>258.6438</v>
      </c>
      <c r="M73" s="100">
        <v>8.8879159888964218E-6</v>
      </c>
      <c r="N73" s="10">
        <v>0</v>
      </c>
      <c r="O73" s="101">
        <v>0</v>
      </c>
    </row>
    <row r="74" spans="1:15" ht="16">
      <c r="A74" s="98" t="s">
        <v>148</v>
      </c>
      <c r="B74" s="98" t="s">
        <v>246</v>
      </c>
      <c r="C74" s="98" t="s">
        <v>223</v>
      </c>
      <c r="D74" s="13">
        <v>588.71630000000005</v>
      </c>
      <c r="E74" s="100">
        <v>2.0230374807723762E-5</v>
      </c>
      <c r="F74" s="10">
        <v>0</v>
      </c>
      <c r="G74" s="101">
        <v>0</v>
      </c>
      <c r="H74" s="13">
        <v>588.71630000000005</v>
      </c>
      <c r="I74" s="100">
        <v>2.0230374807723762E-5</v>
      </c>
      <c r="J74" s="10">
        <v>0</v>
      </c>
      <c r="K74" s="101">
        <v>0</v>
      </c>
      <c r="L74" s="13">
        <v>0</v>
      </c>
      <c r="M74" s="100">
        <v>0</v>
      </c>
      <c r="N74" s="10">
        <v>0</v>
      </c>
      <c r="O74" s="101">
        <v>0</v>
      </c>
    </row>
    <row r="75" spans="1:15" ht="16">
      <c r="A75" s="98" t="s">
        <v>149</v>
      </c>
      <c r="B75" s="98" t="s">
        <v>246</v>
      </c>
      <c r="C75" s="98" t="s">
        <v>223</v>
      </c>
      <c r="D75" s="13">
        <v>828.46839999999997</v>
      </c>
      <c r="E75" s="100">
        <v>2.8469105150231463E-5</v>
      </c>
      <c r="F75" s="10">
        <v>0</v>
      </c>
      <c r="G75" s="101">
        <v>0</v>
      </c>
      <c r="H75" s="13">
        <v>752.1549</v>
      </c>
      <c r="I75" s="100">
        <v>2.5846703311027712E-5</v>
      </c>
      <c r="J75" s="10">
        <v>0</v>
      </c>
      <c r="K75" s="101">
        <v>0</v>
      </c>
      <c r="L75" s="13">
        <v>76.313500000000005</v>
      </c>
      <c r="M75" s="100">
        <v>2.6224018392037513E-6</v>
      </c>
      <c r="N75" s="10">
        <v>0</v>
      </c>
      <c r="O75" s="101">
        <v>0</v>
      </c>
    </row>
    <row r="76" spans="1:15" ht="16">
      <c r="A76" s="98" t="s">
        <v>150</v>
      </c>
      <c r="B76" s="98" t="s">
        <v>246</v>
      </c>
      <c r="C76" s="98" t="s">
        <v>223</v>
      </c>
      <c r="D76" s="13">
        <v>1088.9469999999999</v>
      </c>
      <c r="E76" s="100">
        <v>3.7420071358218492E-5</v>
      </c>
      <c r="F76" s="10">
        <v>831.41960029237703</v>
      </c>
      <c r="G76" s="101">
        <v>4.9486351741752776E-5</v>
      </c>
      <c r="H76" s="13">
        <v>897.51229999999998</v>
      </c>
      <c r="I76" s="100">
        <v>3.0841697815301208E-5</v>
      </c>
      <c r="J76" s="10">
        <v>831.41960029237703</v>
      </c>
      <c r="K76" s="101">
        <v>4.9486351741752776E-5</v>
      </c>
      <c r="L76" s="13">
        <v>191.43469999999999</v>
      </c>
      <c r="M76" s="100">
        <v>6.5783735429172862E-6</v>
      </c>
      <c r="N76" s="10">
        <v>0</v>
      </c>
      <c r="O76" s="101">
        <v>0</v>
      </c>
    </row>
    <row r="77" spans="1:15" ht="16">
      <c r="A77" s="98" t="s">
        <v>162</v>
      </c>
      <c r="B77" s="98" t="s">
        <v>255</v>
      </c>
      <c r="C77" s="98" t="s">
        <v>223</v>
      </c>
      <c r="D77" s="13">
        <v>88.630099999999999</v>
      </c>
      <c r="E77" s="100">
        <v>3.0456437884360222E-6</v>
      </c>
      <c r="F77" s="10">
        <v>0</v>
      </c>
      <c r="G77" s="101">
        <v>0</v>
      </c>
      <c r="H77" s="13">
        <v>88.630099999999999</v>
      </c>
      <c r="I77" s="100">
        <v>3.0456437884360222E-6</v>
      </c>
      <c r="J77" s="10">
        <v>0</v>
      </c>
      <c r="K77" s="101">
        <v>0</v>
      </c>
      <c r="L77" s="13">
        <v>0</v>
      </c>
      <c r="M77" s="100">
        <v>0</v>
      </c>
      <c r="N77" s="10">
        <v>0</v>
      </c>
      <c r="O77" s="101">
        <v>0</v>
      </c>
    </row>
    <row r="78" spans="1:15" ht="16">
      <c r="A78" s="98" t="s">
        <v>163</v>
      </c>
      <c r="B78" s="98" t="s">
        <v>246</v>
      </c>
      <c r="C78" s="98" t="s">
        <v>223</v>
      </c>
      <c r="D78" s="13">
        <v>546.85829999999999</v>
      </c>
      <c r="E78" s="100">
        <v>1.879198584397042E-5</v>
      </c>
      <c r="F78" s="10">
        <v>0</v>
      </c>
      <c r="G78" s="101">
        <v>0</v>
      </c>
      <c r="H78" s="13">
        <v>546.85829999999999</v>
      </c>
      <c r="I78" s="100">
        <v>1.879198584397042E-5</v>
      </c>
      <c r="J78" s="10">
        <v>0</v>
      </c>
      <c r="K78" s="101">
        <v>0</v>
      </c>
      <c r="L78" s="13">
        <v>0</v>
      </c>
      <c r="M78" s="100">
        <v>0</v>
      </c>
      <c r="N78" s="10">
        <v>0</v>
      </c>
      <c r="O78" s="101">
        <v>0</v>
      </c>
    </row>
    <row r="79" spans="1:15" ht="16">
      <c r="A79" s="98" t="s">
        <v>164</v>
      </c>
      <c r="B79" s="98" t="s">
        <v>246</v>
      </c>
      <c r="C79" s="98" t="s">
        <v>228</v>
      </c>
      <c r="D79" s="13">
        <v>1968.8759</v>
      </c>
      <c r="E79" s="100">
        <v>6.7657541343588493E-5</v>
      </c>
      <c r="F79" s="10">
        <v>0</v>
      </c>
      <c r="G79" s="101">
        <v>0</v>
      </c>
      <c r="H79" s="13">
        <v>645.16579999999999</v>
      </c>
      <c r="I79" s="100">
        <v>2.2170179332770208E-5</v>
      </c>
      <c r="J79" s="10">
        <v>0</v>
      </c>
      <c r="K79" s="101">
        <v>0</v>
      </c>
      <c r="L79" s="13">
        <v>1323.7101</v>
      </c>
      <c r="M79" s="100">
        <v>4.5487362010818288E-5</v>
      </c>
      <c r="N79" s="10">
        <v>0</v>
      </c>
      <c r="O79" s="101">
        <v>0</v>
      </c>
    </row>
    <row r="80" spans="1:15" ht="16">
      <c r="A80" s="98" t="s">
        <v>165</v>
      </c>
      <c r="B80" s="98" t="s">
        <v>246</v>
      </c>
      <c r="C80" s="98" t="s">
        <v>223</v>
      </c>
      <c r="D80" s="13">
        <v>716.68090000000007</v>
      </c>
      <c r="E80" s="100">
        <v>2.4627691172363995E-5</v>
      </c>
      <c r="F80" s="10">
        <v>0</v>
      </c>
      <c r="G80" s="101">
        <v>0</v>
      </c>
      <c r="H80" s="13">
        <v>123.0565</v>
      </c>
      <c r="I80" s="100">
        <v>4.2286566849374798E-6</v>
      </c>
      <c r="J80" s="10">
        <v>0</v>
      </c>
      <c r="K80" s="101">
        <v>0</v>
      </c>
      <c r="L80" s="13">
        <v>593.62440000000004</v>
      </c>
      <c r="M80" s="100">
        <v>2.0399034487426514E-5</v>
      </c>
      <c r="N80" s="10">
        <v>0</v>
      </c>
      <c r="O80" s="101">
        <v>0</v>
      </c>
    </row>
    <row r="81" spans="1:15" ht="16">
      <c r="A81" s="98" t="s">
        <v>219</v>
      </c>
      <c r="B81" s="98" t="s">
        <v>246</v>
      </c>
      <c r="C81" s="98" t="s">
        <v>223</v>
      </c>
      <c r="D81" s="13">
        <v>529.83010000000002</v>
      </c>
      <c r="E81" s="100">
        <v>1.8206836650206155E-5</v>
      </c>
      <c r="F81" s="10">
        <v>0</v>
      </c>
      <c r="G81" s="101">
        <v>0</v>
      </c>
      <c r="H81" s="13">
        <v>147.84030000000001</v>
      </c>
      <c r="I81" s="100">
        <v>5.0803157321893815E-6</v>
      </c>
      <c r="J81" s="10">
        <v>0</v>
      </c>
      <c r="K81" s="101">
        <v>0</v>
      </c>
      <c r="L81" s="13">
        <v>381.9898</v>
      </c>
      <c r="M81" s="100">
        <v>1.3126520918016773E-5</v>
      </c>
      <c r="N81" s="10">
        <v>0</v>
      </c>
      <c r="O81" s="101">
        <v>0</v>
      </c>
    </row>
    <row r="82" spans="1:15" ht="16">
      <c r="A82" s="98" t="s">
        <v>167</v>
      </c>
      <c r="B82" s="98" t="s">
        <v>246</v>
      </c>
      <c r="C82" s="98" t="s">
        <v>223</v>
      </c>
      <c r="D82" s="13">
        <v>621.81140000000005</v>
      </c>
      <c r="E82" s="100">
        <v>2.1367639526399123E-5</v>
      </c>
      <c r="F82" s="10">
        <v>0</v>
      </c>
      <c r="G82" s="101">
        <v>0</v>
      </c>
      <c r="H82" s="13">
        <v>40.914700000000003</v>
      </c>
      <c r="I82" s="100">
        <v>1.4059738385799331E-6</v>
      </c>
      <c r="J82" s="10">
        <v>0</v>
      </c>
      <c r="K82" s="101">
        <v>0</v>
      </c>
      <c r="L82" s="13">
        <v>580.89670000000001</v>
      </c>
      <c r="M82" s="100">
        <v>1.996166568781919E-5</v>
      </c>
      <c r="N82" s="10">
        <v>0</v>
      </c>
      <c r="O82" s="101">
        <v>0</v>
      </c>
    </row>
    <row r="83" spans="1:15" ht="16">
      <c r="A83" s="98" t="s">
        <v>168</v>
      </c>
      <c r="B83" s="98" t="s">
        <v>246</v>
      </c>
      <c r="C83" s="98" t="s">
        <v>223</v>
      </c>
      <c r="D83" s="13">
        <v>310.54989999999998</v>
      </c>
      <c r="E83" s="100">
        <v>1.0671593216462892E-5</v>
      </c>
      <c r="F83" s="10">
        <v>0</v>
      </c>
      <c r="G83" s="101">
        <v>0</v>
      </c>
      <c r="H83" s="13">
        <v>151.34780000000001</v>
      </c>
      <c r="I83" s="100">
        <v>5.200845840898943E-6</v>
      </c>
      <c r="J83" s="10">
        <v>0</v>
      </c>
      <c r="K83" s="101">
        <v>0</v>
      </c>
      <c r="L83" s="13">
        <v>159.2021</v>
      </c>
      <c r="M83" s="100">
        <v>5.4707473755639499E-6</v>
      </c>
      <c r="N83" s="10">
        <v>0</v>
      </c>
      <c r="O83" s="101">
        <v>0</v>
      </c>
    </row>
    <row r="84" spans="1:15" ht="16">
      <c r="A84" s="98" t="s">
        <v>169</v>
      </c>
      <c r="B84" s="98" t="s">
        <v>246</v>
      </c>
      <c r="C84" s="98" t="s">
        <v>228</v>
      </c>
      <c r="D84" s="13">
        <v>851.66629999999998</v>
      </c>
      <c r="E84" s="100">
        <v>2.9266267062942382E-5</v>
      </c>
      <c r="F84" s="10">
        <v>61.155011053187174</v>
      </c>
      <c r="G84" s="101">
        <v>3.6399651712379128E-6</v>
      </c>
      <c r="H84" s="13">
        <v>102.4053</v>
      </c>
      <c r="I84" s="100">
        <v>3.5190083938518335E-6</v>
      </c>
      <c r="J84" s="10">
        <v>0</v>
      </c>
      <c r="K84" s="101">
        <v>0</v>
      </c>
      <c r="L84" s="13">
        <v>749.26099999999997</v>
      </c>
      <c r="M84" s="100">
        <v>2.5747258669090548E-5</v>
      </c>
      <c r="N84" s="10">
        <v>61.155011053187174</v>
      </c>
      <c r="O84" s="101">
        <v>3.6399651712379128E-6</v>
      </c>
    </row>
    <row r="85" spans="1:15" ht="16">
      <c r="A85" s="98" t="s">
        <v>189</v>
      </c>
      <c r="B85" s="98" t="s">
        <v>246</v>
      </c>
      <c r="C85" s="98" t="s">
        <v>223</v>
      </c>
      <c r="D85" s="13">
        <v>82.957800000000006</v>
      </c>
      <c r="E85" s="100">
        <v>2.8507234931735139E-6</v>
      </c>
      <c r="F85" s="10">
        <v>0</v>
      </c>
      <c r="G85" s="101">
        <v>0</v>
      </c>
      <c r="H85" s="13">
        <v>0</v>
      </c>
      <c r="I85" s="100">
        <v>0</v>
      </c>
      <c r="J85" s="10">
        <v>0</v>
      </c>
      <c r="K85" s="101">
        <v>0</v>
      </c>
      <c r="L85" s="13">
        <v>82.957800000000006</v>
      </c>
      <c r="M85" s="100">
        <v>2.8507234931735139E-6</v>
      </c>
      <c r="N85" s="10">
        <v>0</v>
      </c>
      <c r="O85" s="101">
        <v>0</v>
      </c>
    </row>
    <row r="86" spans="1:15" ht="16">
      <c r="A86" s="98" t="s">
        <v>190</v>
      </c>
      <c r="B86" s="98" t="s">
        <v>246</v>
      </c>
      <c r="C86" s="98" t="s">
        <v>223</v>
      </c>
      <c r="D86" s="13">
        <v>82.199700000000007</v>
      </c>
      <c r="E86" s="100">
        <v>2.8246724951941214E-6</v>
      </c>
      <c r="F86" s="10">
        <v>0</v>
      </c>
      <c r="G86" s="101">
        <v>0</v>
      </c>
      <c r="H86" s="13">
        <v>34.721600000000002</v>
      </c>
      <c r="I86" s="100">
        <v>1.1931570128495872E-6</v>
      </c>
      <c r="J86" s="10">
        <v>0</v>
      </c>
      <c r="K86" s="101">
        <v>0</v>
      </c>
      <c r="L86" s="13">
        <v>47.478099999999998</v>
      </c>
      <c r="M86" s="100">
        <v>1.631515482344534E-6</v>
      </c>
      <c r="N86" s="10">
        <v>0</v>
      </c>
      <c r="O86" s="101">
        <v>0</v>
      </c>
    </row>
    <row r="87" spans="1:15" ht="16">
      <c r="A87" s="98" t="s">
        <v>191</v>
      </c>
      <c r="B87" s="98" t="s">
        <v>246</v>
      </c>
      <c r="C87" s="98" t="s">
        <v>223</v>
      </c>
      <c r="D87" s="13">
        <v>442.22449999999998</v>
      </c>
      <c r="E87" s="100">
        <v>1.5196398306210031E-5</v>
      </c>
      <c r="F87" s="10">
        <v>0</v>
      </c>
      <c r="G87" s="101">
        <v>0</v>
      </c>
      <c r="H87" s="13">
        <v>442.22449999999998</v>
      </c>
      <c r="I87" s="100">
        <v>1.5196398306210031E-5</v>
      </c>
      <c r="J87" s="10">
        <v>0</v>
      </c>
      <c r="K87" s="101">
        <v>0</v>
      </c>
      <c r="L87" s="13">
        <v>0</v>
      </c>
      <c r="M87" s="100">
        <v>0</v>
      </c>
      <c r="N87" s="10">
        <v>0</v>
      </c>
      <c r="O87" s="101">
        <v>0</v>
      </c>
    </row>
    <row r="88" spans="1:15" ht="16">
      <c r="A88" s="98" t="s">
        <v>192</v>
      </c>
      <c r="B88" s="98" t="s">
        <v>246</v>
      </c>
      <c r="C88" s="98" t="s">
        <v>223</v>
      </c>
      <c r="D88" s="13">
        <v>142873.6575</v>
      </c>
      <c r="E88" s="100">
        <v>4.9096443250770411E-3</v>
      </c>
      <c r="F88" s="10">
        <v>48401.270757650265</v>
      </c>
      <c r="G88" s="101">
        <v>2.8808586045104023E-3</v>
      </c>
      <c r="H88" s="13">
        <v>115517.04399999999</v>
      </c>
      <c r="I88" s="100">
        <v>3.9695743039564512E-3</v>
      </c>
      <c r="J88" s="10">
        <v>39829.376708361866</v>
      </c>
      <c r="K88" s="101">
        <v>2.3706568196752219E-3</v>
      </c>
      <c r="L88" s="13">
        <v>27356.613499999999</v>
      </c>
      <c r="M88" s="100">
        <v>9.4007002112059029E-4</v>
      </c>
      <c r="N88" s="10">
        <v>8571.8940492884012</v>
      </c>
      <c r="O88" s="101">
        <v>5.1020178483518073E-4</v>
      </c>
    </row>
    <row r="89" spans="1:15" ht="16">
      <c r="A89" s="98" t="s">
        <v>193</v>
      </c>
      <c r="B89" s="98" t="s">
        <v>246</v>
      </c>
      <c r="C89" s="98" t="s">
        <v>223</v>
      </c>
      <c r="D89" s="13">
        <v>143926.6531999998</v>
      </c>
      <c r="E89" s="100">
        <v>4.9458289825800141E-3</v>
      </c>
      <c r="F89" s="10">
        <v>86275.476258883107</v>
      </c>
      <c r="G89" s="101">
        <v>5.1351430292633617E-3</v>
      </c>
      <c r="H89" s="13">
        <v>93038.672899999801</v>
      </c>
      <c r="I89" s="100">
        <v>3.1971379497734436E-3</v>
      </c>
      <c r="J89" s="10">
        <v>66112.64872964361</v>
      </c>
      <c r="K89" s="101">
        <v>3.9350452989844976E-3</v>
      </c>
      <c r="L89" s="13">
        <v>50887.980300000003</v>
      </c>
      <c r="M89" s="100">
        <v>1.748691032806571E-3</v>
      </c>
      <c r="N89" s="10">
        <v>20162.827529239494</v>
      </c>
      <c r="O89" s="101">
        <v>1.2000977302788634E-3</v>
      </c>
    </row>
    <row r="90" spans="1:15" ht="16">
      <c r="A90" s="98" t="s">
        <v>194</v>
      </c>
      <c r="B90" s="98" t="s">
        <v>246</v>
      </c>
      <c r="C90" s="98" t="s">
        <v>223</v>
      </c>
      <c r="D90" s="13">
        <v>61658.203399999999</v>
      </c>
      <c r="E90" s="100">
        <v>2.1187940010372868E-3</v>
      </c>
      <c r="F90" s="10">
        <v>25787.677692971818</v>
      </c>
      <c r="G90" s="101">
        <v>1.5348905516162819E-3</v>
      </c>
      <c r="H90" s="13">
        <v>39263.134100000003</v>
      </c>
      <c r="I90" s="100">
        <v>1.3492201914044504E-3</v>
      </c>
      <c r="J90" s="10">
        <v>9805.783841896362</v>
      </c>
      <c r="K90" s="101">
        <v>5.8364328689513136E-4</v>
      </c>
      <c r="L90" s="13">
        <v>22395.069299999999</v>
      </c>
      <c r="M90" s="100">
        <v>7.6957380963283643E-4</v>
      </c>
      <c r="N90" s="10">
        <v>15981.893851075458</v>
      </c>
      <c r="O90" s="101">
        <v>9.512472647211505E-4</v>
      </c>
    </row>
    <row r="91" spans="1:15" ht="16">
      <c r="A91" s="98" t="s">
        <v>195</v>
      </c>
      <c r="B91" s="98" t="s">
        <v>246</v>
      </c>
      <c r="C91" s="98" t="s">
        <v>223</v>
      </c>
      <c r="D91" s="13">
        <v>59107.457199999997</v>
      </c>
      <c r="E91" s="100">
        <v>2.0311413376655112E-3</v>
      </c>
      <c r="F91" s="10">
        <v>64636.912452500481</v>
      </c>
      <c r="G91" s="101">
        <v>3.8472090193693814E-3</v>
      </c>
      <c r="H91" s="13">
        <v>44023.715199999999</v>
      </c>
      <c r="I91" s="100">
        <v>1.51281059981605E-3</v>
      </c>
      <c r="J91" s="10">
        <v>42924.845028250595</v>
      </c>
      <c r="K91" s="101">
        <v>2.5549000514075476E-3</v>
      </c>
      <c r="L91" s="13">
        <v>15083.742</v>
      </c>
      <c r="M91" s="100">
        <v>5.1833073784946133E-4</v>
      </c>
      <c r="N91" s="10">
        <v>21712.067424249886</v>
      </c>
      <c r="O91" s="101">
        <v>1.2923089679618338E-3</v>
      </c>
    </row>
    <row r="92" spans="1:15" ht="16">
      <c r="A92" s="98" t="s">
        <v>196</v>
      </c>
      <c r="B92" s="98" t="s">
        <v>246</v>
      </c>
      <c r="C92" s="98" t="s">
        <v>223</v>
      </c>
      <c r="D92" s="13">
        <v>100665.45049999999</v>
      </c>
      <c r="E92" s="100">
        <v>3.4592210098537499E-3</v>
      </c>
      <c r="F92" s="10">
        <v>69230.345243038217</v>
      </c>
      <c r="G92" s="101">
        <v>4.1206115596687859E-3</v>
      </c>
      <c r="H92" s="13">
        <v>82435.041299999997</v>
      </c>
      <c r="I92" s="100">
        <v>2.8327596548442563E-3</v>
      </c>
      <c r="J92" s="10">
        <v>61530.929351441955</v>
      </c>
      <c r="K92" s="101">
        <v>3.6623399446099325E-3</v>
      </c>
      <c r="L92" s="13">
        <v>18230.409199999998</v>
      </c>
      <c r="M92" s="100">
        <v>6.2646135500949341E-4</v>
      </c>
      <c r="N92" s="10">
        <v>7699.4158915962653</v>
      </c>
      <c r="O92" s="101">
        <v>4.5827161505885324E-4</v>
      </c>
    </row>
    <row r="93" spans="1:15" ht="16">
      <c r="A93" s="98" t="s">
        <v>197</v>
      </c>
      <c r="B93" s="98" t="s">
        <v>246</v>
      </c>
      <c r="C93" s="98" t="s">
        <v>223</v>
      </c>
      <c r="D93" s="13">
        <v>64963.1441000001</v>
      </c>
      <c r="E93" s="100">
        <v>2.2323634555917178E-3</v>
      </c>
      <c r="F93" s="10">
        <v>65585.43989445905</v>
      </c>
      <c r="G93" s="101">
        <v>3.9036656660649369E-3</v>
      </c>
      <c r="H93" s="13">
        <v>52661.118400000101</v>
      </c>
      <c r="I93" s="100">
        <v>1.8096223308678905E-3</v>
      </c>
      <c r="J93" s="10">
        <v>62406.398569877536</v>
      </c>
      <c r="K93" s="101">
        <v>3.7144481432467525E-3</v>
      </c>
      <c r="L93" s="13">
        <v>12302.0257</v>
      </c>
      <c r="M93" s="100">
        <v>4.2274112472382754E-4</v>
      </c>
      <c r="N93" s="10">
        <v>3179.041324581513</v>
      </c>
      <c r="O93" s="101">
        <v>1.8921752281818416E-4</v>
      </c>
    </row>
    <row r="94" spans="1:15" ht="16">
      <c r="A94" s="98" t="s">
        <v>198</v>
      </c>
      <c r="B94" s="98" t="s">
        <v>246</v>
      </c>
      <c r="C94" s="98" t="s">
        <v>223</v>
      </c>
      <c r="D94" s="13">
        <v>76522.197599999898</v>
      </c>
      <c r="E94" s="100">
        <v>2.6295734270627424E-3</v>
      </c>
      <c r="F94" s="10">
        <v>67233.900482503057</v>
      </c>
      <c r="G94" s="101">
        <v>4.0017825500831576E-3</v>
      </c>
      <c r="H94" s="13">
        <v>71853.173799999902</v>
      </c>
      <c r="I94" s="100">
        <v>2.4691292513873237E-3</v>
      </c>
      <c r="J94" s="10">
        <v>64916.125563587266</v>
      </c>
      <c r="K94" s="101">
        <v>3.8638278700932403E-3</v>
      </c>
      <c r="L94" s="13">
        <v>4669.0237999999999</v>
      </c>
      <c r="M94" s="100">
        <v>1.6044417567541899E-4</v>
      </c>
      <c r="N94" s="10">
        <v>2317.7749189157939</v>
      </c>
      <c r="O94" s="101">
        <v>1.3795467998991691E-4</v>
      </c>
    </row>
    <row r="95" spans="1:15" ht="16">
      <c r="A95" s="98" t="s">
        <v>199</v>
      </c>
      <c r="B95" s="98" t="s">
        <v>246</v>
      </c>
      <c r="C95" s="98" t="s">
        <v>223</v>
      </c>
      <c r="D95" s="13">
        <v>70.791799999999995</v>
      </c>
      <c r="E95" s="100">
        <v>2.4326566927286008E-6</v>
      </c>
      <c r="F95" s="10">
        <v>0</v>
      </c>
      <c r="G95" s="101">
        <v>0</v>
      </c>
      <c r="H95" s="13">
        <v>70.791799999999995</v>
      </c>
      <c r="I95" s="100">
        <v>2.4326566927286008E-6</v>
      </c>
      <c r="J95" s="10">
        <v>0</v>
      </c>
      <c r="K95" s="101">
        <v>0</v>
      </c>
      <c r="L95" s="13">
        <v>0</v>
      </c>
      <c r="M95" s="100">
        <v>0</v>
      </c>
      <c r="N95" s="10">
        <v>0</v>
      </c>
      <c r="O95" s="101">
        <v>0</v>
      </c>
    </row>
    <row r="96" spans="1:15" ht="16">
      <c r="A96" s="98" t="s">
        <v>203</v>
      </c>
      <c r="B96" s="98" t="s">
        <v>246</v>
      </c>
      <c r="C96" s="98" t="s">
        <v>223</v>
      </c>
      <c r="D96" s="13">
        <v>192.12350000000001</v>
      </c>
      <c r="E96" s="100">
        <v>6.6020431477295872E-6</v>
      </c>
      <c r="F96" s="10">
        <v>0</v>
      </c>
      <c r="G96" s="101">
        <v>0</v>
      </c>
      <c r="H96" s="13">
        <v>192.12350000000001</v>
      </c>
      <c r="I96" s="100">
        <v>6.6020431477295872E-6</v>
      </c>
      <c r="J96" s="10">
        <v>0</v>
      </c>
      <c r="K96" s="101">
        <v>0</v>
      </c>
      <c r="L96" s="13">
        <v>0</v>
      </c>
      <c r="M96" s="100">
        <v>0</v>
      </c>
      <c r="N96" s="10">
        <v>0</v>
      </c>
      <c r="O96" s="101">
        <v>0</v>
      </c>
    </row>
    <row r="97" spans="1:15" ht="16">
      <c r="A97" s="98" t="s">
        <v>204</v>
      </c>
      <c r="B97" s="98" t="s">
        <v>222</v>
      </c>
      <c r="C97" s="98" t="s">
        <v>223</v>
      </c>
      <c r="D97" s="13">
        <v>394.428</v>
      </c>
      <c r="E97" s="100">
        <v>1.3553941473441227E-5</v>
      </c>
      <c r="F97" s="10">
        <v>0</v>
      </c>
      <c r="G97" s="101">
        <v>0</v>
      </c>
      <c r="H97" s="13">
        <v>394.428</v>
      </c>
      <c r="I97" s="100">
        <v>1.3553941473441227E-5</v>
      </c>
      <c r="J97" s="10">
        <v>0</v>
      </c>
      <c r="K97" s="101">
        <v>0</v>
      </c>
      <c r="L97" s="13">
        <v>0</v>
      </c>
      <c r="M97" s="100">
        <v>0</v>
      </c>
      <c r="N97" s="10">
        <v>0</v>
      </c>
      <c r="O97" s="101">
        <v>0</v>
      </c>
    </row>
    <row r="98" spans="1:15" ht="16">
      <c r="A98" s="98" t="s">
        <v>205</v>
      </c>
      <c r="B98" s="98" t="s">
        <v>222</v>
      </c>
      <c r="C98" s="98" t="s">
        <v>223</v>
      </c>
      <c r="D98" s="13">
        <v>887.51059999999995</v>
      </c>
      <c r="E98" s="100">
        <v>3.0498004019640359E-5</v>
      </c>
      <c r="F98" s="10">
        <v>0</v>
      </c>
      <c r="G98" s="101">
        <v>0</v>
      </c>
      <c r="H98" s="13">
        <v>887.51059999999995</v>
      </c>
      <c r="I98" s="100">
        <v>3.0498004019640359E-5</v>
      </c>
      <c r="J98" s="10">
        <v>0</v>
      </c>
      <c r="K98" s="101">
        <v>0</v>
      </c>
      <c r="L98" s="13">
        <v>0</v>
      </c>
      <c r="M98" s="100">
        <v>0</v>
      </c>
      <c r="N98" s="10">
        <v>0</v>
      </c>
      <c r="O98" s="101">
        <v>0</v>
      </c>
    </row>
    <row r="99" spans="1:15" ht="16">
      <c r="A99" s="98" t="s">
        <v>107</v>
      </c>
      <c r="B99" s="98" t="s">
        <v>222</v>
      </c>
      <c r="C99" s="98" t="s">
        <v>223</v>
      </c>
      <c r="D99" s="13">
        <v>113043.8214</v>
      </c>
      <c r="E99" s="100">
        <v>3.8845856257409286E-3</v>
      </c>
      <c r="F99" s="10">
        <v>56482.320156393798</v>
      </c>
      <c r="G99" s="101">
        <v>3.3618451639420934E-3</v>
      </c>
      <c r="H99" s="13">
        <v>107348.76489999999</v>
      </c>
      <c r="I99" s="100">
        <v>3.6888833366312784E-3</v>
      </c>
      <c r="J99" s="10">
        <v>56362.320156393798</v>
      </c>
      <c r="K99" s="101">
        <v>3.3547027268298075E-3</v>
      </c>
      <c r="L99" s="13">
        <v>5695.0564999999997</v>
      </c>
      <c r="M99" s="100">
        <v>1.9570228910965E-4</v>
      </c>
      <c r="N99" s="10">
        <v>120</v>
      </c>
      <c r="O99" s="101">
        <v>7.1424371122860807E-6</v>
      </c>
    </row>
    <row r="100" spans="1:15" ht="16">
      <c r="A100" s="98" t="s">
        <v>212</v>
      </c>
      <c r="B100" s="98" t="s">
        <v>222</v>
      </c>
      <c r="C100" s="98" t="s">
        <v>223</v>
      </c>
      <c r="D100" s="13">
        <v>103477.73060000001</v>
      </c>
      <c r="E100" s="100">
        <v>3.5558609032749159E-3</v>
      </c>
      <c r="F100" s="10">
        <v>34019.819487596891</v>
      </c>
      <c r="G100" s="101">
        <v>2.0248701771790438E-3</v>
      </c>
      <c r="H100" s="13">
        <v>95201.057400000005</v>
      </c>
      <c r="I100" s="100">
        <v>3.2714451312009264E-3</v>
      </c>
      <c r="J100" s="10">
        <v>31579.819487596895</v>
      </c>
      <c r="K100" s="101">
        <v>1.8796406225625604E-3</v>
      </c>
      <c r="L100" s="13">
        <v>8276.6731999999993</v>
      </c>
      <c r="M100" s="100">
        <v>2.8441577207398942E-4</v>
      </c>
      <c r="N100" s="10">
        <v>2440</v>
      </c>
      <c r="O100" s="101">
        <v>1.4522955461648365E-4</v>
      </c>
    </row>
    <row r="101" spans="1:15" ht="16">
      <c r="A101" s="98" t="s">
        <v>214</v>
      </c>
      <c r="B101" s="98" t="s">
        <v>222</v>
      </c>
      <c r="C101" s="98" t="s">
        <v>223</v>
      </c>
      <c r="D101" s="13">
        <v>1626.9322999999999</v>
      </c>
      <c r="E101" s="100">
        <v>5.5907149531603041E-5</v>
      </c>
      <c r="F101" s="10">
        <v>0</v>
      </c>
      <c r="G101" s="101">
        <v>0</v>
      </c>
      <c r="H101" s="13">
        <v>1588.1765</v>
      </c>
      <c r="I101" s="100">
        <v>5.4575363134703248E-5</v>
      </c>
      <c r="J101" s="10">
        <v>0</v>
      </c>
      <c r="K101" s="101">
        <v>0</v>
      </c>
      <c r="L101" s="13">
        <v>38.755800000000001</v>
      </c>
      <c r="M101" s="100">
        <v>1.3317863968997981E-6</v>
      </c>
      <c r="N101" s="10">
        <v>0</v>
      </c>
      <c r="O101" s="101">
        <v>0</v>
      </c>
    </row>
    <row r="102" spans="1:15" ht="16">
      <c r="A102" s="98" t="s">
        <v>39</v>
      </c>
      <c r="B102" s="98" t="s">
        <v>225</v>
      </c>
      <c r="C102" s="98" t="s">
        <v>223</v>
      </c>
      <c r="D102" s="13">
        <v>71392.777199999895</v>
      </c>
      <c r="E102" s="100">
        <v>2.4533083954364999E-3</v>
      </c>
      <c r="F102" s="10">
        <v>38257.215569053042</v>
      </c>
      <c r="G102" s="101">
        <v>2.2770813024427777E-3</v>
      </c>
      <c r="H102" s="13">
        <v>58128.328499999901</v>
      </c>
      <c r="I102" s="100">
        <v>1.9974950116065909E-3</v>
      </c>
      <c r="J102" s="10">
        <v>37945.033378141554</v>
      </c>
      <c r="K102" s="101">
        <v>2.2585001218914358E-3</v>
      </c>
      <c r="L102" s="13">
        <v>13264.448700000001</v>
      </c>
      <c r="M102" s="100">
        <v>4.558133838299096E-4</v>
      </c>
      <c r="N102" s="10">
        <v>312.18219091149103</v>
      </c>
      <c r="O102" s="101">
        <v>1.8581180551341768E-5</v>
      </c>
    </row>
    <row r="103" spans="1:15" ht="16">
      <c r="A103" s="98" t="s">
        <v>40</v>
      </c>
      <c r="B103" s="98" t="s">
        <v>225</v>
      </c>
      <c r="C103" s="98" t="s">
        <v>223</v>
      </c>
      <c r="D103" s="13">
        <v>96972.011800000007</v>
      </c>
      <c r="E103" s="100">
        <v>3.3323013896048256E-3</v>
      </c>
      <c r="F103" s="10">
        <v>59042.5076297532</v>
      </c>
      <c r="G103" s="101">
        <v>3.5142283141431944E-3</v>
      </c>
      <c r="H103" s="13">
        <v>78630.955100000006</v>
      </c>
      <c r="I103" s="100">
        <v>2.7020377950505163E-3</v>
      </c>
      <c r="J103" s="10">
        <v>56668.911862418056</v>
      </c>
      <c r="K103" s="101">
        <v>3.3729511599916969E-3</v>
      </c>
      <c r="L103" s="13">
        <v>18341.056700000001</v>
      </c>
      <c r="M103" s="100">
        <v>6.3026359455430926E-4</v>
      </c>
      <c r="N103" s="10">
        <v>2373.5957673351422</v>
      </c>
      <c r="O103" s="101">
        <v>1.4127715415149732E-4</v>
      </c>
    </row>
    <row r="104" spans="1:15" ht="16">
      <c r="A104" s="98" t="s">
        <v>41</v>
      </c>
      <c r="B104" s="98" t="s">
        <v>225</v>
      </c>
      <c r="C104" s="98" t="s">
        <v>223</v>
      </c>
      <c r="D104" s="13">
        <v>100651.4894000003</v>
      </c>
      <c r="E104" s="100">
        <v>3.4587412570666739E-3</v>
      </c>
      <c r="F104" s="10">
        <v>37339.125843879199</v>
      </c>
      <c r="G104" s="101">
        <v>2.2224363180636925E-3</v>
      </c>
      <c r="H104" s="13">
        <v>92872.916500000298</v>
      </c>
      <c r="I104" s="100">
        <v>3.1914419734623257E-3</v>
      </c>
      <c r="J104" s="10">
        <v>37339.125843879199</v>
      </c>
      <c r="K104" s="101">
        <v>2.2224363180636925E-3</v>
      </c>
      <c r="L104" s="13">
        <v>7778.5729000000001</v>
      </c>
      <c r="M104" s="100">
        <v>2.6729928360434859E-4</v>
      </c>
      <c r="N104" s="10">
        <v>0</v>
      </c>
      <c r="O104" s="101">
        <v>0</v>
      </c>
    </row>
    <row r="105" spans="1:15" ht="16">
      <c r="A105" s="98" t="s">
        <v>42</v>
      </c>
      <c r="B105" s="98" t="s">
        <v>225</v>
      </c>
      <c r="C105" s="98" t="s">
        <v>223</v>
      </c>
      <c r="D105" s="13">
        <v>167953.6121</v>
      </c>
      <c r="E105" s="100">
        <v>5.7714802921102213E-3</v>
      </c>
      <c r="F105" s="10">
        <v>31264.419848664111</v>
      </c>
      <c r="G105" s="101">
        <v>1.8608679385099343E-3</v>
      </c>
      <c r="H105" s="13">
        <v>158569.57990000001</v>
      </c>
      <c r="I105" s="100">
        <v>5.4490117472206908E-3</v>
      </c>
      <c r="J105" s="10">
        <v>31264.419848664111</v>
      </c>
      <c r="K105" s="101">
        <v>1.8608679385099343E-3</v>
      </c>
      <c r="L105" s="13">
        <v>9384.0321999999996</v>
      </c>
      <c r="M105" s="100">
        <v>3.2246854488953097E-4</v>
      </c>
      <c r="N105" s="10">
        <v>0</v>
      </c>
      <c r="O105" s="101">
        <v>0</v>
      </c>
    </row>
    <row r="106" spans="1:15" ht="16">
      <c r="A106" s="98" t="s">
        <v>43</v>
      </c>
      <c r="B106" s="98" t="s">
        <v>225</v>
      </c>
      <c r="C106" s="98" t="s">
        <v>223</v>
      </c>
      <c r="D106" s="13">
        <v>77707.489599999899</v>
      </c>
      <c r="E106" s="100">
        <v>2.6703042534668977E-3</v>
      </c>
      <c r="F106" s="10">
        <v>14048.096787631112</v>
      </c>
      <c r="G106" s="101">
        <v>8.3614706544136107E-4</v>
      </c>
      <c r="H106" s="13">
        <v>71345.134499999898</v>
      </c>
      <c r="I106" s="100">
        <v>2.4516712237158396E-3</v>
      </c>
      <c r="J106" s="10">
        <v>14048.096787631112</v>
      </c>
      <c r="K106" s="101">
        <v>8.3614706544136107E-4</v>
      </c>
      <c r="L106" s="13">
        <v>6362.3550999999998</v>
      </c>
      <c r="M106" s="100">
        <v>2.1863302975105801E-4</v>
      </c>
      <c r="N106" s="10">
        <v>0</v>
      </c>
      <c r="O106" s="101">
        <v>0</v>
      </c>
    </row>
    <row r="107" spans="1:15" ht="16">
      <c r="A107" s="98" t="s">
        <v>44</v>
      </c>
      <c r="B107" s="98" t="s">
        <v>225</v>
      </c>
      <c r="C107" s="98" t="s">
        <v>223</v>
      </c>
      <c r="D107" s="13">
        <v>122971.57519999982</v>
      </c>
      <c r="E107" s="100">
        <v>4.2257383683655175E-3</v>
      </c>
      <c r="F107" s="10">
        <v>125163.18529184272</v>
      </c>
      <c r="G107" s="101">
        <v>7.4497514976699731E-3</v>
      </c>
      <c r="H107" s="13">
        <v>73188.417499999807</v>
      </c>
      <c r="I107" s="100">
        <v>2.5150129486973013E-3</v>
      </c>
      <c r="J107" s="10">
        <v>12030.63431743593</v>
      </c>
      <c r="K107" s="101">
        <v>7.1606707527664085E-4</v>
      </c>
      <c r="L107" s="13">
        <v>49783.157700000003</v>
      </c>
      <c r="M107" s="100">
        <v>1.7107254196682159E-3</v>
      </c>
      <c r="N107" s="10">
        <v>113132.55097440678</v>
      </c>
      <c r="O107" s="101">
        <v>6.7336844223933314E-3</v>
      </c>
    </row>
    <row r="108" spans="1:15" ht="16">
      <c r="A108" s="98" t="s">
        <v>45</v>
      </c>
      <c r="B108" s="98" t="s">
        <v>225</v>
      </c>
      <c r="C108" s="98" t="s">
        <v>223</v>
      </c>
      <c r="D108" s="13">
        <v>117727.4436</v>
      </c>
      <c r="E108" s="100">
        <v>4.0455314540860515E-3</v>
      </c>
      <c r="F108" s="10">
        <v>15928.819710215792</v>
      </c>
      <c r="G108" s="101">
        <v>9.4808827544299408E-4</v>
      </c>
      <c r="H108" s="13">
        <v>98856.620699999999</v>
      </c>
      <c r="I108" s="100">
        <v>3.3970632187115988E-3</v>
      </c>
      <c r="J108" s="10">
        <v>15928.819710215792</v>
      </c>
      <c r="K108" s="101">
        <v>9.4808827544299408E-4</v>
      </c>
      <c r="L108" s="13">
        <v>18870.822899999999</v>
      </c>
      <c r="M108" s="100">
        <v>6.4846823537445227E-4</v>
      </c>
      <c r="N108" s="10">
        <v>0</v>
      </c>
      <c r="O108" s="101">
        <v>0</v>
      </c>
    </row>
    <row r="109" spans="1:15" ht="16">
      <c r="A109" s="98" t="s">
        <v>206</v>
      </c>
      <c r="B109" s="98" t="s">
        <v>225</v>
      </c>
      <c r="C109" s="98" t="s">
        <v>223</v>
      </c>
      <c r="D109" s="13">
        <v>41183.171700000006</v>
      </c>
      <c r="E109" s="100">
        <v>1.415199475981627E-3</v>
      </c>
      <c r="F109" s="10">
        <v>8383.8387357745378</v>
      </c>
      <c r="G109" s="101">
        <v>4.9900867441514732E-4</v>
      </c>
      <c r="H109" s="13">
        <v>39085.891300000003</v>
      </c>
      <c r="I109" s="100">
        <v>1.3431295017531353E-3</v>
      </c>
      <c r="J109" s="10">
        <v>8383.8387357745378</v>
      </c>
      <c r="K109" s="101">
        <v>4.9900867441514732E-4</v>
      </c>
      <c r="L109" s="13">
        <v>2097.2804000000001</v>
      </c>
      <c r="M109" s="100">
        <v>7.2069974228491408E-5</v>
      </c>
      <c r="N109" s="10">
        <v>0</v>
      </c>
      <c r="O109" s="101">
        <v>0</v>
      </c>
    </row>
    <row r="110" spans="1:15" ht="16">
      <c r="A110" s="98" t="s">
        <v>46</v>
      </c>
      <c r="B110" s="98" t="s">
        <v>225</v>
      </c>
      <c r="C110" s="98" t="s">
        <v>223</v>
      </c>
      <c r="D110" s="13">
        <v>49269.364099999999</v>
      </c>
      <c r="E110" s="100">
        <v>1.6930696538913726E-3</v>
      </c>
      <c r="F110" s="10">
        <v>57394.495163405467</v>
      </c>
      <c r="G110" s="101">
        <v>3.4161381024669264E-3</v>
      </c>
      <c r="H110" s="13">
        <v>48889.4</v>
      </c>
      <c r="I110" s="100">
        <v>1.6800127431918059E-3</v>
      </c>
      <c r="J110" s="10">
        <v>57394.495163405467</v>
      </c>
      <c r="K110" s="101">
        <v>3.4161381024669264E-3</v>
      </c>
      <c r="L110" s="13">
        <v>379.96409999999997</v>
      </c>
      <c r="M110" s="100">
        <v>1.3056910699566891E-5</v>
      </c>
      <c r="N110" s="10">
        <v>0</v>
      </c>
      <c r="O110" s="101">
        <v>0</v>
      </c>
    </row>
    <row r="111" spans="1:15" ht="16">
      <c r="A111" s="98" t="s">
        <v>47</v>
      </c>
      <c r="B111" s="98" t="s">
        <v>225</v>
      </c>
      <c r="C111" s="98" t="s">
        <v>223</v>
      </c>
      <c r="D111" s="13">
        <v>141435.50439999992</v>
      </c>
      <c r="E111" s="100">
        <v>4.8602242967138191E-3</v>
      </c>
      <c r="F111" s="10">
        <v>155563.66687838431</v>
      </c>
      <c r="G111" s="101">
        <v>9.2591975636290083E-3</v>
      </c>
      <c r="H111" s="13">
        <v>73580.641299999901</v>
      </c>
      <c r="I111" s="100">
        <v>2.5284911460608048E-3</v>
      </c>
      <c r="J111" s="10">
        <v>144242.10798744447</v>
      </c>
      <c r="K111" s="101">
        <v>8.5853348770324987E-3</v>
      </c>
      <c r="L111" s="13">
        <v>67854.863100000002</v>
      </c>
      <c r="M111" s="100">
        <v>2.3317331506530134E-3</v>
      </c>
      <c r="N111" s="10">
        <v>11321.558890939821</v>
      </c>
      <c r="O111" s="101">
        <v>6.738626865965085E-4</v>
      </c>
    </row>
    <row r="112" spans="1:15" ht="16">
      <c r="A112" s="98" t="s">
        <v>48</v>
      </c>
      <c r="B112" s="98" t="s">
        <v>225</v>
      </c>
      <c r="C112" s="98" t="s">
        <v>223</v>
      </c>
      <c r="D112" s="13">
        <v>72876.102700000003</v>
      </c>
      <c r="E112" s="100">
        <v>2.5042807072730442E-3</v>
      </c>
      <c r="F112" s="10">
        <v>8353.2282385487524</v>
      </c>
      <c r="G112" s="101">
        <v>4.9718672815338909E-4</v>
      </c>
      <c r="H112" s="13">
        <v>67549.058600000004</v>
      </c>
      <c r="I112" s="100">
        <v>2.3212246261686592E-3</v>
      </c>
      <c r="J112" s="10">
        <v>7974.0595856198152</v>
      </c>
      <c r="K112" s="101">
        <v>4.7461849266592943E-4</v>
      </c>
      <c r="L112" s="13">
        <v>5327.0441000000001</v>
      </c>
      <c r="M112" s="100">
        <v>1.8305608110438508E-4</v>
      </c>
      <c r="N112" s="10">
        <v>379.16865292893647</v>
      </c>
      <c r="O112" s="101">
        <v>2.2568235487459636E-5</v>
      </c>
    </row>
    <row r="113" spans="1:15" ht="16">
      <c r="A113" s="98" t="s">
        <v>207</v>
      </c>
      <c r="B113" s="98" t="s">
        <v>225</v>
      </c>
      <c r="C113" s="98" t="s">
        <v>223</v>
      </c>
      <c r="D113" s="13">
        <v>37465.910400000001</v>
      </c>
      <c r="E113" s="100">
        <v>1.2874612269179497E-3</v>
      </c>
      <c r="F113" s="10">
        <v>37332.291337891627</v>
      </c>
      <c r="G113" s="101">
        <v>2.2220295261536111E-3</v>
      </c>
      <c r="H113" s="13">
        <v>35405.151700000002</v>
      </c>
      <c r="I113" s="100">
        <v>1.216646267506638E-3</v>
      </c>
      <c r="J113" s="10">
        <v>36712.982538107695</v>
      </c>
      <c r="K113" s="101">
        <v>2.185168074857427E-3</v>
      </c>
      <c r="L113" s="13">
        <v>2060.7586999999999</v>
      </c>
      <c r="M113" s="100">
        <v>7.0814959411311644E-5</v>
      </c>
      <c r="N113" s="10">
        <v>619.30879978392954</v>
      </c>
      <c r="O113" s="101">
        <v>3.6861451296184069E-5</v>
      </c>
    </row>
    <row r="114" spans="1:15" ht="16">
      <c r="A114" s="98" t="s">
        <v>49</v>
      </c>
      <c r="B114" s="98" t="s">
        <v>225</v>
      </c>
      <c r="C114" s="98" t="s">
        <v>223</v>
      </c>
      <c r="D114" s="13">
        <v>75361.948199999999</v>
      </c>
      <c r="E114" s="100">
        <v>2.5897031529894163E-3</v>
      </c>
      <c r="F114" s="10">
        <v>49068.253959248163</v>
      </c>
      <c r="G114" s="101">
        <v>2.9205576509467707E-3</v>
      </c>
      <c r="H114" s="13">
        <v>51750.383699999998</v>
      </c>
      <c r="I114" s="100">
        <v>1.7783262646108463E-3</v>
      </c>
      <c r="J114" s="10">
        <v>13804.254785526917</v>
      </c>
      <c r="K114" s="101">
        <v>8.2163351406333487E-4</v>
      </c>
      <c r="L114" s="13">
        <v>23611.5645</v>
      </c>
      <c r="M114" s="100">
        <v>8.1137688837856997E-4</v>
      </c>
      <c r="N114" s="10">
        <v>35263.999173721248</v>
      </c>
      <c r="O114" s="101">
        <v>2.0989241368834359E-3</v>
      </c>
    </row>
    <row r="115" spans="1:15" ht="16">
      <c r="A115" s="98" t="s">
        <v>50</v>
      </c>
      <c r="B115" s="98" t="s">
        <v>225</v>
      </c>
      <c r="C115" s="98" t="s">
        <v>223</v>
      </c>
      <c r="D115" s="13">
        <v>118695.17509999999</v>
      </c>
      <c r="E115" s="100">
        <v>4.0787861320323564E-3</v>
      </c>
      <c r="F115" s="10">
        <v>14616.512910834703</v>
      </c>
      <c r="G115" s="101">
        <v>8.699793688879536E-4</v>
      </c>
      <c r="H115" s="13">
        <v>47281.252</v>
      </c>
      <c r="I115" s="100">
        <v>1.6247510886626354E-3</v>
      </c>
      <c r="J115" s="10">
        <v>10125.892164646331</v>
      </c>
      <c r="K115" s="101">
        <v>6.0269623326480667E-4</v>
      </c>
      <c r="L115" s="13">
        <v>71413.9231</v>
      </c>
      <c r="M115" s="100">
        <v>2.4540350433697217E-3</v>
      </c>
      <c r="N115" s="10">
        <v>4490.6207461883714</v>
      </c>
      <c r="O115" s="101">
        <v>2.6728313562314699E-4</v>
      </c>
    </row>
    <row r="116" spans="1:15" ht="16">
      <c r="A116" s="98" t="s">
        <v>51</v>
      </c>
      <c r="B116" s="98" t="s">
        <v>225</v>
      </c>
      <c r="C116" s="98" t="s">
        <v>223</v>
      </c>
      <c r="D116" s="13">
        <v>193091.25819999998</v>
      </c>
      <c r="E116" s="100">
        <v>6.6352987431823511E-3</v>
      </c>
      <c r="F116" s="10">
        <v>52861.593443137128</v>
      </c>
      <c r="G116" s="101">
        <v>3.146338390190343E-3</v>
      </c>
      <c r="H116" s="13">
        <v>104123.3682</v>
      </c>
      <c r="I116" s="100">
        <v>3.5780472953248032E-3</v>
      </c>
      <c r="J116" s="10">
        <v>26593.3579211998</v>
      </c>
      <c r="K116" s="101">
        <v>1.5828448879723707E-3</v>
      </c>
      <c r="L116" s="13">
        <v>88967.89</v>
      </c>
      <c r="M116" s="100">
        <v>3.0572514478575483E-3</v>
      </c>
      <c r="N116" s="10">
        <v>26268.235521937328</v>
      </c>
      <c r="O116" s="101">
        <v>1.5634935022179725E-3</v>
      </c>
    </row>
    <row r="117" spans="1:15" ht="16">
      <c r="A117" s="98" t="s">
        <v>52</v>
      </c>
      <c r="B117" s="98" t="s">
        <v>225</v>
      </c>
      <c r="C117" s="98" t="s">
        <v>223</v>
      </c>
      <c r="D117" s="13">
        <v>182195.8941</v>
      </c>
      <c r="E117" s="100">
        <v>6.2608954874722282E-3</v>
      </c>
      <c r="F117" s="10">
        <v>38036.90479481496</v>
      </c>
      <c r="G117" s="101">
        <v>2.2639683370248229E-3</v>
      </c>
      <c r="H117" s="13">
        <v>114122.9146</v>
      </c>
      <c r="I117" s="100">
        <v>3.9216670856707216E-3</v>
      </c>
      <c r="J117" s="10">
        <v>19932.865512968005</v>
      </c>
      <c r="K117" s="101">
        <v>1.18641031995025E-3</v>
      </c>
      <c r="L117" s="13">
        <v>68072.979500000001</v>
      </c>
      <c r="M117" s="100">
        <v>2.3392284018015062E-3</v>
      </c>
      <c r="N117" s="10">
        <v>18104.039281846955</v>
      </c>
      <c r="O117" s="101">
        <v>1.0775580170745728E-3</v>
      </c>
    </row>
    <row r="118" spans="1:15" ht="16">
      <c r="A118" s="98" t="s">
        <v>67</v>
      </c>
      <c r="B118" s="98" t="s">
        <v>225</v>
      </c>
      <c r="C118" s="98" t="s">
        <v>223</v>
      </c>
      <c r="D118" s="13">
        <v>383.21100000000001</v>
      </c>
      <c r="E118" s="100">
        <v>1.3168485670334983E-5</v>
      </c>
      <c r="F118" s="10">
        <v>0</v>
      </c>
      <c r="G118" s="101">
        <v>0</v>
      </c>
      <c r="H118" s="13">
        <v>302.35410000000002</v>
      </c>
      <c r="I118" s="100">
        <v>1.0389956533651253E-5</v>
      </c>
      <c r="J118" s="10">
        <v>0</v>
      </c>
      <c r="K118" s="101">
        <v>0</v>
      </c>
      <c r="L118" s="13">
        <v>80.856899999999996</v>
      </c>
      <c r="M118" s="100">
        <v>2.7785291366837292E-6</v>
      </c>
      <c r="N118" s="10">
        <v>0</v>
      </c>
      <c r="O118" s="101">
        <v>0</v>
      </c>
    </row>
    <row r="119" spans="1:15" ht="16">
      <c r="A119" s="98" t="s">
        <v>68</v>
      </c>
      <c r="B119" s="98" t="s">
        <v>225</v>
      </c>
      <c r="C119" s="98" t="s">
        <v>228</v>
      </c>
      <c r="D119" s="13">
        <v>1.5974999999999999</v>
      </c>
      <c r="E119" s="100">
        <v>5.4895751579052099E-8</v>
      </c>
      <c r="F119" s="10">
        <v>0</v>
      </c>
      <c r="G119" s="101">
        <v>0</v>
      </c>
      <c r="H119" s="13">
        <v>0</v>
      </c>
      <c r="I119" s="100">
        <v>0</v>
      </c>
      <c r="J119" s="10">
        <v>0</v>
      </c>
      <c r="K119" s="101">
        <v>0</v>
      </c>
      <c r="L119" s="13">
        <v>1.5974999999999999</v>
      </c>
      <c r="M119" s="100">
        <v>5.4895751579052099E-8</v>
      </c>
      <c r="N119" s="10">
        <v>0</v>
      </c>
      <c r="O119" s="101">
        <v>0</v>
      </c>
    </row>
    <row r="120" spans="1:15" ht="16">
      <c r="A120" s="98" t="s">
        <v>71</v>
      </c>
      <c r="B120" s="98" t="s">
        <v>225</v>
      </c>
      <c r="C120" s="98" t="s">
        <v>223</v>
      </c>
      <c r="D120" s="13">
        <v>55.980600000000003</v>
      </c>
      <c r="E120" s="100">
        <v>1.923691462188597E-6</v>
      </c>
      <c r="F120" s="10">
        <v>0</v>
      </c>
      <c r="G120" s="101">
        <v>0</v>
      </c>
      <c r="H120" s="13">
        <v>0</v>
      </c>
      <c r="I120" s="100">
        <v>0</v>
      </c>
      <c r="J120" s="10">
        <v>0</v>
      </c>
      <c r="K120" s="101">
        <v>0</v>
      </c>
      <c r="L120" s="13">
        <v>55.980600000000003</v>
      </c>
      <c r="M120" s="100">
        <v>1.923691462188597E-6</v>
      </c>
      <c r="N120" s="10">
        <v>0</v>
      </c>
      <c r="O120" s="101">
        <v>0</v>
      </c>
    </row>
    <row r="121" spans="1:15" ht="16">
      <c r="A121" s="98" t="s">
        <v>100</v>
      </c>
      <c r="B121" s="98" t="s">
        <v>225</v>
      </c>
      <c r="C121" s="98" t="s">
        <v>223</v>
      </c>
      <c r="D121" s="13">
        <v>462.76580000000001</v>
      </c>
      <c r="E121" s="100">
        <v>1.5902270044495342E-5</v>
      </c>
      <c r="F121" s="10">
        <v>0</v>
      </c>
      <c r="G121" s="101">
        <v>0</v>
      </c>
      <c r="H121" s="13">
        <v>462.76580000000001</v>
      </c>
      <c r="I121" s="100">
        <v>1.5902270044495342E-5</v>
      </c>
      <c r="J121" s="10">
        <v>0</v>
      </c>
      <c r="K121" s="101">
        <v>0</v>
      </c>
      <c r="L121" s="13">
        <v>0</v>
      </c>
      <c r="M121" s="100">
        <v>0</v>
      </c>
      <c r="N121" s="10">
        <v>0</v>
      </c>
      <c r="O121" s="101">
        <v>0</v>
      </c>
    </row>
    <row r="122" spans="1:15" ht="16">
      <c r="A122" s="98" t="s">
        <v>107</v>
      </c>
      <c r="B122" s="98" t="s">
        <v>225</v>
      </c>
      <c r="C122" s="98" t="s">
        <v>223</v>
      </c>
      <c r="D122" s="13">
        <v>155.9145</v>
      </c>
      <c r="E122" s="100">
        <v>5.3577738088088382E-6</v>
      </c>
      <c r="F122" s="10">
        <v>0</v>
      </c>
      <c r="G122" s="101">
        <v>0</v>
      </c>
      <c r="H122" s="13">
        <v>155.9145</v>
      </c>
      <c r="I122" s="100">
        <v>5.3577738088088382E-6</v>
      </c>
      <c r="J122" s="10">
        <v>0</v>
      </c>
      <c r="K122" s="101">
        <v>0</v>
      </c>
      <c r="L122" s="13">
        <v>0</v>
      </c>
      <c r="M122" s="100">
        <v>0</v>
      </c>
      <c r="N122" s="10">
        <v>0</v>
      </c>
      <c r="O122" s="101">
        <v>0</v>
      </c>
    </row>
    <row r="123" spans="1:15" ht="16">
      <c r="A123" s="98" t="s">
        <v>114</v>
      </c>
      <c r="B123" s="98" t="s">
        <v>225</v>
      </c>
      <c r="C123" s="98" t="s">
        <v>223</v>
      </c>
      <c r="D123" s="13">
        <v>729.55909999999994</v>
      </c>
      <c r="E123" s="100">
        <v>2.5070231684404899E-5</v>
      </c>
      <c r="F123" s="10">
        <v>0</v>
      </c>
      <c r="G123" s="101">
        <v>0</v>
      </c>
      <c r="H123" s="13">
        <v>729.55909999999994</v>
      </c>
      <c r="I123" s="100">
        <v>2.5070231684404899E-5</v>
      </c>
      <c r="J123" s="10">
        <v>0</v>
      </c>
      <c r="K123" s="101">
        <v>0</v>
      </c>
      <c r="L123" s="13">
        <v>0</v>
      </c>
      <c r="M123" s="100">
        <v>0</v>
      </c>
      <c r="N123" s="10">
        <v>0</v>
      </c>
      <c r="O123" s="101">
        <v>0</v>
      </c>
    </row>
    <row r="124" spans="1:15" ht="16">
      <c r="A124" s="98" t="s">
        <v>129</v>
      </c>
      <c r="B124" s="98" t="s">
        <v>225</v>
      </c>
      <c r="C124" s="98" t="s">
        <v>228</v>
      </c>
      <c r="D124" s="13">
        <v>739.49120000000005</v>
      </c>
      <c r="E124" s="100">
        <v>2.5411533777837331E-5</v>
      </c>
      <c r="F124" s="10">
        <v>1643.3204436141837</v>
      </c>
      <c r="G124" s="101">
        <v>9.7810941032069759E-5</v>
      </c>
      <c r="H124" s="13">
        <v>0</v>
      </c>
      <c r="I124" s="100">
        <v>0</v>
      </c>
      <c r="J124" s="10">
        <v>1643.3204436141837</v>
      </c>
      <c r="K124" s="101">
        <v>9.7810941032069759E-5</v>
      </c>
      <c r="L124" s="13">
        <v>739.49120000000005</v>
      </c>
      <c r="M124" s="100">
        <v>2.5411533777837331E-5</v>
      </c>
      <c r="N124" s="10">
        <v>0</v>
      </c>
      <c r="O124" s="101">
        <v>0</v>
      </c>
    </row>
    <row r="125" spans="1:15" ht="16">
      <c r="A125" s="98" t="s">
        <v>156</v>
      </c>
      <c r="B125" s="98" t="s">
        <v>225</v>
      </c>
      <c r="C125" s="98" t="s">
        <v>223</v>
      </c>
      <c r="D125" s="13">
        <v>454.1302</v>
      </c>
      <c r="E125" s="100">
        <v>1.5605520277774802E-5</v>
      </c>
      <c r="F125" s="10">
        <v>0</v>
      </c>
      <c r="G125" s="101">
        <v>0</v>
      </c>
      <c r="H125" s="13">
        <v>454.1302</v>
      </c>
      <c r="I125" s="100">
        <v>1.5605520277774802E-5</v>
      </c>
      <c r="J125" s="10">
        <v>0</v>
      </c>
      <c r="K125" s="101">
        <v>0</v>
      </c>
      <c r="L125" s="13">
        <v>0</v>
      </c>
      <c r="M125" s="100">
        <v>0</v>
      </c>
      <c r="N125" s="10">
        <v>0</v>
      </c>
      <c r="O125" s="101">
        <v>0</v>
      </c>
    </row>
    <row r="126" spans="1:15" ht="16">
      <c r="A126" s="98" t="s">
        <v>129</v>
      </c>
      <c r="B126" s="98" t="s">
        <v>247</v>
      </c>
      <c r="C126" s="98" t="s">
        <v>228</v>
      </c>
      <c r="D126" s="13">
        <v>0</v>
      </c>
      <c r="E126" s="100">
        <v>0</v>
      </c>
      <c r="F126" s="10">
        <v>220.1552791986999</v>
      </c>
      <c r="G126" s="101">
        <v>1.3103710305120816E-5</v>
      </c>
      <c r="H126" s="13">
        <v>0</v>
      </c>
      <c r="I126" s="100">
        <v>0</v>
      </c>
      <c r="J126" s="10">
        <v>220.1552791986999</v>
      </c>
      <c r="K126" s="101">
        <v>1.3103710305120816E-5</v>
      </c>
      <c r="L126" s="13">
        <v>0</v>
      </c>
      <c r="M126" s="102">
        <v>0</v>
      </c>
      <c r="N126" s="10">
        <v>0</v>
      </c>
      <c r="O126" s="101">
        <v>0</v>
      </c>
    </row>
    <row r="127" spans="1:15" ht="16">
      <c r="A127" s="98" t="s">
        <v>130</v>
      </c>
      <c r="B127" s="98" t="s">
        <v>247</v>
      </c>
      <c r="C127" s="98" t="s">
        <v>228</v>
      </c>
      <c r="D127" s="13">
        <v>0</v>
      </c>
      <c r="E127" s="100">
        <v>0</v>
      </c>
      <c r="F127" s="10">
        <v>137.83140834478607</v>
      </c>
      <c r="G127" s="101">
        <v>8.2037680516704786E-6</v>
      </c>
      <c r="H127" s="13">
        <v>0</v>
      </c>
      <c r="I127" s="100">
        <v>0</v>
      </c>
      <c r="J127" s="10">
        <v>137.83140834478607</v>
      </c>
      <c r="K127" s="101">
        <v>8.2037680516704786E-6</v>
      </c>
      <c r="L127" s="13">
        <v>0</v>
      </c>
      <c r="M127" s="102">
        <v>0</v>
      </c>
      <c r="N127" s="10">
        <v>0</v>
      </c>
      <c r="O127" s="101">
        <v>0</v>
      </c>
    </row>
    <row r="128" spans="1:15" ht="16">
      <c r="A128" s="98" t="s">
        <v>134</v>
      </c>
      <c r="B128" s="98" t="s">
        <v>237</v>
      </c>
      <c r="C128" s="98" t="s">
        <v>228</v>
      </c>
      <c r="D128" s="13">
        <v>168.33519999999999</v>
      </c>
      <c r="E128" s="100">
        <v>5.7845930023224098E-6</v>
      </c>
      <c r="F128" s="10">
        <v>0</v>
      </c>
      <c r="G128" s="101">
        <v>0</v>
      </c>
      <c r="H128" s="13">
        <v>143.75399999999999</v>
      </c>
      <c r="I128" s="100">
        <v>4.9398960078216308E-6</v>
      </c>
      <c r="J128" s="10">
        <v>0</v>
      </c>
      <c r="K128" s="101">
        <v>0</v>
      </c>
      <c r="L128" s="13">
        <v>24.581199999999999</v>
      </c>
      <c r="M128" s="102">
        <v>8.4469699450077958E-7</v>
      </c>
      <c r="N128" s="10">
        <v>0</v>
      </c>
      <c r="O128" s="101">
        <v>0</v>
      </c>
    </row>
    <row r="129" spans="1:15" ht="16">
      <c r="A129" s="98" t="s">
        <v>135</v>
      </c>
      <c r="B129" s="98" t="s">
        <v>237</v>
      </c>
      <c r="C129" s="98" t="s">
        <v>223</v>
      </c>
      <c r="D129" s="13">
        <v>152.922</v>
      </c>
      <c r="E129" s="100">
        <v>5.2549409220480779E-6</v>
      </c>
      <c r="F129" s="10">
        <v>0</v>
      </c>
      <c r="G129" s="101">
        <v>0</v>
      </c>
      <c r="H129" s="13">
        <v>152.922</v>
      </c>
      <c r="I129" s="100">
        <v>5.2549409220480779E-6</v>
      </c>
      <c r="J129" s="10">
        <v>0</v>
      </c>
      <c r="K129" s="101">
        <v>0</v>
      </c>
      <c r="L129" s="13">
        <v>0</v>
      </c>
      <c r="M129" s="102">
        <v>0</v>
      </c>
      <c r="N129" s="10">
        <v>0</v>
      </c>
      <c r="O129" s="101">
        <v>0</v>
      </c>
    </row>
    <row r="130" spans="1:15" ht="16">
      <c r="A130" s="98" t="s">
        <v>136</v>
      </c>
      <c r="B130" s="98" t="s">
        <v>237</v>
      </c>
      <c r="C130" s="98" t="s">
        <v>228</v>
      </c>
      <c r="D130" s="13">
        <v>94.991</v>
      </c>
      <c r="E130" s="100">
        <v>3.2642268158032786E-6</v>
      </c>
      <c r="F130" s="10">
        <v>0</v>
      </c>
      <c r="G130" s="101">
        <v>0</v>
      </c>
      <c r="H130" s="13">
        <v>94.991</v>
      </c>
      <c r="I130" s="100">
        <v>3.2642268158032786E-6</v>
      </c>
      <c r="J130" s="10">
        <v>0</v>
      </c>
      <c r="K130" s="101">
        <v>0</v>
      </c>
      <c r="L130" s="13">
        <v>0</v>
      </c>
      <c r="M130" s="102">
        <v>0</v>
      </c>
      <c r="N130" s="10">
        <v>0</v>
      </c>
      <c r="O130" s="101">
        <v>0</v>
      </c>
    </row>
    <row r="131" spans="1:15" ht="16">
      <c r="A131" s="98" t="s">
        <v>138</v>
      </c>
      <c r="B131" s="98" t="s">
        <v>237</v>
      </c>
      <c r="C131" s="98" t="s">
        <v>223</v>
      </c>
      <c r="D131" s="13">
        <v>182.3767</v>
      </c>
      <c r="E131" s="100">
        <v>6.2671086178449517E-6</v>
      </c>
      <c r="F131" s="10">
        <v>0</v>
      </c>
      <c r="G131" s="101">
        <v>0</v>
      </c>
      <c r="H131" s="13">
        <v>177.19649999999999</v>
      </c>
      <c r="I131" s="100">
        <v>6.0890986195164343E-6</v>
      </c>
      <c r="J131" s="10">
        <v>0</v>
      </c>
      <c r="K131" s="101">
        <v>0</v>
      </c>
      <c r="L131" s="13">
        <v>5.1802000000000001</v>
      </c>
      <c r="M131" s="102">
        <v>1.7800999832851687E-7</v>
      </c>
      <c r="N131" s="10">
        <v>0</v>
      </c>
      <c r="O131" s="101">
        <v>0</v>
      </c>
    </row>
    <row r="132" spans="1:15" ht="16">
      <c r="A132" s="98" t="s">
        <v>139</v>
      </c>
      <c r="B132" s="98" t="s">
        <v>237</v>
      </c>
      <c r="C132" s="98" t="s">
        <v>223</v>
      </c>
      <c r="D132" s="13">
        <v>41.586100000000002</v>
      </c>
      <c r="E132" s="100">
        <v>1.429045517835129E-6</v>
      </c>
      <c r="F132" s="10">
        <v>0</v>
      </c>
      <c r="G132" s="101">
        <v>0</v>
      </c>
      <c r="H132" s="13">
        <v>41.586100000000002</v>
      </c>
      <c r="I132" s="100">
        <v>1.429045517835129E-6</v>
      </c>
      <c r="J132" s="10">
        <v>0</v>
      </c>
      <c r="K132" s="101">
        <v>0</v>
      </c>
      <c r="L132" s="13">
        <v>0</v>
      </c>
      <c r="M132" s="102">
        <v>0</v>
      </c>
      <c r="N132" s="10">
        <v>0</v>
      </c>
      <c r="O132" s="101">
        <v>0</v>
      </c>
    </row>
    <row r="133" spans="1:15" ht="16">
      <c r="A133" s="98" t="s">
        <v>145</v>
      </c>
      <c r="B133" s="98" t="s">
        <v>237</v>
      </c>
      <c r="C133" s="98" t="s">
        <v>228</v>
      </c>
      <c r="D133" s="13">
        <v>682.77530000000002</v>
      </c>
      <c r="E133" s="100">
        <v>2.3462574806330372E-5</v>
      </c>
      <c r="F133" s="10">
        <v>0</v>
      </c>
      <c r="G133" s="101">
        <v>0</v>
      </c>
      <c r="H133" s="13">
        <v>231.15710000000001</v>
      </c>
      <c r="I133" s="100">
        <v>7.9433757354204094E-6</v>
      </c>
      <c r="J133" s="10">
        <v>0</v>
      </c>
      <c r="K133" s="101">
        <v>0</v>
      </c>
      <c r="L133" s="13">
        <v>451.6182</v>
      </c>
      <c r="M133" s="102">
        <v>1.5519199070909962E-5</v>
      </c>
      <c r="N133" s="10">
        <v>0</v>
      </c>
      <c r="O133" s="101">
        <v>0</v>
      </c>
    </row>
    <row r="134" spans="1:15" ht="16">
      <c r="A134" s="98" t="s">
        <v>171</v>
      </c>
      <c r="B134" s="98" t="s">
        <v>247</v>
      </c>
      <c r="C134" s="98" t="s">
        <v>223</v>
      </c>
      <c r="D134" s="13">
        <v>0</v>
      </c>
      <c r="E134" s="100">
        <v>0</v>
      </c>
      <c r="F134" s="10">
        <v>172.8716066533791</v>
      </c>
      <c r="G134" s="101">
        <v>1.0289371491846802E-5</v>
      </c>
      <c r="H134" s="13">
        <v>0</v>
      </c>
      <c r="I134" s="100">
        <v>0</v>
      </c>
      <c r="J134" s="10">
        <v>172.8716066533791</v>
      </c>
      <c r="K134" s="101">
        <v>1.0289371491846802E-5</v>
      </c>
      <c r="L134" s="13">
        <v>0</v>
      </c>
      <c r="M134" s="102">
        <v>0</v>
      </c>
      <c r="N134" s="10">
        <v>0</v>
      </c>
      <c r="O134" s="101">
        <v>0</v>
      </c>
    </row>
    <row r="135" spans="1:15" ht="16">
      <c r="A135" s="98" t="s">
        <v>176</v>
      </c>
      <c r="B135" s="98" t="s">
        <v>237</v>
      </c>
      <c r="C135" s="98" t="s">
        <v>223</v>
      </c>
      <c r="D135" s="13">
        <v>88673.902800000098</v>
      </c>
      <c r="E135" s="100">
        <v>3.0471490076080235E-3</v>
      </c>
      <c r="F135" s="10">
        <v>67888.61475040947</v>
      </c>
      <c r="G135" s="101">
        <v>4.0407513457918071E-3</v>
      </c>
      <c r="H135" s="13">
        <v>60626.775900000102</v>
      </c>
      <c r="I135" s="100">
        <v>2.0833505031895264E-3</v>
      </c>
      <c r="J135" s="10">
        <v>41345.829001136641</v>
      </c>
      <c r="K135" s="101">
        <v>2.4609165291329372E-3</v>
      </c>
      <c r="L135" s="13">
        <v>28047.126899999999</v>
      </c>
      <c r="M135" s="102">
        <v>9.637985044184974E-4</v>
      </c>
      <c r="N135" s="10">
        <v>26542.785749272829</v>
      </c>
      <c r="O135" s="101">
        <v>1.5798348166588697E-3</v>
      </c>
    </row>
    <row r="136" spans="1:15" ht="16">
      <c r="A136" s="98" t="s">
        <v>177</v>
      </c>
      <c r="B136" s="98" t="s">
        <v>237</v>
      </c>
      <c r="C136" s="98" t="s">
        <v>223</v>
      </c>
      <c r="D136" s="13">
        <v>59173.9615999999</v>
      </c>
      <c r="E136" s="100">
        <v>2.0334266641264241E-3</v>
      </c>
      <c r="F136" s="10">
        <v>22426.766982634501</v>
      </c>
      <c r="G136" s="101">
        <v>1.3348481067113399E-3</v>
      </c>
      <c r="H136" s="13">
        <v>48468.042599999899</v>
      </c>
      <c r="I136" s="100">
        <v>1.6655334122644813E-3</v>
      </c>
      <c r="J136" s="10">
        <v>18985.367471244685</v>
      </c>
      <c r="K136" s="101">
        <v>1.1300149434750582E-3</v>
      </c>
      <c r="L136" s="13">
        <v>10705.919</v>
      </c>
      <c r="M136" s="102">
        <v>3.6789325186194292E-4</v>
      </c>
      <c r="N136" s="10">
        <v>3441.3995113898177</v>
      </c>
      <c r="O136" s="101">
        <v>2.0483316323628183E-4</v>
      </c>
    </row>
    <row r="137" spans="1:15" ht="16">
      <c r="A137" s="98" t="s">
        <v>178</v>
      </c>
      <c r="B137" s="98" t="s">
        <v>237</v>
      </c>
      <c r="C137" s="98" t="s">
        <v>223</v>
      </c>
      <c r="D137" s="13">
        <v>48786.757100000003</v>
      </c>
      <c r="E137" s="100">
        <v>1.6764855700213811E-3</v>
      </c>
      <c r="F137" s="10">
        <v>19912.094560103516</v>
      </c>
      <c r="G137" s="101">
        <v>1.1851740264119427E-3</v>
      </c>
      <c r="H137" s="13">
        <v>34716.817999999999</v>
      </c>
      <c r="I137" s="100">
        <v>1.1929926864119964E-3</v>
      </c>
      <c r="J137" s="10">
        <v>19427.680732504472</v>
      </c>
      <c r="K137" s="101">
        <v>1.156341565579043E-3</v>
      </c>
      <c r="L137" s="13">
        <v>14069.9391</v>
      </c>
      <c r="M137" s="102">
        <v>4.8349288360938458E-4</v>
      </c>
      <c r="N137" s="10">
        <v>484.41382759904593</v>
      </c>
      <c r="O137" s="101">
        <v>2.8832460832899809E-5</v>
      </c>
    </row>
    <row r="138" spans="1:15" ht="16">
      <c r="A138" s="98" t="s">
        <v>179</v>
      </c>
      <c r="B138" s="98" t="s">
        <v>237</v>
      </c>
      <c r="C138" s="98" t="s">
        <v>223</v>
      </c>
      <c r="D138" s="13">
        <v>103157.10000000021</v>
      </c>
      <c r="E138" s="100">
        <v>3.5448429015433156E-3</v>
      </c>
      <c r="F138" s="10">
        <v>175113.67682787884</v>
      </c>
      <c r="G138" s="101">
        <v>1.0422820202035941E-2</v>
      </c>
      <c r="H138" s="13">
        <v>82247.570100000201</v>
      </c>
      <c r="I138" s="100">
        <v>2.8263174811832764E-3</v>
      </c>
      <c r="J138" s="10">
        <v>132744.2874101249</v>
      </c>
      <c r="K138" s="101">
        <v>7.9009810403503841E-3</v>
      </c>
      <c r="L138" s="13">
        <v>20909.529900000001</v>
      </c>
      <c r="M138" s="102">
        <v>7.185254203600389E-4</v>
      </c>
      <c r="N138" s="10">
        <v>42369.389417753933</v>
      </c>
      <c r="O138" s="101">
        <v>2.521839161685557E-3</v>
      </c>
    </row>
    <row r="139" spans="1:15" ht="16">
      <c r="A139" s="98" t="s">
        <v>180</v>
      </c>
      <c r="B139" s="98" t="s">
        <v>237</v>
      </c>
      <c r="C139" s="98" t="s">
        <v>228</v>
      </c>
      <c r="D139" s="13">
        <v>107105.2402</v>
      </c>
      <c r="E139" s="100">
        <v>3.6805149664062E-3</v>
      </c>
      <c r="F139" s="10">
        <v>112096.58651364474</v>
      </c>
      <c r="G139" s="101">
        <v>6.67202349729703E-3</v>
      </c>
      <c r="H139" s="13">
        <v>67465.568400000004</v>
      </c>
      <c r="I139" s="100">
        <v>2.3183556075279796E-3</v>
      </c>
      <c r="J139" s="10">
        <v>59812.183952561987</v>
      </c>
      <c r="K139" s="101">
        <v>3.5600396869138393E-3</v>
      </c>
      <c r="L139" s="13">
        <v>39639.671799999996</v>
      </c>
      <c r="M139" s="102">
        <v>1.3621593588782203E-3</v>
      </c>
      <c r="N139" s="10">
        <v>52284.402561082752</v>
      </c>
      <c r="O139" s="101">
        <v>3.1119838103831903E-3</v>
      </c>
    </row>
    <row r="140" spans="1:15" ht="16">
      <c r="A140" s="98" t="s">
        <v>181</v>
      </c>
      <c r="B140" s="98" t="s">
        <v>237</v>
      </c>
      <c r="C140" s="98" t="s">
        <v>223</v>
      </c>
      <c r="D140" s="13">
        <v>139055.67680000019</v>
      </c>
      <c r="E140" s="100">
        <v>4.7784450011078361E-3</v>
      </c>
      <c r="F140" s="10">
        <v>76808.837271269149</v>
      </c>
      <c r="G140" s="101">
        <v>4.5716857489821261E-3</v>
      </c>
      <c r="H140" s="13">
        <v>85902.613000000201</v>
      </c>
      <c r="I140" s="100">
        <v>2.9519176859088966E-3</v>
      </c>
      <c r="J140" s="10">
        <v>41845.496263519286</v>
      </c>
      <c r="K140" s="101">
        <v>2.4906568791215724E-3</v>
      </c>
      <c r="L140" s="13">
        <v>53153.063800000004</v>
      </c>
      <c r="M140" s="102">
        <v>1.8265273151989402E-3</v>
      </c>
      <c r="N140" s="10">
        <v>34963.341007749863</v>
      </c>
      <c r="O140" s="101">
        <v>2.0810288698605538E-3</v>
      </c>
    </row>
    <row r="141" spans="1:15" ht="16">
      <c r="A141" s="98" t="s">
        <v>182</v>
      </c>
      <c r="B141" s="98" t="s">
        <v>237</v>
      </c>
      <c r="C141" s="98" t="s">
        <v>223</v>
      </c>
      <c r="D141" s="13">
        <v>70767.650900000008</v>
      </c>
      <c r="E141" s="100">
        <v>2.4318268442187689E-3</v>
      </c>
      <c r="F141" s="10">
        <v>76277.412637469548</v>
      </c>
      <c r="G141" s="101">
        <v>4.540055190425182E-3</v>
      </c>
      <c r="H141" s="13">
        <v>67016.043900000004</v>
      </c>
      <c r="I141" s="100">
        <v>2.3029083553960878E-3</v>
      </c>
      <c r="J141" s="10">
        <v>76277.412637469548</v>
      </c>
      <c r="K141" s="101">
        <v>4.540055190425182E-3</v>
      </c>
      <c r="L141" s="13">
        <v>3751.607</v>
      </c>
      <c r="M141" s="102">
        <v>1.2891848882268101E-4</v>
      </c>
      <c r="N141" s="10">
        <v>0</v>
      </c>
      <c r="O141" s="101">
        <v>0</v>
      </c>
    </row>
    <row r="142" spans="1:15" ht="16">
      <c r="A142" s="98" t="s">
        <v>183</v>
      </c>
      <c r="B142" s="98" t="s">
        <v>237</v>
      </c>
      <c r="C142" s="98" t="s">
        <v>223</v>
      </c>
      <c r="D142" s="13">
        <v>144128.05559999999</v>
      </c>
      <c r="E142" s="100">
        <v>4.9527498815583153E-3</v>
      </c>
      <c r="F142" s="10">
        <v>80825.405083032427</v>
      </c>
      <c r="G142" s="101">
        <v>4.81075310733839E-3</v>
      </c>
      <c r="H142" s="13">
        <v>77328.733099999998</v>
      </c>
      <c r="I142" s="100">
        <v>2.6572888401755388E-3</v>
      </c>
      <c r="J142" s="10">
        <v>17862.944840057709</v>
      </c>
      <c r="K142" s="101">
        <v>1.0632080013362277E-3</v>
      </c>
      <c r="L142" s="13">
        <v>66799.322499999995</v>
      </c>
      <c r="M142" s="102">
        <v>2.2954610413827761E-3</v>
      </c>
      <c r="N142" s="10">
        <v>62962.460242974717</v>
      </c>
      <c r="O142" s="101">
        <v>3.7475451060021625E-3</v>
      </c>
    </row>
    <row r="143" spans="1:15" ht="16">
      <c r="A143" s="98" t="s">
        <v>184</v>
      </c>
      <c r="B143" s="98" t="s">
        <v>237</v>
      </c>
      <c r="C143" s="98" t="s">
        <v>223</v>
      </c>
      <c r="D143" s="13">
        <v>84035.247599999901</v>
      </c>
      <c r="E143" s="100">
        <v>2.8877484044655577E-3</v>
      </c>
      <c r="F143" s="10">
        <v>74829.664585611186</v>
      </c>
      <c r="G143" s="101">
        <v>4.4538847786349065E-3</v>
      </c>
      <c r="H143" s="13">
        <v>76841.958499999906</v>
      </c>
      <c r="I143" s="100">
        <v>2.6405615428255558E-3</v>
      </c>
      <c r="J143" s="10">
        <v>71150.180831295031</v>
      </c>
      <c r="K143" s="101">
        <v>4.2348807676275612E-3</v>
      </c>
      <c r="L143" s="13">
        <v>7193.2891</v>
      </c>
      <c r="M143" s="102">
        <v>2.4718686164000201E-4</v>
      </c>
      <c r="N143" s="10">
        <v>3679.4837543161575</v>
      </c>
      <c r="O143" s="101">
        <v>2.1900401100734536E-4</v>
      </c>
    </row>
    <row r="144" spans="1:15" ht="16">
      <c r="A144" s="98" t="s">
        <v>185</v>
      </c>
      <c r="B144" s="98" t="s">
        <v>237</v>
      </c>
      <c r="C144" s="98" t="s">
        <v>223</v>
      </c>
      <c r="D144" s="13">
        <v>205920.86439999999</v>
      </c>
      <c r="E144" s="100">
        <v>7.0761694003418293E-3</v>
      </c>
      <c r="F144" s="10">
        <v>104614.31256077079</v>
      </c>
      <c r="G144" s="101">
        <v>6.2266762375862098E-3</v>
      </c>
      <c r="H144" s="13">
        <v>144930.68359999999</v>
      </c>
      <c r="I144" s="100">
        <v>4.9803310191472924E-3</v>
      </c>
      <c r="J144" s="10">
        <v>92801.685547901579</v>
      </c>
      <c r="K144" s="101">
        <v>5.5235850245002925E-3</v>
      </c>
      <c r="L144" s="13">
        <v>60990.180800000002</v>
      </c>
      <c r="M144" s="102">
        <v>2.0958383811945369E-3</v>
      </c>
      <c r="N144" s="10">
        <v>11812.62701286921</v>
      </c>
      <c r="O144" s="101">
        <v>7.030912130859176E-4</v>
      </c>
    </row>
    <row r="145" spans="1:15" ht="16">
      <c r="A145" s="98" t="s">
        <v>186</v>
      </c>
      <c r="B145" s="98" t="s">
        <v>237</v>
      </c>
      <c r="C145" s="98" t="s">
        <v>223</v>
      </c>
      <c r="D145" s="13">
        <v>167033.9798</v>
      </c>
      <c r="E145" s="100">
        <v>5.7398784728395656E-3</v>
      </c>
      <c r="F145" s="10">
        <v>115063.20627271209</v>
      </c>
      <c r="G145" s="101">
        <v>6.8485976228403952E-3</v>
      </c>
      <c r="H145" s="13">
        <v>103220.78479999999</v>
      </c>
      <c r="I145" s="100">
        <v>3.5470313365731435E-3</v>
      </c>
      <c r="J145" s="10">
        <v>90071.575439474502</v>
      </c>
      <c r="K145" s="101">
        <v>5.3610880265081515E-3</v>
      </c>
      <c r="L145" s="13">
        <v>63813.195</v>
      </c>
      <c r="M145" s="102">
        <v>2.1928471362664221E-3</v>
      </c>
      <c r="N145" s="10">
        <v>24991.630833237588</v>
      </c>
      <c r="O145" s="101">
        <v>1.4875095963322439E-3</v>
      </c>
    </row>
    <row r="146" spans="1:15" ht="16">
      <c r="A146" s="98" t="s">
        <v>187</v>
      </c>
      <c r="B146" s="98" t="s">
        <v>237</v>
      </c>
      <c r="C146" s="98" t="s">
        <v>223</v>
      </c>
      <c r="D146" s="13">
        <v>128871.69100000011</v>
      </c>
      <c r="E146" s="100">
        <v>4.4284872204747227E-3</v>
      </c>
      <c r="F146" s="10">
        <v>47409.244400301533</v>
      </c>
      <c r="G146" s="101">
        <v>2.8218128889179561E-3</v>
      </c>
      <c r="H146" s="13">
        <v>88585.424700000105</v>
      </c>
      <c r="I146" s="100">
        <v>3.044108587077328E-3</v>
      </c>
      <c r="J146" s="10">
        <v>36535.308318547446</v>
      </c>
      <c r="K146" s="101">
        <v>2.1745928503600635E-3</v>
      </c>
      <c r="L146" s="13">
        <v>40286.266300000003</v>
      </c>
      <c r="M146" s="102">
        <v>1.384378633397395E-3</v>
      </c>
      <c r="N146" s="10">
        <v>10873.936081754089</v>
      </c>
      <c r="O146" s="101">
        <v>6.4722003855789245E-4</v>
      </c>
    </row>
    <row r="147" spans="1:15" ht="16">
      <c r="A147" s="98" t="s">
        <v>188</v>
      </c>
      <c r="B147" s="98" t="s">
        <v>237</v>
      </c>
      <c r="C147" s="98" t="s">
        <v>223</v>
      </c>
      <c r="D147" s="13">
        <v>940.88679999999999</v>
      </c>
      <c r="E147" s="100">
        <v>3.2332199084074667E-5</v>
      </c>
      <c r="F147" s="10">
        <v>0</v>
      </c>
      <c r="G147" s="101">
        <v>0</v>
      </c>
      <c r="H147" s="13">
        <v>695.01679999999999</v>
      </c>
      <c r="I147" s="100">
        <v>2.3883236053876517E-5</v>
      </c>
      <c r="J147" s="10">
        <v>0</v>
      </c>
      <c r="K147" s="101">
        <v>0</v>
      </c>
      <c r="L147" s="13">
        <v>245.87</v>
      </c>
      <c r="M147" s="102">
        <v>8.4489630301981463E-6</v>
      </c>
      <c r="N147" s="10">
        <v>0</v>
      </c>
      <c r="O147" s="101">
        <v>0</v>
      </c>
    </row>
    <row r="148" spans="1:15" ht="16">
      <c r="A148" s="98" t="s">
        <v>189</v>
      </c>
      <c r="B148" s="98" t="s">
        <v>247</v>
      </c>
      <c r="C148" s="98" t="s">
        <v>223</v>
      </c>
      <c r="D148" s="13">
        <v>0</v>
      </c>
      <c r="E148" s="100">
        <v>0</v>
      </c>
      <c r="F148" s="10">
        <v>683.34778306636463</v>
      </c>
      <c r="G148" s="101">
        <v>4.0673071386430169E-5</v>
      </c>
      <c r="H148" s="13">
        <v>0</v>
      </c>
      <c r="I148" s="100">
        <v>0</v>
      </c>
      <c r="J148" s="10">
        <v>683.34778306636463</v>
      </c>
      <c r="K148" s="101">
        <v>4.0673071386430169E-5</v>
      </c>
      <c r="L148" s="13">
        <v>0</v>
      </c>
      <c r="M148" s="102">
        <v>0</v>
      </c>
      <c r="N148" s="10">
        <v>0</v>
      </c>
      <c r="O148" s="101">
        <v>0</v>
      </c>
    </row>
    <row r="149" spans="1:15" ht="16">
      <c r="A149" s="98" t="s">
        <v>94</v>
      </c>
      <c r="B149" s="98" t="s">
        <v>229</v>
      </c>
      <c r="C149" s="98" t="s">
        <v>223</v>
      </c>
      <c r="D149" s="13">
        <v>4.7055999999999996</v>
      </c>
      <c r="E149" s="100">
        <v>1.617010633054069E-7</v>
      </c>
      <c r="F149" s="10">
        <v>0</v>
      </c>
      <c r="G149" s="101">
        <v>0</v>
      </c>
      <c r="H149" s="13">
        <v>0</v>
      </c>
      <c r="I149" s="100">
        <v>0</v>
      </c>
      <c r="J149" s="10">
        <v>0</v>
      </c>
      <c r="K149" s="101">
        <v>0</v>
      </c>
      <c r="L149" s="13">
        <v>4.7055999999999996</v>
      </c>
      <c r="M149" s="100">
        <v>1.617010633054069E-7</v>
      </c>
      <c r="N149" s="10">
        <v>0</v>
      </c>
      <c r="O149" s="101">
        <v>0</v>
      </c>
    </row>
    <row r="150" spans="1:15" ht="16">
      <c r="A150" s="98" t="s">
        <v>129</v>
      </c>
      <c r="B150" s="98" t="s">
        <v>248</v>
      </c>
      <c r="C150" s="98" t="s">
        <v>228</v>
      </c>
      <c r="D150" s="13">
        <v>0</v>
      </c>
      <c r="E150" s="100">
        <v>0</v>
      </c>
      <c r="F150" s="10">
        <v>142.07684249041586</v>
      </c>
      <c r="G150" s="101">
        <v>8.4564576049997507E-6</v>
      </c>
      <c r="H150" s="13">
        <v>0</v>
      </c>
      <c r="I150" s="100">
        <v>0</v>
      </c>
      <c r="J150" s="10">
        <v>142.07684249041586</v>
      </c>
      <c r="K150" s="101">
        <v>8.4564576049997507E-6</v>
      </c>
      <c r="L150" s="13">
        <v>0</v>
      </c>
      <c r="M150" s="100">
        <v>0</v>
      </c>
      <c r="N150" s="10">
        <v>0</v>
      </c>
      <c r="O150" s="101">
        <v>0</v>
      </c>
    </row>
    <row r="151" spans="1:15" ht="16">
      <c r="A151" s="98" t="s">
        <v>151</v>
      </c>
      <c r="B151" s="98" t="s">
        <v>229</v>
      </c>
      <c r="C151" s="98" t="s">
        <v>223</v>
      </c>
      <c r="D151" s="13">
        <v>179186.3455</v>
      </c>
      <c r="E151" s="100">
        <v>6.1574767505015336E-3</v>
      </c>
      <c r="F151" s="10">
        <v>21554.388279074199</v>
      </c>
      <c r="G151" s="101">
        <v>1.2829238564756973E-3</v>
      </c>
      <c r="H151" s="13">
        <v>88019.366599999994</v>
      </c>
      <c r="I151" s="100">
        <v>3.0246568281809797E-3</v>
      </c>
      <c r="J151" s="10">
        <v>16430.678348475052</v>
      </c>
      <c r="K151" s="101">
        <v>9.7795905680152988E-4</v>
      </c>
      <c r="L151" s="13">
        <v>91166.978900000002</v>
      </c>
      <c r="M151" s="100">
        <v>3.1328199223205535E-3</v>
      </c>
      <c r="N151" s="10">
        <v>5123.7099305991478</v>
      </c>
      <c r="O151" s="101">
        <v>3.0496479967416745E-4</v>
      </c>
    </row>
    <row r="152" spans="1:15" ht="16">
      <c r="A152" s="98" t="s">
        <v>152</v>
      </c>
      <c r="B152" s="98" t="s">
        <v>229</v>
      </c>
      <c r="C152" s="98" t="s">
        <v>223</v>
      </c>
      <c r="D152" s="13">
        <v>76832.7527999999</v>
      </c>
      <c r="E152" s="100">
        <v>2.6402452024059555E-3</v>
      </c>
      <c r="F152" s="10">
        <v>454405.17473752273</v>
      </c>
      <c r="G152" s="101">
        <v>2.7046336533834366E-2</v>
      </c>
      <c r="H152" s="13">
        <v>58587.509199999899</v>
      </c>
      <c r="I152" s="100">
        <v>2.0132740849318461E-3</v>
      </c>
      <c r="J152" s="10">
        <v>450608.31139306683</v>
      </c>
      <c r="K152" s="101">
        <v>2.6820346053320027E-2</v>
      </c>
      <c r="L152" s="13">
        <v>18245.243600000002</v>
      </c>
      <c r="M152" s="100">
        <v>6.2697111747410969E-4</v>
      </c>
      <c r="N152" s="10">
        <v>3796.8633444558977</v>
      </c>
      <c r="O152" s="101">
        <v>2.2599048051433711E-4</v>
      </c>
    </row>
    <row r="153" spans="1:15" ht="16">
      <c r="A153" s="98" t="s">
        <v>153</v>
      </c>
      <c r="B153" s="98" t="s">
        <v>229</v>
      </c>
      <c r="C153" s="98" t="s">
        <v>223</v>
      </c>
      <c r="D153" s="13">
        <v>125257.4150000001</v>
      </c>
      <c r="E153" s="100">
        <v>4.3042879106568004E-3</v>
      </c>
      <c r="F153" s="10">
        <v>41020.841264059854</v>
      </c>
      <c r="G153" s="101">
        <v>2.4415731585134782E-3</v>
      </c>
      <c r="H153" s="13">
        <v>70907.985900000102</v>
      </c>
      <c r="I153" s="100">
        <v>2.4366492512909762E-3</v>
      </c>
      <c r="J153" s="10">
        <v>14802.193579849905</v>
      </c>
      <c r="K153" s="101">
        <v>8.8103113973302268E-4</v>
      </c>
      <c r="L153" s="13">
        <v>54349.429100000001</v>
      </c>
      <c r="M153" s="100">
        <v>1.8676386593658248E-3</v>
      </c>
      <c r="N153" s="10">
        <v>26218.647684209951</v>
      </c>
      <c r="O153" s="101">
        <v>1.5605420187804555E-3</v>
      </c>
    </row>
    <row r="154" spans="1:15" ht="16">
      <c r="A154" s="98" t="s">
        <v>218</v>
      </c>
      <c r="B154" s="98" t="s">
        <v>229</v>
      </c>
      <c r="C154" s="98" t="s">
        <v>223</v>
      </c>
      <c r="D154" s="13">
        <v>81023.231900000013</v>
      </c>
      <c r="E154" s="100">
        <v>2.7842448892108481E-3</v>
      </c>
      <c r="F154" s="10">
        <v>23527.029122694821</v>
      </c>
      <c r="G154" s="101">
        <v>1.4003360495647578E-3</v>
      </c>
      <c r="H154" s="13">
        <v>72449.754100000006</v>
      </c>
      <c r="I154" s="100">
        <v>2.4896298610560322E-3</v>
      </c>
      <c r="J154" s="10">
        <v>23314.839763591452</v>
      </c>
      <c r="K154" s="101">
        <v>1.3877064732873234E-3</v>
      </c>
      <c r="L154" s="13">
        <v>8573.4778000000006</v>
      </c>
      <c r="M154" s="100">
        <v>2.9461502815481574E-4</v>
      </c>
      <c r="N154" s="10">
        <v>212.18935910336836</v>
      </c>
      <c r="O154" s="101">
        <v>1.2629576277434137E-5</v>
      </c>
    </row>
    <row r="155" spans="1:15" ht="16">
      <c r="A155" s="98" t="s">
        <v>154</v>
      </c>
      <c r="B155" s="98" t="s">
        <v>229</v>
      </c>
      <c r="C155" s="98" t="s">
        <v>223</v>
      </c>
      <c r="D155" s="13">
        <v>108858.66749999981</v>
      </c>
      <c r="E155" s="100">
        <v>3.7407689316473376E-3</v>
      </c>
      <c r="F155" s="10">
        <v>34521.322702779704</v>
      </c>
      <c r="G155" s="101">
        <v>2.0547198036461483E-3</v>
      </c>
      <c r="H155" s="13">
        <v>76013.063599999805</v>
      </c>
      <c r="I155" s="100">
        <v>2.6120777816264645E-3</v>
      </c>
      <c r="J155" s="10">
        <v>34521.322702779704</v>
      </c>
      <c r="K155" s="101">
        <v>2.0547198036461483E-3</v>
      </c>
      <c r="L155" s="13">
        <v>32845.603900000002</v>
      </c>
      <c r="M155" s="100">
        <v>1.1286911500208731E-3</v>
      </c>
      <c r="N155" s="10">
        <v>0</v>
      </c>
      <c r="O155" s="101">
        <v>0</v>
      </c>
    </row>
    <row r="156" spans="1:15" ht="16">
      <c r="A156" s="98" t="s">
        <v>155</v>
      </c>
      <c r="B156" s="98" t="s">
        <v>229</v>
      </c>
      <c r="C156" s="98" t="s">
        <v>223</v>
      </c>
      <c r="D156" s="13">
        <v>172473.5906</v>
      </c>
      <c r="E156" s="100">
        <v>5.926802743990444E-3</v>
      </c>
      <c r="F156" s="10">
        <v>291693.73858918424</v>
      </c>
      <c r="G156" s="101">
        <v>1.7361701532673867E-2</v>
      </c>
      <c r="H156" s="13">
        <v>118660.9953</v>
      </c>
      <c r="I156" s="100">
        <v>4.0776115931842683E-3</v>
      </c>
      <c r="J156" s="10">
        <v>180631.4276423564</v>
      </c>
      <c r="K156" s="101">
        <v>1.0751238436983201E-2</v>
      </c>
      <c r="L156" s="13">
        <v>53812.595300000001</v>
      </c>
      <c r="M156" s="100">
        <v>1.8491911508061762E-3</v>
      </c>
      <c r="N156" s="10">
        <v>111062.31094682786</v>
      </c>
      <c r="O156" s="101">
        <v>6.6104630956906659E-3</v>
      </c>
    </row>
    <row r="157" spans="1:15" ht="16">
      <c r="A157" s="98" t="s">
        <v>156</v>
      </c>
      <c r="B157" s="98" t="s">
        <v>229</v>
      </c>
      <c r="C157" s="98" t="s">
        <v>223</v>
      </c>
      <c r="D157" s="13">
        <v>107368.7398999998</v>
      </c>
      <c r="E157" s="100">
        <v>3.6895697482981207E-3</v>
      </c>
      <c r="F157" s="10">
        <v>28551.343514075052</v>
      </c>
      <c r="G157" s="101">
        <v>1.699384796004651E-3</v>
      </c>
      <c r="H157" s="13">
        <v>83005.870799999801</v>
      </c>
      <c r="I157" s="100">
        <v>2.8523753759246845E-3</v>
      </c>
      <c r="J157" s="10">
        <v>28551.343514075052</v>
      </c>
      <c r="K157" s="101">
        <v>1.699384796004651E-3</v>
      </c>
      <c r="L157" s="13">
        <v>24362.8691</v>
      </c>
      <c r="M157" s="100">
        <v>8.3719437237343632E-4</v>
      </c>
      <c r="N157" s="10">
        <v>0</v>
      </c>
      <c r="O157" s="101">
        <v>0</v>
      </c>
    </row>
    <row r="158" spans="1:15" ht="16">
      <c r="A158" s="98" t="s">
        <v>157</v>
      </c>
      <c r="B158" s="98" t="s">
        <v>229</v>
      </c>
      <c r="C158" s="98" t="s">
        <v>223</v>
      </c>
      <c r="D158" s="13">
        <v>190234.08669999999</v>
      </c>
      <c r="E158" s="100">
        <v>6.5371162224419771E-3</v>
      </c>
      <c r="F158" s="10">
        <v>158260.29580499331</v>
      </c>
      <c r="G158" s="101">
        <v>9.4197017513246439E-3</v>
      </c>
      <c r="H158" s="13">
        <v>69671.752900000007</v>
      </c>
      <c r="I158" s="100">
        <v>2.3941679119095479E-3</v>
      </c>
      <c r="J158" s="10">
        <v>14513.343881338336</v>
      </c>
      <c r="K158" s="101">
        <v>8.63838716345342E-4</v>
      </c>
      <c r="L158" s="13">
        <v>120562.33379999999</v>
      </c>
      <c r="M158" s="100">
        <v>4.1429483105324292E-3</v>
      </c>
      <c r="N158" s="10">
        <v>143746.95192365497</v>
      </c>
      <c r="O158" s="101">
        <v>8.5558630349793028E-3</v>
      </c>
    </row>
    <row r="159" spans="1:15" ht="16">
      <c r="A159" s="98" t="s">
        <v>158</v>
      </c>
      <c r="B159" s="98" t="s">
        <v>229</v>
      </c>
      <c r="C159" s="98" t="s">
        <v>223</v>
      </c>
      <c r="D159" s="13">
        <v>124130.36009999999</v>
      </c>
      <c r="E159" s="100">
        <v>4.2655583170377962E-3</v>
      </c>
      <c r="F159" s="10">
        <v>33078.493969333409</v>
      </c>
      <c r="G159" s="101">
        <v>1.968842191209152E-3</v>
      </c>
      <c r="H159" s="13">
        <v>80824.2261</v>
      </c>
      <c r="I159" s="100">
        <v>2.7774063458871606E-3</v>
      </c>
      <c r="J159" s="10">
        <v>27171.67268529339</v>
      </c>
      <c r="K159" s="101">
        <v>1.6172663615860792E-3</v>
      </c>
      <c r="L159" s="13">
        <v>43306.133999999998</v>
      </c>
      <c r="M159" s="100">
        <v>1.4881519711506363E-3</v>
      </c>
      <c r="N159" s="10">
        <v>5906.8212840400165</v>
      </c>
      <c r="O159" s="101">
        <v>3.5157582962307279E-4</v>
      </c>
    </row>
    <row r="160" spans="1:15" ht="16">
      <c r="A160" s="98" t="s">
        <v>159</v>
      </c>
      <c r="B160" s="98" t="s">
        <v>229</v>
      </c>
      <c r="C160" s="98" t="s">
        <v>223</v>
      </c>
      <c r="D160" s="13">
        <v>80815.845700000093</v>
      </c>
      <c r="E160" s="100">
        <v>2.7771183656952808E-3</v>
      </c>
      <c r="F160" s="10">
        <v>17467.888820815067</v>
      </c>
      <c r="G160" s="101">
        <v>1.0396941448923057E-3</v>
      </c>
      <c r="H160" s="13">
        <v>77262.277400000094</v>
      </c>
      <c r="I160" s="100">
        <v>2.6550051872189146E-3</v>
      </c>
      <c r="J160" s="10">
        <v>17322.008636431503</v>
      </c>
      <c r="K160" s="101">
        <v>1.0310113112015698E-3</v>
      </c>
      <c r="L160" s="13">
        <v>3553.5682999999999</v>
      </c>
      <c r="M160" s="100">
        <v>1.2211317847636588E-4</v>
      </c>
      <c r="N160" s="10">
        <v>145.88018438356573</v>
      </c>
      <c r="O160" s="101">
        <v>8.6828336907359693E-6</v>
      </c>
    </row>
    <row r="161" spans="1:15" ht="16">
      <c r="A161" s="98" t="s">
        <v>160</v>
      </c>
      <c r="B161" s="98" t="s">
        <v>229</v>
      </c>
      <c r="C161" s="98" t="s">
        <v>223</v>
      </c>
      <c r="D161" s="13">
        <v>167726.98670000001</v>
      </c>
      <c r="E161" s="100">
        <v>5.763692641618889E-3</v>
      </c>
      <c r="F161" s="10">
        <v>46965.605474209602</v>
      </c>
      <c r="G161" s="101">
        <v>2.7954073628331747E-3</v>
      </c>
      <c r="H161" s="13">
        <v>116407.5059</v>
      </c>
      <c r="I161" s="100">
        <v>4.0001737250850962E-3</v>
      </c>
      <c r="J161" s="10">
        <v>34321.772038637639</v>
      </c>
      <c r="K161" s="101">
        <v>2.0428424864015679E-3</v>
      </c>
      <c r="L161" s="13">
        <v>51319.480799999998</v>
      </c>
      <c r="M161" s="100">
        <v>1.7635189165337926E-3</v>
      </c>
      <c r="N161" s="10">
        <v>12643.833435571962</v>
      </c>
      <c r="O161" s="101">
        <v>7.525648764316066E-4</v>
      </c>
    </row>
    <row r="162" spans="1:15" ht="16">
      <c r="A162" s="98" t="s">
        <v>161</v>
      </c>
      <c r="B162" s="98" t="s">
        <v>229</v>
      </c>
      <c r="C162" s="98" t="s">
        <v>223</v>
      </c>
      <c r="D162" s="13">
        <v>100733.4038000001</v>
      </c>
      <c r="E162" s="100">
        <v>3.4615561256445371E-3</v>
      </c>
      <c r="F162" s="10">
        <v>34373.160907637597</v>
      </c>
      <c r="G162" s="101">
        <v>2.0459011677774323E-3</v>
      </c>
      <c r="H162" s="13">
        <v>55146.045800000102</v>
      </c>
      <c r="I162" s="100">
        <v>1.8950132274202409E-3</v>
      </c>
      <c r="J162" s="10">
        <v>31569.609000484343</v>
      </c>
      <c r="K162" s="101">
        <v>1.8790328912118338E-3</v>
      </c>
      <c r="L162" s="13">
        <v>45587.358</v>
      </c>
      <c r="M162" s="100">
        <v>1.5665428982242964E-3</v>
      </c>
      <c r="N162" s="10">
        <v>2803.5519071532544</v>
      </c>
      <c r="O162" s="101">
        <v>1.6686827656559855E-4</v>
      </c>
    </row>
    <row r="163" spans="1:15" ht="16">
      <c r="A163" s="98" t="s">
        <v>170</v>
      </c>
      <c r="B163" s="98" t="s">
        <v>229</v>
      </c>
      <c r="C163" s="98" t="s">
        <v>223</v>
      </c>
      <c r="D163" s="13">
        <v>104.54689999999999</v>
      </c>
      <c r="E163" s="100">
        <v>3.5926013463286396E-6</v>
      </c>
      <c r="F163" s="10">
        <v>0</v>
      </c>
      <c r="G163" s="101">
        <v>0</v>
      </c>
      <c r="H163" s="13">
        <v>104.54689999999999</v>
      </c>
      <c r="I163" s="100">
        <v>3.5926013463286396E-6</v>
      </c>
      <c r="J163" s="10">
        <v>0</v>
      </c>
      <c r="K163" s="101">
        <v>0</v>
      </c>
      <c r="L163" s="13">
        <v>0</v>
      </c>
      <c r="M163" s="100">
        <v>0</v>
      </c>
      <c r="N163" s="10">
        <v>0</v>
      </c>
      <c r="O163" s="101">
        <v>0</v>
      </c>
    </row>
    <row r="164" spans="1:15" ht="16">
      <c r="A164" s="98" t="s">
        <v>171</v>
      </c>
      <c r="B164" s="98" t="s">
        <v>229</v>
      </c>
      <c r="C164" s="98" t="s">
        <v>223</v>
      </c>
      <c r="D164" s="13">
        <v>71.1738</v>
      </c>
      <c r="E164" s="100">
        <v>2.445783564154703E-6</v>
      </c>
      <c r="F164" s="10">
        <v>0</v>
      </c>
      <c r="G164" s="101">
        <v>0</v>
      </c>
      <c r="H164" s="13">
        <v>71.1738</v>
      </c>
      <c r="I164" s="100">
        <v>2.445783564154703E-6</v>
      </c>
      <c r="J164" s="10">
        <v>0</v>
      </c>
      <c r="K164" s="101">
        <v>0</v>
      </c>
      <c r="L164" s="13">
        <v>0</v>
      </c>
      <c r="M164" s="100">
        <v>0</v>
      </c>
      <c r="N164" s="10">
        <v>0</v>
      </c>
      <c r="O164" s="101">
        <v>0</v>
      </c>
    </row>
    <row r="165" spans="1:15" ht="16">
      <c r="A165" s="98" t="s">
        <v>122</v>
      </c>
      <c r="B165" s="98" t="s">
        <v>235</v>
      </c>
      <c r="C165" s="98" t="s">
        <v>228</v>
      </c>
      <c r="D165" s="13">
        <v>223658.3899999999</v>
      </c>
      <c r="E165" s="100">
        <v>7.6856935311491355E-3</v>
      </c>
      <c r="F165" s="10">
        <v>604730.94451868429</v>
      </c>
      <c r="G165" s="101">
        <v>3.5993772842317216E-2</v>
      </c>
      <c r="H165" s="13">
        <v>53179.4405999999</v>
      </c>
      <c r="I165" s="100">
        <v>1.8274337153618477E-3</v>
      </c>
      <c r="J165" s="10">
        <v>934.0638205089158</v>
      </c>
      <c r="K165" s="101">
        <v>5.5595767473721706E-5</v>
      </c>
      <c r="L165" s="13">
        <v>170478.94940000001</v>
      </c>
      <c r="M165" s="100">
        <v>5.8582598157872886E-3</v>
      </c>
      <c r="N165" s="10">
        <v>603796.8806981754</v>
      </c>
      <c r="O165" s="101">
        <v>3.5938177074843494E-2</v>
      </c>
    </row>
    <row r="166" spans="1:15" ht="16">
      <c r="A166" s="98" t="s">
        <v>123</v>
      </c>
      <c r="B166" s="98" t="s">
        <v>235</v>
      </c>
      <c r="C166" s="98" t="s">
        <v>228</v>
      </c>
      <c r="D166" s="13">
        <v>64359.294299999994</v>
      </c>
      <c r="E166" s="100">
        <v>2.2116130401852291E-3</v>
      </c>
      <c r="F166" s="10">
        <v>6563.3203628363508</v>
      </c>
      <c r="G166" s="101">
        <v>3.9065085782787745E-4</v>
      </c>
      <c r="H166" s="13">
        <v>5569.7996999999996</v>
      </c>
      <c r="I166" s="100">
        <v>1.9139802233256894E-4</v>
      </c>
      <c r="J166" s="10">
        <v>0</v>
      </c>
      <c r="K166" s="101">
        <v>0</v>
      </c>
      <c r="L166" s="13">
        <v>58789.494599999998</v>
      </c>
      <c r="M166" s="100">
        <v>2.02021501785266E-3</v>
      </c>
      <c r="N166" s="10">
        <v>6563.3203628363508</v>
      </c>
      <c r="O166" s="101">
        <v>3.9065085782787745E-4</v>
      </c>
    </row>
    <row r="167" spans="1:15" ht="16">
      <c r="A167" s="98" t="s">
        <v>124</v>
      </c>
      <c r="B167" s="98" t="s">
        <v>235</v>
      </c>
      <c r="C167" s="98" t="s">
        <v>228</v>
      </c>
      <c r="D167" s="13">
        <v>53310.823499999999</v>
      </c>
      <c r="E167" s="100">
        <v>1.8319484966076323E-3</v>
      </c>
      <c r="F167" s="10">
        <v>9544.7766069216595</v>
      </c>
      <c r="G167" s="101">
        <v>5.6810805554797724E-4</v>
      </c>
      <c r="H167" s="13">
        <v>27566.794900000001</v>
      </c>
      <c r="I167" s="100">
        <v>9.4729259759692038E-4</v>
      </c>
      <c r="J167" s="10">
        <v>5483.3159863546116</v>
      </c>
      <c r="K167" s="101">
        <v>3.2636866332775612E-4</v>
      </c>
      <c r="L167" s="13">
        <v>25744.028600000001</v>
      </c>
      <c r="M167" s="100">
        <v>8.8465589901071204E-4</v>
      </c>
      <c r="N167" s="10">
        <v>4061.4606205670489</v>
      </c>
      <c r="O167" s="101">
        <v>2.4173939222022121E-4</v>
      </c>
    </row>
    <row r="168" spans="1:15" ht="16">
      <c r="A168" s="98" t="s">
        <v>125</v>
      </c>
      <c r="B168" s="98" t="s">
        <v>235</v>
      </c>
      <c r="C168" s="98" t="s">
        <v>228</v>
      </c>
      <c r="D168" s="13">
        <v>59717.657400000098</v>
      </c>
      <c r="E168" s="100">
        <v>2.0521099752822207E-3</v>
      </c>
      <c r="F168" s="10">
        <v>11723.469763708428</v>
      </c>
      <c r="G168" s="101">
        <v>6.9778454604229006E-4</v>
      </c>
      <c r="H168" s="13">
        <v>41243.352400000098</v>
      </c>
      <c r="I168" s="100">
        <v>1.417267497738784E-3</v>
      </c>
      <c r="J168" s="10">
        <v>3866.9803392835288</v>
      </c>
      <c r="K168" s="101">
        <v>2.3016386573149414E-4</v>
      </c>
      <c r="L168" s="13">
        <v>18474.305</v>
      </c>
      <c r="M168" s="100">
        <v>6.348424775434367E-4</v>
      </c>
      <c r="N168" s="10">
        <v>7856.489424424899</v>
      </c>
      <c r="O168" s="101">
        <v>4.676206803107959E-4</v>
      </c>
    </row>
    <row r="169" spans="1:15" ht="16">
      <c r="A169" s="98" t="s">
        <v>126</v>
      </c>
      <c r="B169" s="98" t="s">
        <v>235</v>
      </c>
      <c r="C169" s="98" t="s">
        <v>228</v>
      </c>
      <c r="D169" s="13">
        <v>65779.7380999999</v>
      </c>
      <c r="E169" s="100">
        <v>2.2604245143491098E-3</v>
      </c>
      <c r="F169" s="10">
        <v>14743.539873164051</v>
      </c>
      <c r="G169" s="101">
        <v>8.7754005297130443E-4</v>
      </c>
      <c r="H169" s="13">
        <v>40619.569599999901</v>
      </c>
      <c r="I169" s="100">
        <v>1.3958321139340289E-3</v>
      </c>
      <c r="J169" s="10">
        <v>5691.3564420442126</v>
      </c>
      <c r="K169" s="101">
        <v>3.3875129559087538E-4</v>
      </c>
      <c r="L169" s="13">
        <v>25160.1685</v>
      </c>
      <c r="M169" s="100">
        <v>8.6459240041508094E-4</v>
      </c>
      <c r="N169" s="10">
        <v>9052.1834311198381</v>
      </c>
      <c r="O169" s="101">
        <v>5.3878875738042899E-4</v>
      </c>
    </row>
    <row r="170" spans="1:15" ht="16">
      <c r="A170" s="98" t="s">
        <v>127</v>
      </c>
      <c r="B170" s="98" t="s">
        <v>235</v>
      </c>
      <c r="C170" s="98" t="s">
        <v>228</v>
      </c>
      <c r="D170" s="13">
        <v>78663.046799999895</v>
      </c>
      <c r="E170" s="100">
        <v>2.7031405793953947E-3</v>
      </c>
      <c r="F170" s="10">
        <v>41342.92831284058</v>
      </c>
      <c r="G170" s="101">
        <v>2.4607438792684628E-3</v>
      </c>
      <c r="H170" s="13">
        <v>52288.773399999904</v>
      </c>
      <c r="I170" s="100">
        <v>1.7968272393988995E-3</v>
      </c>
      <c r="J170" s="10">
        <v>10085.927376956573</v>
      </c>
      <c r="K170" s="101">
        <v>6.0031751674164031E-4</v>
      </c>
      <c r="L170" s="13">
        <v>26374.273399999998</v>
      </c>
      <c r="M170" s="100">
        <v>9.0631333999649554E-4</v>
      </c>
      <c r="N170" s="10">
        <v>31257.000935884007</v>
      </c>
      <c r="O170" s="101">
        <v>1.8604263625268225E-3</v>
      </c>
    </row>
    <row r="171" spans="1:15" ht="16">
      <c r="A171" s="98" t="s">
        <v>128</v>
      </c>
      <c r="B171" s="98" t="s">
        <v>235</v>
      </c>
      <c r="C171" s="98" t="s">
        <v>228</v>
      </c>
      <c r="D171" s="13">
        <v>77617.0153999998</v>
      </c>
      <c r="E171" s="100">
        <v>2.6671952398784663E-3</v>
      </c>
      <c r="F171" s="10">
        <v>18744.271650408202</v>
      </c>
      <c r="G171" s="101">
        <v>1.115664845655395E-3</v>
      </c>
      <c r="H171" s="13">
        <v>46744.9413999998</v>
      </c>
      <c r="I171" s="100">
        <v>1.6063215591059386E-3</v>
      </c>
      <c r="J171" s="10">
        <v>6995.2783672318437</v>
      </c>
      <c r="K171" s="101">
        <v>4.1636113184073914E-4</v>
      </c>
      <c r="L171" s="13">
        <v>30872.074000000001</v>
      </c>
      <c r="M171" s="100">
        <v>1.0608736807725279E-3</v>
      </c>
      <c r="N171" s="10">
        <v>11748.993283176358</v>
      </c>
      <c r="O171" s="101">
        <v>6.993037138146559E-4</v>
      </c>
    </row>
    <row r="172" spans="1:15" ht="16">
      <c r="A172" s="98" t="s">
        <v>129</v>
      </c>
      <c r="B172" s="98" t="s">
        <v>235</v>
      </c>
      <c r="C172" s="98" t="s">
        <v>228</v>
      </c>
      <c r="D172" s="13">
        <v>79702.388000000006</v>
      </c>
      <c r="E172" s="100">
        <v>2.7388560199719707E-3</v>
      </c>
      <c r="F172" s="10">
        <v>12069.086071435711</v>
      </c>
      <c r="G172" s="101">
        <v>7.183557355666453E-4</v>
      </c>
      <c r="H172" s="13">
        <v>50564.050300000003</v>
      </c>
      <c r="I172" s="100">
        <v>1.7375596520184632E-3</v>
      </c>
      <c r="J172" s="10">
        <v>9715.3884126046942</v>
      </c>
      <c r="K172" s="101">
        <v>5.7826292298718263E-4</v>
      </c>
      <c r="L172" s="13">
        <v>29138.3377</v>
      </c>
      <c r="M172" s="100">
        <v>1.0012963679535076E-3</v>
      </c>
      <c r="N172" s="10">
        <v>2353.6976588310163</v>
      </c>
      <c r="O172" s="101">
        <v>1.4009281257946262E-4</v>
      </c>
    </row>
    <row r="173" spans="1:15" ht="16">
      <c r="A173" s="98" t="s">
        <v>130</v>
      </c>
      <c r="B173" s="98" t="s">
        <v>235</v>
      </c>
      <c r="C173" s="98" t="s">
        <v>228</v>
      </c>
      <c r="D173" s="13">
        <v>67556.210999999894</v>
      </c>
      <c r="E173" s="100">
        <v>2.3214704079361631E-3</v>
      </c>
      <c r="F173" s="10">
        <v>21955.418187085754</v>
      </c>
      <c r="G173" s="101">
        <v>1.3067932806266839E-3</v>
      </c>
      <c r="H173" s="13">
        <v>55064.527799999902</v>
      </c>
      <c r="I173" s="100">
        <v>1.8922119805487342E-3</v>
      </c>
      <c r="J173" s="10">
        <v>13434.798721985731</v>
      </c>
      <c r="K173" s="101">
        <v>7.996433749000375E-4</v>
      </c>
      <c r="L173" s="13">
        <v>12491.683199999999</v>
      </c>
      <c r="M173" s="100">
        <v>4.2925842738742944E-4</v>
      </c>
      <c r="N173" s="10">
        <v>8520.6194651000224</v>
      </c>
      <c r="O173" s="101">
        <v>5.0714990572664649E-4</v>
      </c>
    </row>
    <row r="174" spans="1:15" ht="16">
      <c r="A174" s="98" t="s">
        <v>131</v>
      </c>
      <c r="B174" s="98" t="s">
        <v>235</v>
      </c>
      <c r="C174" s="98" t="s">
        <v>223</v>
      </c>
      <c r="D174" s="13">
        <v>65807.797799999898</v>
      </c>
      <c r="E174" s="100">
        <v>2.2613887449097251E-3</v>
      </c>
      <c r="F174" s="10">
        <v>24087.629975672487</v>
      </c>
      <c r="G174" s="101">
        <v>1.4337031857104821E-3</v>
      </c>
      <c r="H174" s="13">
        <v>59341.469599999902</v>
      </c>
      <c r="I174" s="100">
        <v>2.0391828316103076E-3</v>
      </c>
      <c r="J174" s="10">
        <v>22632.002489261256</v>
      </c>
      <c r="K174" s="101">
        <v>1.3470637875387546E-3</v>
      </c>
      <c r="L174" s="13">
        <v>6466.3281999999999</v>
      </c>
      <c r="M174" s="100">
        <v>2.2220591329941727E-4</v>
      </c>
      <c r="N174" s="10">
        <v>1455.6274864112302</v>
      </c>
      <c r="O174" s="101">
        <v>8.6639398171727274E-5</v>
      </c>
    </row>
    <row r="175" spans="1:15" ht="16">
      <c r="A175" s="98" t="s">
        <v>132</v>
      </c>
      <c r="B175" s="98" t="s">
        <v>235</v>
      </c>
      <c r="C175" s="98" t="s">
        <v>223</v>
      </c>
      <c r="D175" s="13">
        <v>51563.689100000003</v>
      </c>
      <c r="E175" s="100">
        <v>1.7719107776732873E-3</v>
      </c>
      <c r="F175" s="10">
        <v>65844.451187410043</v>
      </c>
      <c r="G175" s="101">
        <v>3.9190820983255568E-3</v>
      </c>
      <c r="H175" s="13">
        <v>50898.5147</v>
      </c>
      <c r="I175" s="100">
        <v>1.749053032058799E-3</v>
      </c>
      <c r="J175" s="10">
        <v>65844.451187410043</v>
      </c>
      <c r="K175" s="101">
        <v>3.9190820983255568E-3</v>
      </c>
      <c r="L175" s="13">
        <v>665.17439999999999</v>
      </c>
      <c r="M175" s="100">
        <v>2.2857745614488284E-5</v>
      </c>
      <c r="N175" s="10">
        <v>0</v>
      </c>
      <c r="O175" s="101">
        <v>0</v>
      </c>
    </row>
    <row r="176" spans="1:15" ht="16">
      <c r="A176" s="98" t="s">
        <v>133</v>
      </c>
      <c r="B176" s="98" t="s">
        <v>235</v>
      </c>
      <c r="C176" s="98" t="s">
        <v>223</v>
      </c>
      <c r="D176" s="13">
        <v>111323.1893999999</v>
      </c>
      <c r="E176" s="100">
        <v>3.8254586230298342E-3</v>
      </c>
      <c r="F176" s="10">
        <v>59642.892950518661</v>
      </c>
      <c r="G176" s="101">
        <v>3.5499634341157531E-3</v>
      </c>
      <c r="H176" s="13">
        <v>62230.979699999902</v>
      </c>
      <c r="I176" s="100">
        <v>2.1384766210530383E-3</v>
      </c>
      <c r="J176" s="10">
        <v>45394.301346346532</v>
      </c>
      <c r="K176" s="101">
        <v>2.7018828551870289E-3</v>
      </c>
      <c r="L176" s="13">
        <v>49092.209699999999</v>
      </c>
      <c r="M176" s="100">
        <v>1.686982001976796E-3</v>
      </c>
      <c r="N176" s="10">
        <v>14248.591604172128</v>
      </c>
      <c r="O176" s="101">
        <v>8.4808057892872394E-4</v>
      </c>
    </row>
    <row r="177" spans="1:15" ht="16">
      <c r="A177" s="98" t="s">
        <v>134</v>
      </c>
      <c r="B177" s="98" t="s">
        <v>235</v>
      </c>
      <c r="C177" s="98" t="s">
        <v>228</v>
      </c>
      <c r="D177" s="13">
        <v>122039.11440000001</v>
      </c>
      <c r="E177" s="100">
        <v>4.1936957164506539E-3</v>
      </c>
      <c r="F177" s="10">
        <v>63605.36485988088</v>
      </c>
      <c r="G177" s="101">
        <v>3.7858109876309177E-3</v>
      </c>
      <c r="H177" s="13">
        <v>76079.437600000005</v>
      </c>
      <c r="I177" s="100">
        <v>2.6143586270820631E-3</v>
      </c>
      <c r="J177" s="10">
        <v>13057.400726852327</v>
      </c>
      <c r="K177" s="101">
        <v>7.7718052951217752E-4</v>
      </c>
      <c r="L177" s="13">
        <v>45959.676800000001</v>
      </c>
      <c r="M177" s="100">
        <v>1.579337089368591E-3</v>
      </c>
      <c r="N177" s="10">
        <v>50547.964133028552</v>
      </c>
      <c r="O177" s="101">
        <v>3.0086304581187404E-3</v>
      </c>
    </row>
    <row r="178" spans="1:15" ht="16">
      <c r="A178" s="98" t="s">
        <v>135</v>
      </c>
      <c r="B178" s="98" t="s">
        <v>235</v>
      </c>
      <c r="C178" s="98" t="s">
        <v>223</v>
      </c>
      <c r="D178" s="13">
        <v>82482.437299999991</v>
      </c>
      <c r="E178" s="100">
        <v>2.8343883490801504E-3</v>
      </c>
      <c r="F178" s="10">
        <v>38507.257410393111</v>
      </c>
      <c r="G178" s="101">
        <v>2.2919638701695412E-3</v>
      </c>
      <c r="H178" s="13">
        <v>67783.353199999998</v>
      </c>
      <c r="I178" s="100">
        <v>2.329275817503816E-3</v>
      </c>
      <c r="J178" s="10">
        <v>31754.185607363866</v>
      </c>
      <c r="K178" s="101">
        <v>1.8900189479371351E-3</v>
      </c>
      <c r="L178" s="13">
        <v>14699.0841</v>
      </c>
      <c r="M178" s="100">
        <v>5.0511253157633465E-4</v>
      </c>
      <c r="N178" s="10">
        <v>6753.0718030292428</v>
      </c>
      <c r="O178" s="101">
        <v>4.0194492223240616E-4</v>
      </c>
    </row>
    <row r="179" spans="1:15" ht="16">
      <c r="A179" s="98" t="s">
        <v>136</v>
      </c>
      <c r="B179" s="98" t="s">
        <v>235</v>
      </c>
      <c r="C179" s="98" t="s">
        <v>228</v>
      </c>
      <c r="D179" s="13">
        <v>103988.89869999999</v>
      </c>
      <c r="E179" s="100">
        <v>3.5734264475833573E-3</v>
      </c>
      <c r="F179" s="10">
        <v>121746.08585002643</v>
      </c>
      <c r="G179" s="101">
        <v>7.2463646820899669E-3</v>
      </c>
      <c r="H179" s="13">
        <v>89500.176099999997</v>
      </c>
      <c r="I179" s="100">
        <v>3.0755426813565043E-3</v>
      </c>
      <c r="J179" s="10">
        <v>119656.22067310745</v>
      </c>
      <c r="K179" s="101">
        <v>7.1219752604291305E-3</v>
      </c>
      <c r="L179" s="13">
        <v>14488.722599999999</v>
      </c>
      <c r="M179" s="100">
        <v>4.9788376622685309E-4</v>
      </c>
      <c r="N179" s="10">
        <v>2089.8651769189805</v>
      </c>
      <c r="O179" s="101">
        <v>1.2438942166083703E-4</v>
      </c>
    </row>
    <row r="180" spans="1:15" ht="16">
      <c r="A180" s="98" t="s">
        <v>137</v>
      </c>
      <c r="B180" s="98" t="s">
        <v>235</v>
      </c>
      <c r="C180" s="98" t="s">
        <v>228</v>
      </c>
      <c r="D180" s="13">
        <v>92860.256100000101</v>
      </c>
      <c r="E180" s="100">
        <v>3.1910069173288029E-3</v>
      </c>
      <c r="F180" s="10">
        <v>39504.276565857523</v>
      </c>
      <c r="G180" s="101">
        <v>2.3513067586499506E-3</v>
      </c>
      <c r="H180" s="13">
        <v>59212.536800000104</v>
      </c>
      <c r="I180" s="100">
        <v>2.0347522444684107E-3</v>
      </c>
      <c r="J180" s="10">
        <v>27274.406345206029</v>
      </c>
      <c r="K180" s="101">
        <v>1.6233811007964208E-3</v>
      </c>
      <c r="L180" s="13">
        <v>33647.719299999997</v>
      </c>
      <c r="M180" s="100">
        <v>1.1562546728603922E-3</v>
      </c>
      <c r="N180" s="10">
        <v>12229.870220651497</v>
      </c>
      <c r="O180" s="101">
        <v>7.2792565785353015E-4</v>
      </c>
    </row>
    <row r="181" spans="1:15" ht="16">
      <c r="A181" s="98" t="s">
        <v>138</v>
      </c>
      <c r="B181" s="98" t="s">
        <v>235</v>
      </c>
      <c r="C181" s="98" t="s">
        <v>223</v>
      </c>
      <c r="D181" s="13">
        <v>77768.583400000003</v>
      </c>
      <c r="E181" s="100">
        <v>2.6724036525703882E-3</v>
      </c>
      <c r="F181" s="10">
        <v>31911.214602087399</v>
      </c>
      <c r="G181" s="101">
        <v>1.8993653622672879E-3</v>
      </c>
      <c r="H181" s="13">
        <v>54159.681900000003</v>
      </c>
      <c r="I181" s="100">
        <v>1.8611182742928854E-3</v>
      </c>
      <c r="J181" s="10">
        <v>16060.471008987966</v>
      </c>
      <c r="K181" s="101">
        <v>9.5592420146158605E-4</v>
      </c>
      <c r="L181" s="13">
        <v>23608.9015</v>
      </c>
      <c r="M181" s="100">
        <v>8.1128537827750266E-4</v>
      </c>
      <c r="N181" s="10">
        <v>15850.743593099432</v>
      </c>
      <c r="O181" s="101">
        <v>9.434411608057017E-4</v>
      </c>
    </row>
    <row r="182" spans="1:15" ht="16">
      <c r="A182" s="98" t="s">
        <v>139</v>
      </c>
      <c r="B182" s="98" t="s">
        <v>235</v>
      </c>
      <c r="C182" s="98" t="s">
        <v>223</v>
      </c>
      <c r="D182" s="13">
        <v>91913.4742999999</v>
      </c>
      <c r="E182" s="100">
        <v>3.1584721451895989E-3</v>
      </c>
      <c r="F182" s="10">
        <v>24569.897159203418</v>
      </c>
      <c r="G182" s="101">
        <v>1.462407877624557E-3</v>
      </c>
      <c r="H182" s="13">
        <v>72665.771399999896</v>
      </c>
      <c r="I182" s="100">
        <v>2.4970529797023995E-3</v>
      </c>
      <c r="J182" s="10">
        <v>24250.178979152381</v>
      </c>
      <c r="K182" s="101">
        <v>1.4433781526689811E-3</v>
      </c>
      <c r="L182" s="13">
        <v>19247.7029</v>
      </c>
      <c r="M182" s="100">
        <v>6.6141916548719914E-4</v>
      </c>
      <c r="N182" s="10">
        <v>319.71818005103808</v>
      </c>
      <c r="O182" s="101">
        <v>1.9029724955575812E-5</v>
      </c>
    </row>
    <row r="183" spans="1:15" ht="16">
      <c r="A183" s="98" t="s">
        <v>140</v>
      </c>
      <c r="B183" s="98" t="s">
        <v>235</v>
      </c>
      <c r="C183" s="98" t="s">
        <v>223</v>
      </c>
      <c r="D183" s="13">
        <v>111628.7067000001</v>
      </c>
      <c r="E183" s="100">
        <v>3.8359572783061495E-3</v>
      </c>
      <c r="F183" s="10">
        <v>8383.6967927967544</v>
      </c>
      <c r="G183" s="101">
        <v>4.9900022592521103E-4</v>
      </c>
      <c r="H183" s="13">
        <v>47650.880900000098</v>
      </c>
      <c r="I183" s="100">
        <v>1.6374528453267003E-3</v>
      </c>
      <c r="J183" s="10">
        <v>6555.0647629926461</v>
      </c>
      <c r="K183" s="101">
        <v>3.9015948197197866E-4</v>
      </c>
      <c r="L183" s="13">
        <v>63977.825799999999</v>
      </c>
      <c r="M183" s="100">
        <v>2.1985044329794492E-3</v>
      </c>
      <c r="N183" s="10">
        <v>1828.632029804108</v>
      </c>
      <c r="O183" s="101">
        <v>1.088407439532324E-4</v>
      </c>
    </row>
    <row r="184" spans="1:15" ht="16">
      <c r="A184" s="98" t="s">
        <v>141</v>
      </c>
      <c r="B184" s="98" t="s">
        <v>235</v>
      </c>
      <c r="C184" s="98" t="s">
        <v>228</v>
      </c>
      <c r="D184" s="13">
        <v>43050.957000000002</v>
      </c>
      <c r="E184" s="100">
        <v>1.4793831866744627E-3</v>
      </c>
      <c r="F184" s="10">
        <v>6247.9540135215539</v>
      </c>
      <c r="G184" s="101">
        <v>3.7188015518360929E-4</v>
      </c>
      <c r="H184" s="13">
        <v>14835.8009</v>
      </c>
      <c r="I184" s="100">
        <v>5.0981060449619873E-4</v>
      </c>
      <c r="J184" s="10">
        <v>68.035533266732926</v>
      </c>
      <c r="K184" s="101">
        <v>4.0494959813207295E-6</v>
      </c>
      <c r="L184" s="13">
        <v>28215.1561</v>
      </c>
      <c r="M184" s="100">
        <v>9.6957258217826386E-4</v>
      </c>
      <c r="N184" s="10">
        <v>6179.9184802548207</v>
      </c>
      <c r="O184" s="101">
        <v>3.6783065920228855E-4</v>
      </c>
    </row>
    <row r="185" spans="1:15" ht="16">
      <c r="A185" s="98" t="s">
        <v>142</v>
      </c>
      <c r="B185" s="98" t="s">
        <v>235</v>
      </c>
      <c r="C185" s="98" t="s">
        <v>223</v>
      </c>
      <c r="D185" s="13">
        <v>65092.286600000007</v>
      </c>
      <c r="E185" s="100">
        <v>2.236801248767488E-3</v>
      </c>
      <c r="F185" s="10">
        <v>69174.85469162646</v>
      </c>
      <c r="G185" s="101">
        <v>4.1173087448872474E-3</v>
      </c>
      <c r="H185" s="13">
        <v>31597.2291</v>
      </c>
      <c r="I185" s="100">
        <v>1.0857925754366171E-3</v>
      </c>
      <c r="J185" s="10">
        <v>9450.8618210672466</v>
      </c>
      <c r="K185" s="101">
        <v>5.6251821844898592E-4</v>
      </c>
      <c r="L185" s="13">
        <v>33495.057500000003</v>
      </c>
      <c r="M185" s="100">
        <v>1.1510086733308707E-3</v>
      </c>
      <c r="N185" s="10">
        <v>59723.992870559217</v>
      </c>
      <c r="O185" s="101">
        <v>3.5547905264382623E-3</v>
      </c>
    </row>
    <row r="186" spans="1:15" ht="16">
      <c r="A186" s="98" t="s">
        <v>143</v>
      </c>
      <c r="B186" s="98" t="s">
        <v>235</v>
      </c>
      <c r="C186" s="98" t="s">
        <v>228</v>
      </c>
      <c r="D186" s="13">
        <v>87668.701799999893</v>
      </c>
      <c r="E186" s="100">
        <v>3.0126067450834378E-3</v>
      </c>
      <c r="F186" s="10">
        <v>55629.757656772977</v>
      </c>
      <c r="G186" s="101">
        <v>3.3111003802934673E-3</v>
      </c>
      <c r="H186" s="13">
        <v>53392.115599999903</v>
      </c>
      <c r="I186" s="100">
        <v>1.834741980755948E-3</v>
      </c>
      <c r="J186" s="10">
        <v>26226.5633082036</v>
      </c>
      <c r="K186" s="101">
        <v>1.5610131591686151E-3</v>
      </c>
      <c r="L186" s="13">
        <v>34276.586199999998</v>
      </c>
      <c r="M186" s="100">
        <v>1.17786476432749E-3</v>
      </c>
      <c r="N186" s="10">
        <v>29403.194348569377</v>
      </c>
      <c r="O186" s="101">
        <v>1.7500872211248524E-3</v>
      </c>
    </row>
    <row r="187" spans="1:15" ht="16">
      <c r="A187" s="98" t="s">
        <v>144</v>
      </c>
      <c r="B187" s="98" t="s">
        <v>235</v>
      </c>
      <c r="C187" s="98" t="s">
        <v>228</v>
      </c>
      <c r="D187" s="13">
        <v>90482.525799999901</v>
      </c>
      <c r="E187" s="100">
        <v>3.1092996923705583E-3</v>
      </c>
      <c r="F187" s="10">
        <v>32294.969029639651</v>
      </c>
      <c r="G187" s="101">
        <v>1.9222065444785654E-3</v>
      </c>
      <c r="H187" s="13">
        <v>54491.1928999999</v>
      </c>
      <c r="I187" s="100">
        <v>1.8725101650607838E-3</v>
      </c>
      <c r="J187" s="10">
        <v>17186.33552113023</v>
      </c>
      <c r="K187" s="101">
        <v>1.0229360054193424E-3</v>
      </c>
      <c r="L187" s="13">
        <v>35991.332900000001</v>
      </c>
      <c r="M187" s="100">
        <v>1.2367895273097745E-3</v>
      </c>
      <c r="N187" s="10">
        <v>15108.633508509422</v>
      </c>
      <c r="O187" s="101">
        <v>8.9927053905922291E-4</v>
      </c>
    </row>
    <row r="188" spans="1:15" ht="16">
      <c r="A188" s="98" t="s">
        <v>145</v>
      </c>
      <c r="B188" s="98" t="s">
        <v>235</v>
      </c>
      <c r="C188" s="98" t="s">
        <v>228</v>
      </c>
      <c r="D188" s="13">
        <v>86699.675800000099</v>
      </c>
      <c r="E188" s="100">
        <v>2.9793075835375027E-3</v>
      </c>
      <c r="F188" s="10">
        <v>22316.098427613433</v>
      </c>
      <c r="G188" s="101">
        <v>1.3282610800901269E-3</v>
      </c>
      <c r="H188" s="13">
        <v>64777.257400000097</v>
      </c>
      <c r="I188" s="100">
        <v>2.2259757309563187E-3</v>
      </c>
      <c r="J188" s="10">
        <v>18540.590628082278</v>
      </c>
      <c r="K188" s="101">
        <v>1.1035416882143197E-3</v>
      </c>
      <c r="L188" s="13">
        <v>21922.418399999999</v>
      </c>
      <c r="M188" s="100">
        <v>7.5333185258118348E-4</v>
      </c>
      <c r="N188" s="10">
        <v>3775.5077995311567</v>
      </c>
      <c r="O188" s="101">
        <v>2.2471939187580743E-4</v>
      </c>
    </row>
    <row r="189" spans="1:15" ht="16">
      <c r="A189" s="98" t="s">
        <v>146</v>
      </c>
      <c r="B189" s="98" t="s">
        <v>235</v>
      </c>
      <c r="C189" s="98" t="s">
        <v>223</v>
      </c>
      <c r="D189" s="13">
        <v>118628.3470000001</v>
      </c>
      <c r="E189" s="100">
        <v>4.0764896820942691E-3</v>
      </c>
      <c r="F189" s="10">
        <v>75167.501242244849</v>
      </c>
      <c r="G189" s="101">
        <v>4.4739929209201643E-3</v>
      </c>
      <c r="H189" s="13">
        <v>92154.619600000093</v>
      </c>
      <c r="I189" s="100">
        <v>3.1667587508129266E-3</v>
      </c>
      <c r="J189" s="10">
        <v>64480.336223709543</v>
      </c>
      <c r="K189" s="101">
        <v>3.8378895538075629E-3</v>
      </c>
      <c r="L189" s="13">
        <v>26473.7274</v>
      </c>
      <c r="M189" s="100">
        <v>9.097309312813426E-4</v>
      </c>
      <c r="N189" s="10">
        <v>10687.16501853531</v>
      </c>
      <c r="O189" s="101">
        <v>6.3610336711260134E-4</v>
      </c>
    </row>
    <row r="190" spans="1:15" ht="16">
      <c r="A190" s="98" t="s">
        <v>147</v>
      </c>
      <c r="B190" s="98" t="s">
        <v>235</v>
      </c>
      <c r="C190" s="98" t="s">
        <v>228</v>
      </c>
      <c r="D190" s="13">
        <v>54462.847300000001</v>
      </c>
      <c r="E190" s="100">
        <v>1.8715361099647251E-3</v>
      </c>
      <c r="F190" s="10">
        <v>48842.963202477549</v>
      </c>
      <c r="G190" s="101">
        <v>2.9071482754283256E-3</v>
      </c>
      <c r="H190" s="13">
        <v>45179.0501</v>
      </c>
      <c r="I190" s="100">
        <v>1.5525119942830354E-3</v>
      </c>
      <c r="J190" s="10">
        <v>35783.866191509129</v>
      </c>
      <c r="K190" s="101">
        <v>2.1298667825609499E-3</v>
      </c>
      <c r="L190" s="13">
        <v>9283.7972000000009</v>
      </c>
      <c r="M190" s="100">
        <v>3.1902411568168981E-4</v>
      </c>
      <c r="N190" s="10">
        <v>13059.097010968424</v>
      </c>
      <c r="O190" s="101">
        <v>7.7728149286737582E-4</v>
      </c>
    </row>
    <row r="191" spans="1:15" ht="16">
      <c r="A191" s="98" t="s">
        <v>148</v>
      </c>
      <c r="B191" s="98" t="s">
        <v>235</v>
      </c>
      <c r="C191" s="98" t="s">
        <v>223</v>
      </c>
      <c r="D191" s="13">
        <v>47275.427100000001</v>
      </c>
      <c r="E191" s="100">
        <v>1.62455092449151E-3</v>
      </c>
      <c r="F191" s="10">
        <v>43205.965182394728</v>
      </c>
      <c r="G191" s="101">
        <v>2.5716324099239697E-3</v>
      </c>
      <c r="H191" s="13">
        <v>40066.7255</v>
      </c>
      <c r="I191" s="100">
        <v>1.3768344348257101E-3</v>
      </c>
      <c r="J191" s="10">
        <v>42283.201329401898</v>
      </c>
      <c r="K191" s="101">
        <v>2.5167092200115357E-3</v>
      </c>
      <c r="L191" s="13">
        <v>7208.7016000000003</v>
      </c>
      <c r="M191" s="100">
        <v>2.4771648966579992E-4</v>
      </c>
      <c r="N191" s="10">
        <v>922.76385299283345</v>
      </c>
      <c r="O191" s="101">
        <v>5.4923189912434258E-5</v>
      </c>
    </row>
    <row r="192" spans="1:15" ht="16">
      <c r="A192" s="98" t="s">
        <v>149</v>
      </c>
      <c r="B192" s="98" t="s">
        <v>235</v>
      </c>
      <c r="C192" s="98" t="s">
        <v>223</v>
      </c>
      <c r="D192" s="13">
        <v>121562.99810000011</v>
      </c>
      <c r="E192" s="100">
        <v>4.177334675995235E-3</v>
      </c>
      <c r="F192" s="10">
        <v>97922.026960560092</v>
      </c>
      <c r="G192" s="101">
        <v>5.8283493289448549E-3</v>
      </c>
      <c r="H192" s="13">
        <v>83322.580300000103</v>
      </c>
      <c r="I192" s="100">
        <v>2.8632586347883729E-3</v>
      </c>
      <c r="J192" s="10">
        <v>75589.192217035656</v>
      </c>
      <c r="K192" s="101">
        <v>4.4990920981556803E-3</v>
      </c>
      <c r="L192" s="13">
        <v>38240.417800000003</v>
      </c>
      <c r="M192" s="100">
        <v>1.3140760412068621E-3</v>
      </c>
      <c r="N192" s="10">
        <v>22332.834743524443</v>
      </c>
      <c r="O192" s="101">
        <v>1.3292572307891748E-3</v>
      </c>
    </row>
    <row r="193" spans="1:15" ht="16">
      <c r="A193" s="98" t="s">
        <v>150</v>
      </c>
      <c r="B193" s="98" t="s">
        <v>235</v>
      </c>
      <c r="C193" s="98" t="s">
        <v>223</v>
      </c>
      <c r="D193" s="13">
        <v>88958.958700000105</v>
      </c>
      <c r="E193" s="100">
        <v>3.0569445367927143E-3</v>
      </c>
      <c r="F193" s="10">
        <v>170852.75323764206</v>
      </c>
      <c r="G193" s="101">
        <v>1.0169208712173253E-2</v>
      </c>
      <c r="H193" s="13">
        <v>77725.744400000098</v>
      </c>
      <c r="I193" s="100">
        <v>2.6709315529760908E-3</v>
      </c>
      <c r="J193" s="10">
        <v>169187.87930005923</v>
      </c>
      <c r="K193" s="101">
        <v>1.0070114900514342E-2</v>
      </c>
      <c r="L193" s="13">
        <v>11233.2143</v>
      </c>
      <c r="M193" s="100">
        <v>3.860129838166232E-4</v>
      </c>
      <c r="N193" s="10">
        <v>1664.8739375828445</v>
      </c>
      <c r="O193" s="101">
        <v>9.9093811658913076E-5</v>
      </c>
    </row>
    <row r="194" spans="1:15" ht="16">
      <c r="A194" s="98" t="s">
        <v>162</v>
      </c>
      <c r="B194" s="98" t="s">
        <v>235</v>
      </c>
      <c r="C194" s="98" t="s">
        <v>223</v>
      </c>
      <c r="D194" s="13">
        <v>138.0009</v>
      </c>
      <c r="E194" s="100">
        <v>4.7421991387077377E-6</v>
      </c>
      <c r="F194" s="10">
        <v>0</v>
      </c>
      <c r="G194" s="101">
        <v>0</v>
      </c>
      <c r="H194" s="13">
        <v>138.0009</v>
      </c>
      <c r="I194" s="100">
        <v>4.7421991387077377E-6</v>
      </c>
      <c r="J194" s="10">
        <v>0</v>
      </c>
      <c r="K194" s="101">
        <v>0</v>
      </c>
      <c r="L194" s="13">
        <v>0</v>
      </c>
      <c r="M194" s="100">
        <v>0</v>
      </c>
      <c r="N194" s="10">
        <v>0</v>
      </c>
      <c r="O194" s="101">
        <v>0</v>
      </c>
    </row>
    <row r="195" spans="1:15" ht="16">
      <c r="A195" s="98" t="s">
        <v>164</v>
      </c>
      <c r="B195" s="98" t="s">
        <v>235</v>
      </c>
      <c r="C195" s="98" t="s">
        <v>228</v>
      </c>
      <c r="D195" s="13">
        <v>7.0670000000000002</v>
      </c>
      <c r="E195" s="100">
        <v>2.4284712138288649E-7</v>
      </c>
      <c r="F195" s="10">
        <v>0</v>
      </c>
      <c r="G195" s="101">
        <v>0</v>
      </c>
      <c r="H195" s="13">
        <v>0</v>
      </c>
      <c r="I195" s="100">
        <v>0</v>
      </c>
      <c r="J195" s="10">
        <v>0</v>
      </c>
      <c r="K195" s="101">
        <v>0</v>
      </c>
      <c r="L195" s="13">
        <v>7.0670000000000002</v>
      </c>
      <c r="M195" s="100">
        <v>2.4284712138288649E-7</v>
      </c>
      <c r="N195" s="10">
        <v>0</v>
      </c>
      <c r="O195" s="101">
        <v>0</v>
      </c>
    </row>
    <row r="196" spans="1:15" ht="16">
      <c r="A196" s="98" t="s">
        <v>165</v>
      </c>
      <c r="B196" s="98" t="s">
        <v>235</v>
      </c>
      <c r="C196" s="98" t="s">
        <v>223</v>
      </c>
      <c r="D196" s="13">
        <v>9.6715999999999998</v>
      </c>
      <c r="E196" s="100">
        <v>3.3235039184473254E-7</v>
      </c>
      <c r="F196" s="10">
        <v>0</v>
      </c>
      <c r="G196" s="101">
        <v>0</v>
      </c>
      <c r="H196" s="13">
        <v>9.6715999999999998</v>
      </c>
      <c r="I196" s="100">
        <v>3.3235039184473254E-7</v>
      </c>
      <c r="J196" s="10">
        <v>0</v>
      </c>
      <c r="K196" s="101">
        <v>0</v>
      </c>
      <c r="L196" s="13">
        <v>0</v>
      </c>
      <c r="M196" s="100">
        <v>0</v>
      </c>
      <c r="N196" s="10">
        <v>0</v>
      </c>
      <c r="O196" s="101">
        <v>0</v>
      </c>
    </row>
    <row r="197" spans="1:15" ht="16">
      <c r="A197" s="98" t="s">
        <v>175</v>
      </c>
      <c r="B197" s="98" t="s">
        <v>235</v>
      </c>
      <c r="C197" s="98" t="s">
        <v>223</v>
      </c>
      <c r="D197" s="13">
        <v>161.4941</v>
      </c>
      <c r="E197" s="100">
        <v>5.5495086041205619E-6</v>
      </c>
      <c r="F197" s="10">
        <v>0</v>
      </c>
      <c r="G197" s="101">
        <v>0</v>
      </c>
      <c r="H197" s="13">
        <v>38.472200000000001</v>
      </c>
      <c r="I197" s="100">
        <v>1.3220408975897391E-6</v>
      </c>
      <c r="J197" s="10">
        <v>0</v>
      </c>
      <c r="K197" s="101">
        <v>0</v>
      </c>
      <c r="L197" s="13">
        <v>123.0219</v>
      </c>
      <c r="M197" s="100">
        <v>4.227467706530823E-6</v>
      </c>
      <c r="N197" s="10">
        <v>0</v>
      </c>
      <c r="O197" s="101">
        <v>0</v>
      </c>
    </row>
    <row r="198" spans="1:15" ht="16">
      <c r="A198" s="98" t="s">
        <v>179</v>
      </c>
      <c r="B198" s="98" t="s">
        <v>235</v>
      </c>
      <c r="C198" s="98" t="s">
        <v>223</v>
      </c>
      <c r="D198" s="13">
        <v>427.53480000000002</v>
      </c>
      <c r="E198" s="100">
        <v>1.4691608245508434E-5</v>
      </c>
      <c r="F198" s="10">
        <v>0</v>
      </c>
      <c r="G198" s="101">
        <v>0</v>
      </c>
      <c r="H198" s="13">
        <v>0</v>
      </c>
      <c r="I198" s="100">
        <v>0</v>
      </c>
      <c r="J198" s="10">
        <v>0</v>
      </c>
      <c r="K198" s="101">
        <v>0</v>
      </c>
      <c r="L198" s="13">
        <v>427.53480000000002</v>
      </c>
      <c r="M198" s="100">
        <v>1.4691608245508434E-5</v>
      </c>
      <c r="N198" s="10">
        <v>0</v>
      </c>
      <c r="O198" s="101">
        <v>0</v>
      </c>
    </row>
    <row r="199" spans="1:15" ht="16">
      <c r="A199" s="98" t="s">
        <v>180</v>
      </c>
      <c r="B199" s="98" t="s">
        <v>235</v>
      </c>
      <c r="C199" s="98" t="s">
        <v>228</v>
      </c>
      <c r="D199" s="13">
        <v>1290.6613</v>
      </c>
      <c r="E199" s="100">
        <v>4.4351688323941426E-5</v>
      </c>
      <c r="F199" s="10">
        <v>34.005609781340084</v>
      </c>
      <c r="G199" s="101">
        <v>2.0240244110680165E-6</v>
      </c>
      <c r="H199" s="13">
        <v>766.12699999999995</v>
      </c>
      <c r="I199" s="100">
        <v>2.6326834097029386E-5</v>
      </c>
      <c r="J199" s="10">
        <v>66.497294745876474</v>
      </c>
      <c r="K199" s="101">
        <v>3.9579395488297862E-6</v>
      </c>
      <c r="L199" s="13">
        <v>524.53430000000003</v>
      </c>
      <c r="M199" s="100">
        <v>1.8024854226912044E-5</v>
      </c>
      <c r="N199" s="10">
        <v>-32.49168496453639</v>
      </c>
      <c r="O199" s="101">
        <v>-1.9339151377617697E-6</v>
      </c>
    </row>
    <row r="200" spans="1:15" ht="16">
      <c r="A200" s="98" t="s">
        <v>182</v>
      </c>
      <c r="B200" s="98" t="s">
        <v>235</v>
      </c>
      <c r="C200" s="98" t="s">
        <v>223</v>
      </c>
      <c r="D200" s="13">
        <v>8.9306999999999999</v>
      </c>
      <c r="E200" s="100">
        <v>3.0689044671489236E-7</v>
      </c>
      <c r="F200" s="10">
        <v>0</v>
      </c>
      <c r="G200" s="101">
        <v>0</v>
      </c>
      <c r="H200" s="13">
        <v>0</v>
      </c>
      <c r="I200" s="100">
        <v>0</v>
      </c>
      <c r="J200" s="10">
        <v>0</v>
      </c>
      <c r="K200" s="101">
        <v>0</v>
      </c>
      <c r="L200" s="13">
        <v>8.9306999999999999</v>
      </c>
      <c r="M200" s="100">
        <v>3.0689044671489236E-7</v>
      </c>
      <c r="N200" s="10">
        <v>0</v>
      </c>
      <c r="O200" s="101">
        <v>0</v>
      </c>
    </row>
    <row r="201" spans="1:15" ht="16">
      <c r="A201" s="98" t="s">
        <v>184</v>
      </c>
      <c r="B201" s="98" t="s">
        <v>235</v>
      </c>
      <c r="C201" s="98" t="s">
        <v>223</v>
      </c>
      <c r="D201" s="13">
        <v>218.60890000000001</v>
      </c>
      <c r="E201" s="100">
        <v>7.5121751908418422E-6</v>
      </c>
      <c r="F201" s="10">
        <v>0</v>
      </c>
      <c r="G201" s="101">
        <v>0</v>
      </c>
      <c r="H201" s="13">
        <v>0</v>
      </c>
      <c r="I201" s="100">
        <v>0</v>
      </c>
      <c r="J201" s="10">
        <v>0</v>
      </c>
      <c r="K201" s="101">
        <v>0</v>
      </c>
      <c r="L201" s="13">
        <v>218.60890000000001</v>
      </c>
      <c r="M201" s="100">
        <v>7.5121751908418422E-6</v>
      </c>
      <c r="N201" s="10">
        <v>0</v>
      </c>
      <c r="O201" s="101">
        <v>0</v>
      </c>
    </row>
    <row r="202" spans="1:15" ht="16">
      <c r="A202" s="98" t="s">
        <v>187</v>
      </c>
      <c r="B202" s="98" t="s">
        <v>235</v>
      </c>
      <c r="C202" s="98" t="s">
        <v>223</v>
      </c>
      <c r="D202" s="13">
        <v>459.02100000000002</v>
      </c>
      <c r="E202" s="100">
        <v>1.5773585468274226E-5</v>
      </c>
      <c r="F202" s="10">
        <v>0</v>
      </c>
      <c r="G202" s="101">
        <v>0</v>
      </c>
      <c r="H202" s="13">
        <v>0</v>
      </c>
      <c r="I202" s="100">
        <v>0</v>
      </c>
      <c r="J202" s="10">
        <v>0</v>
      </c>
      <c r="K202" s="101">
        <v>0</v>
      </c>
      <c r="L202" s="13">
        <v>459.02100000000002</v>
      </c>
      <c r="M202" s="100">
        <v>1.5773585468274226E-5</v>
      </c>
      <c r="N202" s="10">
        <v>0</v>
      </c>
      <c r="O202" s="101">
        <v>0</v>
      </c>
    </row>
    <row r="203" spans="1:15" ht="16">
      <c r="A203" s="98" t="s">
        <v>190</v>
      </c>
      <c r="B203" s="98" t="s">
        <v>235</v>
      </c>
      <c r="C203" s="98" t="s">
        <v>223</v>
      </c>
      <c r="D203" s="13">
        <v>0.1389</v>
      </c>
      <c r="E203" s="100">
        <v>4.7730953955119477E-9</v>
      </c>
      <c r="F203" s="10">
        <v>0</v>
      </c>
      <c r="G203" s="101">
        <v>0</v>
      </c>
      <c r="H203" s="13">
        <v>0.1389</v>
      </c>
      <c r="I203" s="100">
        <v>4.7730953955119477E-9</v>
      </c>
      <c r="J203" s="10">
        <v>0</v>
      </c>
      <c r="K203" s="101">
        <v>0</v>
      </c>
      <c r="L203" s="13">
        <v>0</v>
      </c>
      <c r="M203" s="100">
        <v>0</v>
      </c>
      <c r="N203" s="10">
        <v>0</v>
      </c>
      <c r="O203" s="101">
        <v>0</v>
      </c>
    </row>
    <row r="204" spans="1:15" ht="16">
      <c r="A204" s="98" t="s">
        <v>191</v>
      </c>
      <c r="B204" s="98" t="s">
        <v>235</v>
      </c>
      <c r="C204" s="98" t="s">
        <v>223</v>
      </c>
      <c r="D204" s="13">
        <v>19.053799999999999</v>
      </c>
      <c r="E204" s="100">
        <v>6.547559758603711E-7</v>
      </c>
      <c r="F204" s="10">
        <v>0</v>
      </c>
      <c r="G204" s="101">
        <v>0</v>
      </c>
      <c r="H204" s="13">
        <v>19.053799999999999</v>
      </c>
      <c r="I204" s="100">
        <v>6.547559758603711E-7</v>
      </c>
      <c r="J204" s="10">
        <v>0</v>
      </c>
      <c r="K204" s="101">
        <v>0</v>
      </c>
      <c r="L204" s="13">
        <v>0</v>
      </c>
      <c r="M204" s="100">
        <v>0</v>
      </c>
      <c r="N204" s="10">
        <v>0</v>
      </c>
      <c r="O204" s="101">
        <v>0</v>
      </c>
    </row>
    <row r="205" spans="1:15" ht="16">
      <c r="A205" s="98" t="s">
        <v>192</v>
      </c>
      <c r="B205" s="98" t="s">
        <v>235</v>
      </c>
      <c r="C205" s="98" t="s">
        <v>223</v>
      </c>
      <c r="D205" s="13">
        <v>41.904400000000003</v>
      </c>
      <c r="E205" s="100">
        <v>1.4399834319056219E-6</v>
      </c>
      <c r="F205" s="10">
        <v>0</v>
      </c>
      <c r="G205" s="101">
        <v>0</v>
      </c>
      <c r="H205" s="13">
        <v>0</v>
      </c>
      <c r="I205" s="100">
        <v>0</v>
      </c>
      <c r="J205" s="10">
        <v>0</v>
      </c>
      <c r="K205" s="101">
        <v>0</v>
      </c>
      <c r="L205" s="13">
        <v>41.904400000000003</v>
      </c>
      <c r="M205" s="100">
        <v>1.4399834319056219E-6</v>
      </c>
      <c r="N205" s="10">
        <v>0</v>
      </c>
      <c r="O205" s="101">
        <v>0</v>
      </c>
    </row>
    <row r="206" spans="1:15" ht="16">
      <c r="A206" s="98" t="s">
        <v>193</v>
      </c>
      <c r="B206" s="98" t="s">
        <v>235</v>
      </c>
      <c r="C206" s="98" t="s">
        <v>223</v>
      </c>
      <c r="D206" s="13">
        <v>2792.2855</v>
      </c>
      <c r="E206" s="100">
        <v>9.5952808228976075E-5</v>
      </c>
      <c r="F206" s="10">
        <v>21.434471192262045</v>
      </c>
      <c r="G206" s="101">
        <v>1.2757863543819943E-6</v>
      </c>
      <c r="H206" s="13">
        <v>174.75399999999999</v>
      </c>
      <c r="I206" s="100">
        <v>6.0051656785262412E-6</v>
      </c>
      <c r="J206" s="10">
        <v>21.434471192262045</v>
      </c>
      <c r="K206" s="101">
        <v>1.2757863543819943E-6</v>
      </c>
      <c r="L206" s="13">
        <v>2617.5315000000001</v>
      </c>
      <c r="M206" s="100">
        <v>8.994764255044983E-5</v>
      </c>
      <c r="N206" s="10">
        <v>0</v>
      </c>
      <c r="O206" s="101">
        <v>0</v>
      </c>
    </row>
    <row r="207" spans="1:15" ht="16">
      <c r="A207" s="98" t="s">
        <v>194</v>
      </c>
      <c r="B207" s="98" t="s">
        <v>235</v>
      </c>
      <c r="C207" s="98" t="s">
        <v>223</v>
      </c>
      <c r="D207" s="13">
        <v>958.25630000000001</v>
      </c>
      <c r="E207" s="100">
        <v>3.2929076553278008E-5</v>
      </c>
      <c r="F207" s="10">
        <v>0</v>
      </c>
      <c r="G207" s="101">
        <v>0</v>
      </c>
      <c r="H207" s="13">
        <v>541.58529999999996</v>
      </c>
      <c r="I207" s="100">
        <v>1.861078690933734E-5</v>
      </c>
      <c r="J207" s="10">
        <v>0</v>
      </c>
      <c r="K207" s="101">
        <v>0</v>
      </c>
      <c r="L207" s="13">
        <v>416.67099999999999</v>
      </c>
      <c r="M207" s="100">
        <v>1.4318289643940667E-5</v>
      </c>
      <c r="N207" s="10">
        <v>0</v>
      </c>
      <c r="O207" s="101">
        <v>0</v>
      </c>
    </row>
    <row r="208" spans="1:15" ht="16">
      <c r="A208" s="98" t="s">
        <v>196</v>
      </c>
      <c r="B208" s="98" t="s">
        <v>235</v>
      </c>
      <c r="C208" s="98" t="s">
        <v>223</v>
      </c>
      <c r="D208" s="13">
        <v>3387.4261999999999</v>
      </c>
      <c r="E208" s="100">
        <v>1.1640394814871514E-4</v>
      </c>
      <c r="F208" s="10">
        <v>0</v>
      </c>
      <c r="G208" s="101">
        <v>0</v>
      </c>
      <c r="H208" s="13">
        <v>433.71039999999999</v>
      </c>
      <c r="I208" s="100">
        <v>1.4903823709327898E-5</v>
      </c>
      <c r="J208" s="10">
        <v>0</v>
      </c>
      <c r="K208" s="101">
        <v>0</v>
      </c>
      <c r="L208" s="13">
        <v>2953.7157999999999</v>
      </c>
      <c r="M208" s="100">
        <v>1.0150012443938725E-4</v>
      </c>
      <c r="N208" s="10">
        <v>0</v>
      </c>
      <c r="O208" s="101">
        <v>0</v>
      </c>
    </row>
    <row r="209" spans="1:15" ht="16">
      <c r="A209" s="98" t="s">
        <v>197</v>
      </c>
      <c r="B209" s="98" t="s">
        <v>235</v>
      </c>
      <c r="C209" s="98" t="s">
        <v>223</v>
      </c>
      <c r="D209" s="13">
        <v>1589.913</v>
      </c>
      <c r="E209" s="100">
        <v>5.4635035418031587E-5</v>
      </c>
      <c r="F209" s="10">
        <v>0</v>
      </c>
      <c r="G209" s="101">
        <v>0</v>
      </c>
      <c r="H209" s="13">
        <v>0</v>
      </c>
      <c r="I209" s="100">
        <v>0</v>
      </c>
      <c r="J209" s="10">
        <v>0</v>
      </c>
      <c r="K209" s="101">
        <v>0</v>
      </c>
      <c r="L209" s="13">
        <v>1589.913</v>
      </c>
      <c r="M209" s="100">
        <v>5.4635035418031587E-5</v>
      </c>
      <c r="N209" s="10">
        <v>0</v>
      </c>
      <c r="O209" s="101">
        <v>0</v>
      </c>
    </row>
    <row r="210" spans="1:15" ht="16">
      <c r="A210" s="98" t="s">
        <v>198</v>
      </c>
      <c r="B210" s="98" t="s">
        <v>235</v>
      </c>
      <c r="C210" s="98" t="s">
        <v>223</v>
      </c>
      <c r="D210" s="13">
        <v>1251.5754999999999</v>
      </c>
      <c r="E210" s="100">
        <v>4.3008561959579293E-5</v>
      </c>
      <c r="F210" s="10">
        <v>0</v>
      </c>
      <c r="G210" s="101">
        <v>0</v>
      </c>
      <c r="H210" s="13">
        <v>0</v>
      </c>
      <c r="I210" s="100">
        <v>0</v>
      </c>
      <c r="J210" s="10">
        <v>0</v>
      </c>
      <c r="K210" s="101">
        <v>0</v>
      </c>
      <c r="L210" s="13">
        <v>1251.5754999999999</v>
      </c>
      <c r="M210" s="100">
        <v>4.3008561959579293E-5</v>
      </c>
      <c r="N210" s="10">
        <v>0</v>
      </c>
      <c r="O210" s="101">
        <v>0</v>
      </c>
    </row>
    <row r="211" spans="1:15" ht="16">
      <c r="A211" s="98" t="s">
        <v>201</v>
      </c>
      <c r="B211" s="98" t="s">
        <v>235</v>
      </c>
      <c r="C211" s="98" t="s">
        <v>228</v>
      </c>
      <c r="D211" s="13">
        <v>110617.02419999999</v>
      </c>
      <c r="E211" s="100">
        <v>3.8011922885115451E-3</v>
      </c>
      <c r="F211" s="10">
        <v>12998.948403762073</v>
      </c>
      <c r="G211" s="101">
        <v>7.737014291643512E-4</v>
      </c>
      <c r="H211" s="13">
        <v>22608.335299999999</v>
      </c>
      <c r="I211" s="100">
        <v>7.7690238387775543E-4</v>
      </c>
      <c r="J211" s="10">
        <v>0</v>
      </c>
      <c r="K211" s="101">
        <v>0</v>
      </c>
      <c r="L211" s="13">
        <v>88008.688899999994</v>
      </c>
      <c r="M211" s="100">
        <v>3.0242899046337901E-3</v>
      </c>
      <c r="N211" s="10">
        <v>12998.948403762073</v>
      </c>
      <c r="O211" s="101">
        <v>7.737014291643512E-4</v>
      </c>
    </row>
    <row r="212" spans="1:15" ht="16">
      <c r="A212" s="98" t="s">
        <v>202</v>
      </c>
      <c r="B212" s="98" t="s">
        <v>235</v>
      </c>
      <c r="C212" s="98" t="s">
        <v>228</v>
      </c>
      <c r="D212" s="13">
        <v>40495.7889</v>
      </c>
      <c r="E212" s="100">
        <v>1.3915785711750457E-3</v>
      </c>
      <c r="F212" s="10">
        <v>10206.162933618074</v>
      </c>
      <c r="G212" s="101">
        <v>6.0747397425926926E-4</v>
      </c>
      <c r="H212" s="13">
        <v>4781.3608999999997</v>
      </c>
      <c r="I212" s="100">
        <v>1.6430447585364191E-4</v>
      </c>
      <c r="J212" s="10">
        <v>7359.8913307246867</v>
      </c>
      <c r="K212" s="101">
        <v>4.3806300819133827E-4</v>
      </c>
      <c r="L212" s="13">
        <v>35714.428</v>
      </c>
      <c r="M212" s="100">
        <v>1.2272740953214038E-3</v>
      </c>
      <c r="N212" s="10">
        <v>2846.2716028933878</v>
      </c>
      <c r="O212" s="101">
        <v>1.6941096606793102E-4</v>
      </c>
    </row>
    <row r="213" spans="1:15" ht="16">
      <c r="A213" s="98" t="s">
        <v>197</v>
      </c>
      <c r="B213" s="98" t="s">
        <v>239</v>
      </c>
      <c r="C213" s="98" t="s">
        <v>223</v>
      </c>
      <c r="D213" s="13">
        <v>95.268799999999999</v>
      </c>
      <c r="E213" s="100">
        <v>3.2737730065943025E-6</v>
      </c>
      <c r="F213" s="10">
        <v>0</v>
      </c>
      <c r="G213" s="101">
        <v>0</v>
      </c>
      <c r="H213" s="13">
        <v>0</v>
      </c>
      <c r="I213" s="100">
        <v>0</v>
      </c>
      <c r="J213" s="10">
        <v>0</v>
      </c>
      <c r="K213" s="101">
        <v>0</v>
      </c>
      <c r="L213" s="13">
        <v>95.268799999999999</v>
      </c>
      <c r="M213" s="100">
        <v>3.2737730065943025E-6</v>
      </c>
      <c r="N213" s="10">
        <v>0</v>
      </c>
      <c r="O213" s="101">
        <v>0</v>
      </c>
    </row>
    <row r="214" spans="1:15" ht="16">
      <c r="A214" s="98" t="s">
        <v>220</v>
      </c>
      <c r="B214" s="98" t="s">
        <v>239</v>
      </c>
      <c r="C214" s="98" t="s">
        <v>223</v>
      </c>
      <c r="D214" s="13">
        <v>2855.0379000000003</v>
      </c>
      <c r="E214" s="100">
        <v>9.8109202696199444E-5</v>
      </c>
      <c r="F214" s="10">
        <v>2443.3072219839542</v>
      </c>
      <c r="G214" s="101">
        <v>1.4542640149179E-4</v>
      </c>
      <c r="H214" s="13">
        <v>2754.6410000000001</v>
      </c>
      <c r="I214" s="100">
        <v>9.4659210031594143E-5</v>
      </c>
      <c r="J214" s="10">
        <v>2443.3072219839542</v>
      </c>
      <c r="K214" s="101">
        <v>1.4542640149179E-4</v>
      </c>
      <c r="L214" s="13">
        <v>100.3969</v>
      </c>
      <c r="M214" s="100">
        <v>3.4499926646052805E-6</v>
      </c>
      <c r="N214" s="10">
        <v>0</v>
      </c>
      <c r="O214" s="101">
        <v>0</v>
      </c>
    </row>
    <row r="215" spans="1:15" ht="16">
      <c r="A215" s="98" t="s">
        <v>199</v>
      </c>
      <c r="B215" s="98" t="s">
        <v>239</v>
      </c>
      <c r="C215" s="98" t="s">
        <v>223</v>
      </c>
      <c r="D215" s="13">
        <v>187335.72399999999</v>
      </c>
      <c r="E215" s="100">
        <v>6.4375182263448306E-3</v>
      </c>
      <c r="F215" s="10">
        <v>169204.66599779652</v>
      </c>
      <c r="G215" s="101">
        <v>1.0071114049955272E-2</v>
      </c>
      <c r="H215" s="13">
        <v>137173.78909999999</v>
      </c>
      <c r="I215" s="100">
        <v>4.7137766820600216E-3</v>
      </c>
      <c r="J215" s="10">
        <v>85426.695997796531</v>
      </c>
      <c r="K215" s="101">
        <v>5.084623365622023E-3</v>
      </c>
      <c r="L215" s="13">
        <v>50161.9349</v>
      </c>
      <c r="M215" s="100">
        <v>1.7237415442848097E-3</v>
      </c>
      <c r="N215" s="10">
        <v>83777.97</v>
      </c>
      <c r="O215" s="101">
        <v>4.9864906843332495E-3</v>
      </c>
    </row>
    <row r="216" spans="1:15" ht="16">
      <c r="A216" s="98" t="s">
        <v>200</v>
      </c>
      <c r="B216" s="98" t="s">
        <v>239</v>
      </c>
      <c r="C216" s="98" t="s">
        <v>223</v>
      </c>
      <c r="D216" s="13">
        <v>11969.2673</v>
      </c>
      <c r="E216" s="100">
        <v>4.1130636887891809E-4</v>
      </c>
      <c r="F216" s="10">
        <v>8120.4790142167167</v>
      </c>
      <c r="G216" s="101">
        <v>4.8333342233901469E-4</v>
      </c>
      <c r="H216" s="13">
        <v>10810.026099999999</v>
      </c>
      <c r="I216" s="100">
        <v>3.7147074012436267E-4</v>
      </c>
      <c r="J216" s="10">
        <v>8120.4790142167167</v>
      </c>
      <c r="K216" s="101">
        <v>4.8333342233901469E-4</v>
      </c>
      <c r="L216" s="13">
        <v>1159.2411999999999</v>
      </c>
      <c r="M216" s="100">
        <v>3.9835628754555393E-5</v>
      </c>
      <c r="N216" s="10">
        <v>0</v>
      </c>
      <c r="O216" s="101">
        <v>0</v>
      </c>
    </row>
    <row r="217" spans="1:15" ht="16">
      <c r="A217" s="98" t="s">
        <v>221</v>
      </c>
      <c r="B217" s="98" t="s">
        <v>239</v>
      </c>
      <c r="C217" s="98" t="s">
        <v>223</v>
      </c>
      <c r="D217" s="13">
        <v>283.57240000000002</v>
      </c>
      <c r="E217" s="100">
        <v>9.744550876416647E-6</v>
      </c>
      <c r="F217" s="10">
        <v>0</v>
      </c>
      <c r="G217" s="101">
        <v>0</v>
      </c>
      <c r="H217" s="13">
        <v>283.57240000000002</v>
      </c>
      <c r="I217" s="100">
        <v>9.744550876416647E-6</v>
      </c>
      <c r="J217" s="10">
        <v>0</v>
      </c>
      <c r="K217" s="101">
        <v>0</v>
      </c>
      <c r="L217" s="13">
        <v>0</v>
      </c>
      <c r="M217" s="100">
        <v>0</v>
      </c>
      <c r="N217" s="10">
        <v>0</v>
      </c>
      <c r="O217" s="101">
        <v>0</v>
      </c>
    </row>
    <row r="218" spans="1:15" ht="16">
      <c r="A218" s="98" t="s">
        <v>129</v>
      </c>
      <c r="B218" s="98" t="s">
        <v>249</v>
      </c>
      <c r="C218" s="98" t="s">
        <v>228</v>
      </c>
      <c r="D218" s="13">
        <v>0</v>
      </c>
      <c r="E218" s="100">
        <v>0</v>
      </c>
      <c r="F218" s="10">
        <v>34.795916003075511</v>
      </c>
      <c r="G218" s="101">
        <v>2.0710636818029642E-6</v>
      </c>
      <c r="H218" s="13">
        <v>0</v>
      </c>
      <c r="I218" s="100">
        <v>0</v>
      </c>
      <c r="J218" s="10">
        <v>34.795916003075511</v>
      </c>
      <c r="K218" s="101">
        <v>2.0710636818029642E-6</v>
      </c>
      <c r="L218" s="13">
        <v>0</v>
      </c>
      <c r="M218" s="100">
        <v>0</v>
      </c>
      <c r="N218" s="10">
        <v>0</v>
      </c>
      <c r="O218" s="101">
        <v>0</v>
      </c>
    </row>
    <row r="219" spans="1:15" ht="16">
      <c r="A219" s="98" t="s">
        <v>146</v>
      </c>
      <c r="B219" s="98" t="s">
        <v>238</v>
      </c>
      <c r="C219" s="98" t="s">
        <v>223</v>
      </c>
      <c r="D219" s="13">
        <v>529.9402</v>
      </c>
      <c r="E219" s="100">
        <v>1.8210620075714045E-5</v>
      </c>
      <c r="F219" s="10">
        <v>0</v>
      </c>
      <c r="G219" s="101">
        <v>0</v>
      </c>
      <c r="H219" s="13">
        <v>529.9402</v>
      </c>
      <c r="I219" s="100">
        <v>1.8210620075714045E-5</v>
      </c>
      <c r="J219" s="10">
        <v>0</v>
      </c>
      <c r="K219" s="101">
        <v>0</v>
      </c>
      <c r="L219" s="13">
        <v>0</v>
      </c>
      <c r="M219" s="100">
        <v>0</v>
      </c>
      <c r="N219" s="10">
        <v>0</v>
      </c>
      <c r="O219" s="101">
        <v>0</v>
      </c>
    </row>
    <row r="220" spans="1:15" ht="16">
      <c r="A220" s="98" t="s">
        <v>148</v>
      </c>
      <c r="B220" s="98" t="s">
        <v>238</v>
      </c>
      <c r="C220" s="98" t="s">
        <v>223</v>
      </c>
      <c r="D220" s="13">
        <v>8.3750999999999998</v>
      </c>
      <c r="E220" s="100">
        <v>2.8779806513284456E-7</v>
      </c>
      <c r="F220" s="10">
        <v>0</v>
      </c>
      <c r="G220" s="101">
        <v>0</v>
      </c>
      <c r="H220" s="13">
        <v>8.3750999999999998</v>
      </c>
      <c r="I220" s="100">
        <v>2.8779806513284456E-7</v>
      </c>
      <c r="J220" s="10">
        <v>0</v>
      </c>
      <c r="K220" s="101">
        <v>0</v>
      </c>
      <c r="L220" s="13">
        <v>0</v>
      </c>
      <c r="M220" s="100">
        <v>0</v>
      </c>
      <c r="N220" s="10">
        <v>0</v>
      </c>
      <c r="O220" s="101">
        <v>0</v>
      </c>
    </row>
    <row r="221" spans="1:15" ht="16">
      <c r="A221" s="98" t="s">
        <v>163</v>
      </c>
      <c r="B221" s="98" t="s">
        <v>238</v>
      </c>
      <c r="C221" s="98" t="s">
        <v>223</v>
      </c>
      <c r="D221" s="13">
        <v>495.87259999999998</v>
      </c>
      <c r="E221" s="100">
        <v>1.7039936816562547E-5</v>
      </c>
      <c r="F221" s="10">
        <v>2033.2923924565166</v>
      </c>
      <c r="G221" s="101">
        <v>1.2102219203341983E-4</v>
      </c>
      <c r="H221" s="13">
        <v>476.2285</v>
      </c>
      <c r="I221" s="100">
        <v>1.6364896044359694E-5</v>
      </c>
      <c r="J221" s="10">
        <v>2033.2923924565166</v>
      </c>
      <c r="K221" s="101">
        <v>1.2102219203341983E-4</v>
      </c>
      <c r="L221" s="13">
        <v>19.644100000000002</v>
      </c>
      <c r="M221" s="100">
        <v>6.7504077220285283E-7</v>
      </c>
      <c r="N221" s="10">
        <v>0</v>
      </c>
      <c r="O221" s="101">
        <v>0</v>
      </c>
    </row>
    <row r="222" spans="1:15" ht="16">
      <c r="A222" s="98" t="s">
        <v>164</v>
      </c>
      <c r="B222" s="98" t="s">
        <v>238</v>
      </c>
      <c r="C222" s="98" t="s">
        <v>228</v>
      </c>
      <c r="D222" s="13">
        <v>36.828400000000002</v>
      </c>
      <c r="E222" s="100">
        <v>1.265554114212183E-6</v>
      </c>
      <c r="F222" s="10">
        <v>0</v>
      </c>
      <c r="G222" s="101">
        <v>0</v>
      </c>
      <c r="H222" s="13">
        <v>0</v>
      </c>
      <c r="I222" s="100">
        <v>0</v>
      </c>
      <c r="J222" s="10">
        <v>0</v>
      </c>
      <c r="K222" s="101">
        <v>0</v>
      </c>
      <c r="L222" s="13">
        <v>36.828400000000002</v>
      </c>
      <c r="M222" s="100">
        <v>1.265554114212183E-6</v>
      </c>
      <c r="N222" s="10">
        <v>0</v>
      </c>
      <c r="O222" s="101">
        <v>0</v>
      </c>
    </row>
    <row r="223" spans="1:15" ht="16">
      <c r="A223" s="98" t="s">
        <v>165</v>
      </c>
      <c r="B223" s="98" t="s">
        <v>238</v>
      </c>
      <c r="C223" s="98" t="s">
        <v>223</v>
      </c>
      <c r="D223" s="13">
        <v>174.66720000000001</v>
      </c>
      <c r="E223" s="100">
        <v>6.0021829234482684E-6</v>
      </c>
      <c r="F223" s="10">
        <v>0</v>
      </c>
      <c r="G223" s="101">
        <v>0</v>
      </c>
      <c r="H223" s="13">
        <v>174.66720000000001</v>
      </c>
      <c r="I223" s="100">
        <v>6.0021829234482684E-6</v>
      </c>
      <c r="J223" s="10">
        <v>0</v>
      </c>
      <c r="K223" s="101">
        <v>0</v>
      </c>
      <c r="L223" s="13">
        <v>0</v>
      </c>
      <c r="M223" s="100">
        <v>0</v>
      </c>
      <c r="N223" s="10">
        <v>0</v>
      </c>
      <c r="O223" s="101">
        <v>0</v>
      </c>
    </row>
    <row r="224" spans="1:15" ht="16">
      <c r="A224" s="98" t="s">
        <v>166</v>
      </c>
      <c r="B224" s="98" t="s">
        <v>238</v>
      </c>
      <c r="C224" s="98" t="s">
        <v>223</v>
      </c>
      <c r="D224" s="13">
        <v>313.58850000000001</v>
      </c>
      <c r="E224" s="100">
        <v>1.0776010262314603E-5</v>
      </c>
      <c r="F224" s="10">
        <v>0</v>
      </c>
      <c r="G224" s="101">
        <v>0</v>
      </c>
      <c r="H224" s="13">
        <v>313.58850000000001</v>
      </c>
      <c r="I224" s="100">
        <v>1.0776010262314603E-5</v>
      </c>
      <c r="J224" s="10">
        <v>0</v>
      </c>
      <c r="K224" s="101">
        <v>0</v>
      </c>
      <c r="L224" s="13">
        <v>0</v>
      </c>
      <c r="M224" s="100">
        <v>0</v>
      </c>
      <c r="N224" s="10">
        <v>0</v>
      </c>
      <c r="O224" s="101">
        <v>0</v>
      </c>
    </row>
    <row r="225" spans="1:15" ht="16">
      <c r="A225" s="98" t="s">
        <v>219</v>
      </c>
      <c r="B225" s="98" t="s">
        <v>238</v>
      </c>
      <c r="C225" s="98" t="s">
        <v>223</v>
      </c>
      <c r="D225" s="13">
        <v>110.60680000000001</v>
      </c>
      <c r="E225" s="100">
        <v>3.8008409488287324E-6</v>
      </c>
      <c r="F225" s="10">
        <v>1365.2108051974669</v>
      </c>
      <c r="G225" s="101">
        <v>8.1257769342802923E-5</v>
      </c>
      <c r="H225" s="13">
        <v>110.60680000000001</v>
      </c>
      <c r="I225" s="100">
        <v>3.8008409488287324E-6</v>
      </c>
      <c r="J225" s="10">
        <v>1365.2108051974669</v>
      </c>
      <c r="K225" s="101">
        <v>8.1257769342802923E-5</v>
      </c>
      <c r="L225" s="13">
        <v>0</v>
      </c>
      <c r="M225" s="100">
        <v>0</v>
      </c>
      <c r="N225" s="10">
        <v>0</v>
      </c>
      <c r="O225" s="101">
        <v>0</v>
      </c>
    </row>
    <row r="226" spans="1:15" ht="16">
      <c r="A226" s="98" t="s">
        <v>168</v>
      </c>
      <c r="B226" s="98" t="s">
        <v>238</v>
      </c>
      <c r="C226" s="98" t="s">
        <v>223</v>
      </c>
      <c r="D226" s="13">
        <v>975.27269999999999</v>
      </c>
      <c r="E226" s="100">
        <v>3.3513820257296651E-5</v>
      </c>
      <c r="F226" s="10">
        <v>0</v>
      </c>
      <c r="G226" s="101">
        <v>0</v>
      </c>
      <c r="H226" s="13">
        <v>7.1828000000000003</v>
      </c>
      <c r="I226" s="100">
        <v>2.468264190560347E-7</v>
      </c>
      <c r="J226" s="10">
        <v>0</v>
      </c>
      <c r="K226" s="101">
        <v>0</v>
      </c>
      <c r="L226" s="13">
        <v>968.08989999999994</v>
      </c>
      <c r="M226" s="100">
        <v>3.3266993838240616E-5</v>
      </c>
      <c r="N226" s="10">
        <v>0</v>
      </c>
      <c r="O226" s="101">
        <v>0</v>
      </c>
    </row>
    <row r="227" spans="1:15" ht="16">
      <c r="A227" s="98" t="s">
        <v>169</v>
      </c>
      <c r="B227" s="98" t="s">
        <v>238</v>
      </c>
      <c r="C227" s="98" t="s">
        <v>228</v>
      </c>
      <c r="D227" s="13">
        <v>2413.5888999999997</v>
      </c>
      <c r="E227" s="100">
        <v>8.293945331352589E-5</v>
      </c>
      <c r="F227" s="10">
        <v>5654.6337702091632</v>
      </c>
      <c r="G227" s="101">
        <v>3.3656555080606741E-4</v>
      </c>
      <c r="H227" s="13">
        <v>231.11080000000001</v>
      </c>
      <c r="I227" s="100">
        <v>7.941784703621906E-6</v>
      </c>
      <c r="J227" s="10">
        <v>0</v>
      </c>
      <c r="K227" s="101">
        <v>0</v>
      </c>
      <c r="L227" s="13">
        <v>2182.4780999999998</v>
      </c>
      <c r="M227" s="100">
        <v>7.4997668609903988E-5</v>
      </c>
      <c r="N227" s="10">
        <v>5654.6337702091632</v>
      </c>
      <c r="O227" s="101">
        <v>3.3656555080606741E-4</v>
      </c>
    </row>
    <row r="228" spans="1:15" ht="16">
      <c r="A228" s="98" t="s">
        <v>176</v>
      </c>
      <c r="B228" s="98" t="s">
        <v>238</v>
      </c>
      <c r="C228" s="98" t="s">
        <v>223</v>
      </c>
      <c r="D228" s="13">
        <v>154.1491</v>
      </c>
      <c r="E228" s="100">
        <v>5.2971084192390986E-6</v>
      </c>
      <c r="F228" s="10">
        <v>0</v>
      </c>
      <c r="G228" s="101">
        <v>0</v>
      </c>
      <c r="H228" s="13">
        <v>0</v>
      </c>
      <c r="I228" s="100">
        <v>0</v>
      </c>
      <c r="J228" s="10">
        <v>0</v>
      </c>
      <c r="K228" s="101">
        <v>0</v>
      </c>
      <c r="L228" s="13">
        <v>154.1491</v>
      </c>
      <c r="M228" s="100">
        <v>5.2971084192390986E-6</v>
      </c>
      <c r="N228" s="10">
        <v>0</v>
      </c>
      <c r="O228" s="101">
        <v>0</v>
      </c>
    </row>
    <row r="229" spans="1:15" ht="16">
      <c r="A229" s="98" t="s">
        <v>177</v>
      </c>
      <c r="B229" s="98" t="s">
        <v>238</v>
      </c>
      <c r="C229" s="98" t="s">
        <v>223</v>
      </c>
      <c r="D229" s="13">
        <v>132.12629999999999</v>
      </c>
      <c r="E229" s="100">
        <v>4.540327099755437E-6</v>
      </c>
      <c r="F229" s="10">
        <v>0</v>
      </c>
      <c r="G229" s="101">
        <v>0</v>
      </c>
      <c r="H229" s="13">
        <v>0</v>
      </c>
      <c r="I229" s="100">
        <v>0</v>
      </c>
      <c r="J229" s="10">
        <v>0</v>
      </c>
      <c r="K229" s="101">
        <v>0</v>
      </c>
      <c r="L229" s="13">
        <v>132.12629999999999</v>
      </c>
      <c r="M229" s="100">
        <v>4.540327099755437E-6</v>
      </c>
      <c r="N229" s="10">
        <v>0</v>
      </c>
      <c r="O229" s="101">
        <v>0</v>
      </c>
    </row>
    <row r="230" spans="1:15" ht="16">
      <c r="A230" s="98" t="s">
        <v>182</v>
      </c>
      <c r="B230" s="98" t="s">
        <v>249</v>
      </c>
      <c r="C230" s="98" t="s">
        <v>223</v>
      </c>
      <c r="D230" s="13">
        <v>0</v>
      </c>
      <c r="E230" s="100">
        <v>0</v>
      </c>
      <c r="F230" s="10">
        <v>1286.1544840384795</v>
      </c>
      <c r="G230" s="101">
        <v>7.6552312657746598E-5</v>
      </c>
      <c r="H230" s="13">
        <v>0</v>
      </c>
      <c r="I230" s="100">
        <v>0</v>
      </c>
      <c r="J230" s="10">
        <v>1286.1544840384795</v>
      </c>
      <c r="K230" s="101">
        <v>7.6552312657746598E-5</v>
      </c>
      <c r="L230" s="13">
        <v>0</v>
      </c>
      <c r="M230" s="100">
        <v>0</v>
      </c>
      <c r="N230" s="10">
        <v>0</v>
      </c>
      <c r="O230" s="101">
        <v>0</v>
      </c>
    </row>
    <row r="231" spans="1:15" ht="16">
      <c r="A231" s="98" t="s">
        <v>187</v>
      </c>
      <c r="B231" s="98" t="s">
        <v>238</v>
      </c>
      <c r="C231" s="98" t="s">
        <v>223</v>
      </c>
      <c r="D231" s="13">
        <v>227.32550000000001</v>
      </c>
      <c r="E231" s="100">
        <v>7.8117084041213202E-6</v>
      </c>
      <c r="F231" s="10">
        <v>0</v>
      </c>
      <c r="G231" s="101">
        <v>0</v>
      </c>
      <c r="H231" s="13">
        <v>227.32550000000001</v>
      </c>
      <c r="I231" s="100">
        <v>7.8117084041213202E-6</v>
      </c>
      <c r="J231" s="10">
        <v>0</v>
      </c>
      <c r="K231" s="101">
        <v>0</v>
      </c>
      <c r="L231" s="13">
        <v>0</v>
      </c>
      <c r="M231" s="100">
        <v>0</v>
      </c>
      <c r="N231" s="10">
        <v>0</v>
      </c>
      <c r="O231" s="101">
        <v>0</v>
      </c>
    </row>
    <row r="232" spans="1:15" ht="16">
      <c r="A232" s="98" t="s">
        <v>188</v>
      </c>
      <c r="B232" s="98" t="s">
        <v>238</v>
      </c>
      <c r="C232" s="98" t="s">
        <v>223</v>
      </c>
      <c r="D232" s="13">
        <v>246281.63460000002</v>
      </c>
      <c r="E232" s="100">
        <v>8.4631082513204909E-3</v>
      </c>
      <c r="F232" s="10">
        <v>212398.65363790002</v>
      </c>
      <c r="G232" s="101">
        <v>1.2642033552857784E-2</v>
      </c>
      <c r="H232" s="13">
        <v>175927.88690000001</v>
      </c>
      <c r="I232" s="100">
        <v>6.0455045853458371E-3</v>
      </c>
      <c r="J232" s="10">
        <v>129750.10146960904</v>
      </c>
      <c r="K232" s="101">
        <v>7.7227661671618363E-3</v>
      </c>
      <c r="L232" s="13">
        <v>70353.747700000007</v>
      </c>
      <c r="M232" s="100">
        <v>2.417603665974653E-3</v>
      </c>
      <c r="N232" s="10">
        <v>82648.552168290975</v>
      </c>
      <c r="O232" s="101">
        <v>4.9192673856959471E-3</v>
      </c>
    </row>
    <row r="233" spans="1:15" ht="16">
      <c r="A233" s="98" t="s">
        <v>189</v>
      </c>
      <c r="B233" s="98" t="s">
        <v>238</v>
      </c>
      <c r="C233" s="98" t="s">
        <v>223</v>
      </c>
      <c r="D233" s="13">
        <v>149986.28679999991</v>
      </c>
      <c r="E233" s="100">
        <v>5.1540594306336502E-3</v>
      </c>
      <c r="F233" s="10">
        <v>92062.063263929565</v>
      </c>
      <c r="G233" s="101">
        <v>5.4795624774159959E-3</v>
      </c>
      <c r="H233" s="13">
        <v>81742.303499999907</v>
      </c>
      <c r="I233" s="100">
        <v>2.8089547332929427E-3</v>
      </c>
      <c r="J233" s="10">
        <v>47240.508341178647</v>
      </c>
      <c r="K233" s="101">
        <v>2.8117696664941212E-3</v>
      </c>
      <c r="L233" s="13">
        <v>68243.983300000007</v>
      </c>
      <c r="M233" s="100">
        <v>2.3451046973407075E-3</v>
      </c>
      <c r="N233" s="10">
        <v>44821.554922750918</v>
      </c>
      <c r="O233" s="101">
        <v>2.6677928109218752E-3</v>
      </c>
    </row>
    <row r="234" spans="1:15" ht="16">
      <c r="A234" s="98" t="s">
        <v>190</v>
      </c>
      <c r="B234" s="98" t="s">
        <v>238</v>
      </c>
      <c r="C234" s="98" t="s">
        <v>223</v>
      </c>
      <c r="D234" s="13">
        <v>179562.57229999988</v>
      </c>
      <c r="E234" s="100">
        <v>6.1704052343514084E-3</v>
      </c>
      <c r="F234" s="10">
        <v>93267.901756905194</v>
      </c>
      <c r="G234" s="101">
        <v>5.5513343574464316E-3</v>
      </c>
      <c r="H234" s="13">
        <v>87141.806999999899</v>
      </c>
      <c r="I234" s="100">
        <v>2.9945007757256324E-3</v>
      </c>
      <c r="J234" s="10">
        <v>53267.648135735377</v>
      </c>
      <c r="K234" s="101">
        <v>3.1705068910739403E-3</v>
      </c>
      <c r="L234" s="13">
        <v>92420.765299999999</v>
      </c>
      <c r="M234" s="100">
        <v>3.1759044586257769E-3</v>
      </c>
      <c r="N234" s="10">
        <v>40000.25362116981</v>
      </c>
      <c r="O234" s="101">
        <v>2.3808274663724913E-3</v>
      </c>
    </row>
    <row r="235" spans="1:15" ht="16">
      <c r="A235" s="98" t="s">
        <v>191</v>
      </c>
      <c r="B235" s="98" t="s">
        <v>238</v>
      </c>
      <c r="C235" s="98" t="s">
        <v>223</v>
      </c>
      <c r="D235" s="13">
        <v>198502.89509999999</v>
      </c>
      <c r="E235" s="100">
        <v>6.8212617321641552E-3</v>
      </c>
      <c r="F235" s="10">
        <v>104991.12260265101</v>
      </c>
      <c r="G235" s="101">
        <v>6.2491040878146047E-3</v>
      </c>
      <c r="H235" s="13">
        <v>148627.13149999999</v>
      </c>
      <c r="I235" s="100">
        <v>5.1073540461540586E-3</v>
      </c>
      <c r="J235" s="10">
        <v>95161.91708507188</v>
      </c>
      <c r="K235" s="101">
        <v>5.6640667355392351E-3</v>
      </c>
      <c r="L235" s="13">
        <v>49875.763599999998</v>
      </c>
      <c r="M235" s="100">
        <v>1.7139076860100964E-3</v>
      </c>
      <c r="N235" s="10">
        <v>9829.2055175791338</v>
      </c>
      <c r="O235" s="101">
        <v>5.8503735227536931E-4</v>
      </c>
    </row>
    <row r="236" spans="1:15" ht="16">
      <c r="A236" s="98" t="s">
        <v>192</v>
      </c>
      <c r="B236" s="98" t="s">
        <v>238</v>
      </c>
      <c r="C236" s="98" t="s">
        <v>223</v>
      </c>
      <c r="D236" s="13">
        <v>54.371499999999997</v>
      </c>
      <c r="E236" s="100">
        <v>1.8683970935714748E-6</v>
      </c>
      <c r="F236" s="10">
        <v>0</v>
      </c>
      <c r="G236" s="101">
        <v>0</v>
      </c>
      <c r="H236" s="13">
        <v>54.371499999999997</v>
      </c>
      <c r="I236" s="100">
        <v>1.8683970935714748E-6</v>
      </c>
      <c r="J236" s="10">
        <v>0</v>
      </c>
      <c r="K236" s="101">
        <v>0</v>
      </c>
      <c r="L236" s="13">
        <v>0</v>
      </c>
      <c r="M236" s="100">
        <v>0</v>
      </c>
      <c r="N236" s="10">
        <v>0</v>
      </c>
      <c r="O236" s="101">
        <v>0</v>
      </c>
    </row>
    <row r="237" spans="1:15" ht="16">
      <c r="A237" s="98" t="s">
        <v>193</v>
      </c>
      <c r="B237" s="98" t="s">
        <v>238</v>
      </c>
      <c r="C237" s="98" t="s">
        <v>223</v>
      </c>
      <c r="D237" s="13">
        <v>312.34399999999999</v>
      </c>
      <c r="E237" s="100">
        <v>1.0733244839566478E-5</v>
      </c>
      <c r="F237" s="10">
        <v>0</v>
      </c>
      <c r="G237" s="101">
        <v>0</v>
      </c>
      <c r="H237" s="13">
        <v>137.0864</v>
      </c>
      <c r="I237" s="100">
        <v>4.7107736834219514E-6</v>
      </c>
      <c r="J237" s="10">
        <v>0</v>
      </c>
      <c r="K237" s="101">
        <v>0</v>
      </c>
      <c r="L237" s="13">
        <v>175.2576</v>
      </c>
      <c r="M237" s="100">
        <v>6.0224711561445262E-6</v>
      </c>
      <c r="N237" s="10">
        <v>0</v>
      </c>
      <c r="O237" s="101">
        <v>0</v>
      </c>
    </row>
    <row r="238" spans="1:15" ht="16">
      <c r="A238" s="98" t="s">
        <v>194</v>
      </c>
      <c r="B238" s="98" t="s">
        <v>238</v>
      </c>
      <c r="C238" s="98" t="s">
        <v>223</v>
      </c>
      <c r="D238" s="13">
        <v>186.86240000000001</v>
      </c>
      <c r="E238" s="100">
        <v>6.4212531391959096E-6</v>
      </c>
      <c r="F238" s="10">
        <v>0</v>
      </c>
      <c r="G238" s="101">
        <v>0</v>
      </c>
      <c r="H238" s="13">
        <v>0</v>
      </c>
      <c r="I238" s="100">
        <v>0</v>
      </c>
      <c r="J238" s="10">
        <v>0</v>
      </c>
      <c r="K238" s="101">
        <v>0</v>
      </c>
      <c r="L238" s="13">
        <v>186.86240000000001</v>
      </c>
      <c r="M238" s="100">
        <v>6.4212531391959096E-6</v>
      </c>
      <c r="N238" s="10">
        <v>0</v>
      </c>
      <c r="O238" s="101">
        <v>0</v>
      </c>
    </row>
    <row r="239" spans="1:15" ht="16">
      <c r="A239" s="98" t="s">
        <v>197</v>
      </c>
      <c r="B239" s="98" t="s">
        <v>238</v>
      </c>
      <c r="C239" s="98" t="s">
        <v>223</v>
      </c>
      <c r="D239" s="13">
        <v>55.563800000000001</v>
      </c>
      <c r="E239" s="100">
        <v>1.9093687396482848E-6</v>
      </c>
      <c r="F239" s="10">
        <v>0</v>
      </c>
      <c r="G239" s="101">
        <v>0</v>
      </c>
      <c r="H239" s="13">
        <v>55.563800000000001</v>
      </c>
      <c r="I239" s="100">
        <v>1.9093687396482848E-6</v>
      </c>
      <c r="J239" s="10">
        <v>0</v>
      </c>
      <c r="K239" s="101">
        <v>0</v>
      </c>
      <c r="L239" s="13">
        <v>0</v>
      </c>
      <c r="M239" s="100">
        <v>0</v>
      </c>
      <c r="N239" s="10">
        <v>0</v>
      </c>
      <c r="O239" s="101">
        <v>0</v>
      </c>
    </row>
    <row r="240" spans="1:15" ht="16">
      <c r="A240" s="98" t="s">
        <v>198</v>
      </c>
      <c r="B240" s="98" t="s">
        <v>238</v>
      </c>
      <c r="C240" s="98" t="s">
        <v>223</v>
      </c>
      <c r="D240" s="13">
        <v>1282.3207</v>
      </c>
      <c r="E240" s="100">
        <v>4.4065075800861463E-5</v>
      </c>
      <c r="F240" s="10">
        <v>0</v>
      </c>
      <c r="G240" s="101">
        <v>0</v>
      </c>
      <c r="H240" s="13">
        <v>1270.8086000000001</v>
      </c>
      <c r="I240" s="100">
        <v>4.3669479317760868E-5</v>
      </c>
      <c r="J240" s="10">
        <v>0</v>
      </c>
      <c r="K240" s="101">
        <v>0</v>
      </c>
      <c r="L240" s="13">
        <v>11.5121</v>
      </c>
      <c r="M240" s="100">
        <v>3.9559648310059821E-7</v>
      </c>
      <c r="N240" s="10">
        <v>0</v>
      </c>
      <c r="O240" s="101">
        <v>0</v>
      </c>
    </row>
    <row r="241" spans="1:15" ht="16">
      <c r="A241" s="98" t="s">
        <v>200</v>
      </c>
      <c r="B241" s="98" t="s">
        <v>238</v>
      </c>
      <c r="C241" s="98" t="s">
        <v>223</v>
      </c>
      <c r="D241" s="13">
        <v>75.867800000000003</v>
      </c>
      <c r="E241" s="100">
        <v>2.6070860104220399E-6</v>
      </c>
      <c r="F241" s="10">
        <v>0</v>
      </c>
      <c r="G241" s="101">
        <v>0</v>
      </c>
      <c r="H241" s="13">
        <v>75.867800000000003</v>
      </c>
      <c r="I241" s="100">
        <v>2.6070860104220399E-6</v>
      </c>
      <c r="J241" s="10">
        <v>0</v>
      </c>
      <c r="K241" s="101">
        <v>0</v>
      </c>
      <c r="L241" s="13">
        <v>0</v>
      </c>
      <c r="M241" s="100">
        <v>0</v>
      </c>
      <c r="N241" s="10">
        <v>0</v>
      </c>
      <c r="O241" s="101">
        <v>0</v>
      </c>
    </row>
    <row r="242" spans="1:15" ht="16">
      <c r="A242" s="98" t="s">
        <v>116</v>
      </c>
      <c r="B242" s="98" t="s">
        <v>233</v>
      </c>
      <c r="C242" s="98" t="s">
        <v>223</v>
      </c>
      <c r="D242" s="13">
        <v>106.81569999999999</v>
      </c>
      <c r="E242" s="100">
        <v>3.670565340809111E-6</v>
      </c>
      <c r="F242" s="10">
        <v>0</v>
      </c>
      <c r="G242" s="101">
        <v>0</v>
      </c>
      <c r="H242" s="13">
        <v>94.284899999999993</v>
      </c>
      <c r="I242" s="100">
        <v>3.2399627217876488E-6</v>
      </c>
      <c r="J242" s="10">
        <v>0</v>
      </c>
      <c r="K242" s="101">
        <v>0</v>
      </c>
      <c r="L242" s="13">
        <v>12.530799999999999</v>
      </c>
      <c r="M242" s="100">
        <v>4.3060261902146226E-7</v>
      </c>
      <c r="N242" s="10">
        <v>0</v>
      </c>
      <c r="O242" s="101">
        <v>0</v>
      </c>
    </row>
    <row r="243" spans="1:15" ht="16">
      <c r="A243" s="98" t="s">
        <v>129</v>
      </c>
      <c r="B243" s="98" t="s">
        <v>250</v>
      </c>
      <c r="C243" s="98" t="s">
        <v>228</v>
      </c>
      <c r="D243" s="13">
        <v>0</v>
      </c>
      <c r="E243" s="100">
        <v>0</v>
      </c>
      <c r="F243" s="10">
        <v>588.14430265508872</v>
      </c>
      <c r="G243" s="101">
        <v>3.5006530788861021E-5</v>
      </c>
      <c r="H243" s="13">
        <v>0</v>
      </c>
      <c r="I243" s="100">
        <v>0</v>
      </c>
      <c r="J243" s="10">
        <v>588.14430265508872</v>
      </c>
      <c r="K243" s="101">
        <v>3.5006530788861021E-5</v>
      </c>
      <c r="L243" s="13">
        <v>0</v>
      </c>
      <c r="M243" s="100">
        <v>0</v>
      </c>
      <c r="N243" s="10">
        <v>0</v>
      </c>
      <c r="O243" s="101">
        <v>0</v>
      </c>
    </row>
    <row r="244" spans="1:15" ht="16">
      <c r="A244" s="98" t="s">
        <v>156</v>
      </c>
      <c r="B244" s="98" t="s">
        <v>233</v>
      </c>
      <c r="C244" s="98" t="s">
        <v>223</v>
      </c>
      <c r="D244" s="13">
        <v>728.59849999999994</v>
      </c>
      <c r="E244" s="100">
        <v>2.5037222070028163E-5</v>
      </c>
      <c r="F244" s="10">
        <v>2462.699211142939</v>
      </c>
      <c r="G244" s="101">
        <v>1.4658061868387485E-4</v>
      </c>
      <c r="H244" s="13">
        <v>728.59849999999994</v>
      </c>
      <c r="I244" s="100">
        <v>2.5037222070028163E-5</v>
      </c>
      <c r="J244" s="10">
        <v>2462.699211142939</v>
      </c>
      <c r="K244" s="101">
        <v>1.4658061868387485E-4</v>
      </c>
      <c r="L244" s="13">
        <v>0</v>
      </c>
      <c r="M244" s="100">
        <v>0</v>
      </c>
      <c r="N244" s="10">
        <v>0</v>
      </c>
      <c r="O244" s="101">
        <v>0</v>
      </c>
    </row>
    <row r="245" spans="1:15" ht="16">
      <c r="A245" s="98" t="s">
        <v>161</v>
      </c>
      <c r="B245" s="98" t="s">
        <v>233</v>
      </c>
      <c r="C245" s="98" t="s">
        <v>223</v>
      </c>
      <c r="D245" s="13">
        <v>10.418200000000001</v>
      </c>
      <c r="E245" s="100">
        <v>3.5800620913983135E-7</v>
      </c>
      <c r="F245" s="10">
        <v>0</v>
      </c>
      <c r="G245" s="101">
        <v>0</v>
      </c>
      <c r="H245" s="13">
        <v>0</v>
      </c>
      <c r="I245" s="100">
        <v>0</v>
      </c>
      <c r="J245" s="10">
        <v>0</v>
      </c>
      <c r="K245" s="101">
        <v>0</v>
      </c>
      <c r="L245" s="13">
        <v>10.418200000000001</v>
      </c>
      <c r="M245" s="100">
        <v>3.5800620913983135E-7</v>
      </c>
      <c r="N245" s="10">
        <v>0</v>
      </c>
      <c r="O245" s="101">
        <v>0</v>
      </c>
    </row>
    <row r="246" spans="1:15" ht="16">
      <c r="A246" s="98" t="s">
        <v>170</v>
      </c>
      <c r="B246" s="98" t="s">
        <v>233</v>
      </c>
      <c r="C246" s="98" t="s">
        <v>223</v>
      </c>
      <c r="D246" s="13">
        <v>217535.91900000011</v>
      </c>
      <c r="E246" s="100">
        <v>7.4753037677275777E-3</v>
      </c>
      <c r="F246" s="10">
        <v>97460.415597074985</v>
      </c>
      <c r="G246" s="101">
        <v>5.800874077828113E-3</v>
      </c>
      <c r="H246" s="13">
        <v>54371.503700000103</v>
      </c>
      <c r="I246" s="100">
        <v>1.8683972207165682E-3</v>
      </c>
      <c r="J246" s="10">
        <v>30604.377514042484</v>
      </c>
      <c r="K246" s="101">
        <v>1.8215820146225889E-3</v>
      </c>
      <c r="L246" s="13">
        <v>163164.41529999999</v>
      </c>
      <c r="M246" s="100">
        <v>5.6069065470110094E-3</v>
      </c>
      <c r="N246" s="10">
        <v>66856.038083032501</v>
      </c>
      <c r="O246" s="101">
        <v>3.9792920632055239E-3</v>
      </c>
    </row>
    <row r="247" spans="1:15" ht="16">
      <c r="A247" s="98" t="s">
        <v>171</v>
      </c>
      <c r="B247" s="98" t="s">
        <v>233</v>
      </c>
      <c r="C247" s="98" t="s">
        <v>223</v>
      </c>
      <c r="D247" s="13">
        <v>101114.48050000009</v>
      </c>
      <c r="E247" s="100">
        <v>3.4746512692162205E-3</v>
      </c>
      <c r="F247" s="10">
        <v>133909.80695591928</v>
      </c>
      <c r="G247" s="101">
        <v>7.9703531241751887E-3</v>
      </c>
      <c r="H247" s="13">
        <v>81277.952100000097</v>
      </c>
      <c r="I247" s="100">
        <v>2.7929979764229739E-3</v>
      </c>
      <c r="J247" s="10">
        <v>133909.80695591928</v>
      </c>
      <c r="K247" s="101">
        <v>7.9703531241751887E-3</v>
      </c>
      <c r="L247" s="13">
        <v>19836.528399999999</v>
      </c>
      <c r="M247" s="100">
        <v>6.8165329279324684E-4</v>
      </c>
      <c r="N247" s="10">
        <v>0</v>
      </c>
      <c r="O247" s="101">
        <v>0</v>
      </c>
    </row>
    <row r="248" spans="1:15" ht="16">
      <c r="A248" s="98" t="s">
        <v>172</v>
      </c>
      <c r="B248" s="98" t="s">
        <v>233</v>
      </c>
      <c r="C248" s="98" t="s">
        <v>223</v>
      </c>
      <c r="D248" s="13">
        <v>82969.595099999904</v>
      </c>
      <c r="E248" s="100">
        <v>2.8511288145377984E-3</v>
      </c>
      <c r="F248" s="10">
        <v>95582.260652458994</v>
      </c>
      <c r="G248" s="101">
        <v>5.6890857146693723E-3</v>
      </c>
      <c r="H248" s="13">
        <v>77580.580099999905</v>
      </c>
      <c r="I248" s="100">
        <v>2.6659431940709529E-3</v>
      </c>
      <c r="J248" s="10">
        <v>95582.260652458994</v>
      </c>
      <c r="K248" s="101">
        <v>5.6890857146693723E-3</v>
      </c>
      <c r="L248" s="13">
        <v>5389.0150000000003</v>
      </c>
      <c r="M248" s="100">
        <v>1.8518562046684537E-4</v>
      </c>
      <c r="N248" s="10">
        <v>0</v>
      </c>
      <c r="O248" s="101">
        <v>0</v>
      </c>
    </row>
    <row r="249" spans="1:15" ht="16">
      <c r="A249" s="98" t="s">
        <v>173</v>
      </c>
      <c r="B249" s="98" t="s">
        <v>233</v>
      </c>
      <c r="C249" s="98" t="s">
        <v>223</v>
      </c>
      <c r="D249" s="13">
        <v>107625.53199999999</v>
      </c>
      <c r="E249" s="100">
        <v>3.6983940333241449E-3</v>
      </c>
      <c r="F249" s="10">
        <v>172701.96560311175</v>
      </c>
      <c r="G249" s="101">
        <v>1.0279274404070162E-2</v>
      </c>
      <c r="H249" s="13">
        <v>93459.739199999996</v>
      </c>
      <c r="I249" s="100">
        <v>3.2116072774749276E-3</v>
      </c>
      <c r="J249" s="10">
        <v>135707.60368614426</v>
      </c>
      <c r="K249" s="101">
        <v>8.0773585415610666E-3</v>
      </c>
      <c r="L249" s="13">
        <v>14165.792799999999</v>
      </c>
      <c r="M249" s="100">
        <v>4.8678675584921743E-4</v>
      </c>
      <c r="N249" s="10">
        <v>36994.361916967493</v>
      </c>
      <c r="O249" s="101">
        <v>2.2019158625090954E-3</v>
      </c>
    </row>
    <row r="250" spans="1:15" ht="16">
      <c r="A250" s="98" t="s">
        <v>104</v>
      </c>
      <c r="B250" s="98" t="s">
        <v>230</v>
      </c>
      <c r="C250" s="98" t="s">
        <v>223</v>
      </c>
      <c r="D250" s="13">
        <v>43.634999999999998</v>
      </c>
      <c r="E250" s="100">
        <v>1.4994529703611506E-6</v>
      </c>
      <c r="F250" s="10">
        <v>0</v>
      </c>
      <c r="G250" s="101">
        <v>0</v>
      </c>
      <c r="H250" s="13">
        <v>0</v>
      </c>
      <c r="I250" s="100">
        <v>0</v>
      </c>
      <c r="J250" s="10">
        <v>0</v>
      </c>
      <c r="K250" s="101">
        <v>0</v>
      </c>
      <c r="L250" s="13">
        <v>43.634999999999998</v>
      </c>
      <c r="M250" s="100">
        <v>1.4994529703611506E-6</v>
      </c>
      <c r="N250" s="10">
        <v>0</v>
      </c>
      <c r="O250" s="101">
        <v>0</v>
      </c>
    </row>
    <row r="251" spans="1:15" ht="16">
      <c r="A251" s="98" t="s">
        <v>105</v>
      </c>
      <c r="B251" s="98" t="s">
        <v>230</v>
      </c>
      <c r="C251" s="98" t="s">
        <v>223</v>
      </c>
      <c r="D251" s="13">
        <v>46.748899999999999</v>
      </c>
      <c r="E251" s="100">
        <v>1.6064575906065405E-6</v>
      </c>
      <c r="F251" s="10">
        <v>1047.234684684478</v>
      </c>
      <c r="G251" s="101">
        <v>6.2331732309696888E-5</v>
      </c>
      <c r="H251" s="13">
        <v>46.748899999999999</v>
      </c>
      <c r="I251" s="100">
        <v>1.6064575906065405E-6</v>
      </c>
      <c r="J251" s="10">
        <v>1047.234684684478</v>
      </c>
      <c r="K251" s="101">
        <v>6.2331732309696888E-5</v>
      </c>
      <c r="L251" s="13">
        <v>0</v>
      </c>
      <c r="M251" s="100">
        <v>0</v>
      </c>
      <c r="N251" s="10">
        <v>0</v>
      </c>
      <c r="O251" s="101">
        <v>0</v>
      </c>
    </row>
    <row r="252" spans="1:15" ht="16">
      <c r="A252" s="98" t="s">
        <v>106</v>
      </c>
      <c r="B252" s="98" t="s">
        <v>230</v>
      </c>
      <c r="C252" s="98" t="s">
        <v>223</v>
      </c>
      <c r="D252" s="13">
        <v>415.14870000000002</v>
      </c>
      <c r="E252" s="100">
        <v>1.4265978030401519E-5</v>
      </c>
      <c r="F252" s="10">
        <v>-1820.0379764817783</v>
      </c>
      <c r="G252" s="101">
        <v>-1.0832922324161261E-4</v>
      </c>
      <c r="H252" s="13">
        <v>415.14870000000002</v>
      </c>
      <c r="I252" s="100">
        <v>1.4265978030401519E-5</v>
      </c>
      <c r="J252" s="10">
        <v>-1820.0379764817783</v>
      </c>
      <c r="K252" s="101">
        <v>-1.0832922324161261E-4</v>
      </c>
      <c r="L252" s="13">
        <v>0</v>
      </c>
      <c r="M252" s="100">
        <v>0</v>
      </c>
      <c r="N252" s="10">
        <v>0</v>
      </c>
      <c r="O252" s="101">
        <v>0</v>
      </c>
    </row>
    <row r="253" spans="1:15" ht="16">
      <c r="A253" s="98" t="s">
        <v>210</v>
      </c>
      <c r="B253" s="98" t="s">
        <v>230</v>
      </c>
      <c r="C253" s="98" t="s">
        <v>223</v>
      </c>
      <c r="D253" s="13">
        <v>278.06810000000002</v>
      </c>
      <c r="E253" s="100">
        <v>9.5554036554986028E-6</v>
      </c>
      <c r="F253" s="10">
        <v>0</v>
      </c>
      <c r="G253" s="101">
        <v>0</v>
      </c>
      <c r="H253" s="13">
        <v>278.06810000000002</v>
      </c>
      <c r="I253" s="100">
        <v>9.5554036554986028E-6</v>
      </c>
      <c r="J253" s="10">
        <v>0</v>
      </c>
      <c r="K253" s="101">
        <v>0</v>
      </c>
      <c r="L253" s="13">
        <v>0</v>
      </c>
      <c r="M253" s="100">
        <v>0</v>
      </c>
      <c r="N253" s="10">
        <v>0</v>
      </c>
      <c r="O253" s="101">
        <v>0</v>
      </c>
    </row>
    <row r="254" spans="1:15" ht="16">
      <c r="A254" s="98" t="s">
        <v>211</v>
      </c>
      <c r="B254" s="98" t="s">
        <v>230</v>
      </c>
      <c r="C254" s="98" t="s">
        <v>223</v>
      </c>
      <c r="D254" s="13">
        <v>569.35</v>
      </c>
      <c r="E254" s="100">
        <v>1.9564880226311935E-5</v>
      </c>
      <c r="F254" s="10">
        <v>0</v>
      </c>
      <c r="G254" s="101">
        <v>0</v>
      </c>
      <c r="H254" s="13">
        <v>569.35</v>
      </c>
      <c r="I254" s="100">
        <v>1.9564880226311935E-5</v>
      </c>
      <c r="J254" s="10">
        <v>0</v>
      </c>
      <c r="K254" s="101">
        <v>0</v>
      </c>
      <c r="L254" s="13">
        <v>0</v>
      </c>
      <c r="M254" s="100">
        <v>0</v>
      </c>
      <c r="N254" s="10">
        <v>0</v>
      </c>
      <c r="O254" s="101">
        <v>0</v>
      </c>
    </row>
    <row r="255" spans="1:15" ht="16">
      <c r="A255" s="98" t="s">
        <v>108</v>
      </c>
      <c r="B255" s="98" t="s">
        <v>230</v>
      </c>
      <c r="C255" s="98" t="s">
        <v>223</v>
      </c>
      <c r="D255" s="13">
        <v>76802.463000000003</v>
      </c>
      <c r="E255" s="100">
        <v>2.6392043377197749E-3</v>
      </c>
      <c r="F255" s="10">
        <v>-1049.8108775504779</v>
      </c>
      <c r="G255" s="101">
        <v>-6.2485068105817937E-5</v>
      </c>
      <c r="H255" s="13">
        <v>47814.0262</v>
      </c>
      <c r="I255" s="100">
        <v>1.6430590950043747E-3</v>
      </c>
      <c r="J255" s="10">
        <v>-7541.1908527040123</v>
      </c>
      <c r="K255" s="101">
        <v>-4.4885401180987875E-4</v>
      </c>
      <c r="L255" s="13">
        <v>28988.436799999999</v>
      </c>
      <c r="M255" s="100">
        <v>9.9614524271540023E-4</v>
      </c>
      <c r="N255" s="10">
        <v>6491.3799751535344</v>
      </c>
      <c r="O255" s="101">
        <v>3.8636894370406086E-4</v>
      </c>
    </row>
    <row r="256" spans="1:15" ht="16">
      <c r="A256" s="98" t="s">
        <v>109</v>
      </c>
      <c r="B256" s="98" t="s">
        <v>230</v>
      </c>
      <c r="C256" s="98" t="s">
        <v>223</v>
      </c>
      <c r="D256" s="13">
        <v>100583.50819999989</v>
      </c>
      <c r="E256" s="100">
        <v>3.4564051825331731E-3</v>
      </c>
      <c r="F256" s="10">
        <v>81556.083729946142</v>
      </c>
      <c r="G256" s="101">
        <v>4.8542433263789857E-3</v>
      </c>
      <c r="H256" s="13">
        <v>91460.939399999901</v>
      </c>
      <c r="I256" s="100">
        <v>3.14292144506362E-3</v>
      </c>
      <c r="J256" s="10">
        <v>81556.083729946142</v>
      </c>
      <c r="K256" s="101">
        <v>4.8542433263789857E-3</v>
      </c>
      <c r="L256" s="13">
        <v>9122.5687999999991</v>
      </c>
      <c r="M256" s="100">
        <v>3.1348373746955329E-4</v>
      </c>
      <c r="N256" s="10">
        <v>0</v>
      </c>
      <c r="O256" s="101">
        <v>0</v>
      </c>
    </row>
    <row r="257" spans="1:15" ht="16">
      <c r="A257" s="98" t="s">
        <v>110</v>
      </c>
      <c r="B257" s="98" t="s">
        <v>230</v>
      </c>
      <c r="C257" s="98" t="s">
        <v>223</v>
      </c>
      <c r="D257" s="13">
        <v>150544.62339999981</v>
      </c>
      <c r="E257" s="100">
        <v>5.1732458514731411E-3</v>
      </c>
      <c r="F257" s="10">
        <v>100117.68126745708</v>
      </c>
      <c r="G257" s="101">
        <v>5.9590353523392868E-3</v>
      </c>
      <c r="H257" s="13">
        <v>88933.272799999802</v>
      </c>
      <c r="I257" s="100">
        <v>3.0560618783980345E-3</v>
      </c>
      <c r="J257" s="10">
        <v>94809.873280382904</v>
      </c>
      <c r="K257" s="101">
        <v>5.6431129794078947E-3</v>
      </c>
      <c r="L257" s="13">
        <v>61611.350599999998</v>
      </c>
      <c r="M257" s="100">
        <v>2.1171839730751065E-3</v>
      </c>
      <c r="N257" s="10">
        <v>5307.8079870741767</v>
      </c>
      <c r="O257" s="101">
        <v>3.1592237293139231E-4</v>
      </c>
    </row>
    <row r="258" spans="1:15" ht="16">
      <c r="A258" s="98" t="s">
        <v>111</v>
      </c>
      <c r="B258" s="98" t="s">
        <v>230</v>
      </c>
      <c r="C258" s="98" t="s">
        <v>223</v>
      </c>
      <c r="D258" s="13">
        <v>155648.57490000001</v>
      </c>
      <c r="E258" s="100">
        <v>5.3486356815924153E-3</v>
      </c>
      <c r="F258" s="10">
        <v>46707.867021806618</v>
      </c>
      <c r="G258" s="101">
        <v>2.7800666904356226E-3</v>
      </c>
      <c r="H258" s="13">
        <v>119372.9991</v>
      </c>
      <c r="I258" s="100">
        <v>4.1020785626541536E-3</v>
      </c>
      <c r="J258" s="10">
        <v>39454.631584340619</v>
      </c>
      <c r="K258" s="101">
        <v>2.3483518739964085E-3</v>
      </c>
      <c r="L258" s="13">
        <v>36275.575799999999</v>
      </c>
      <c r="M258" s="100">
        <v>1.2465571189382624E-3</v>
      </c>
      <c r="N258" s="10">
        <v>7253.2354374659963</v>
      </c>
      <c r="O258" s="101">
        <v>4.3171481643921418E-4</v>
      </c>
    </row>
    <row r="259" spans="1:15" ht="16">
      <c r="A259" s="98" t="s">
        <v>112</v>
      </c>
      <c r="B259" s="98" t="s">
        <v>230</v>
      </c>
      <c r="C259" s="98" t="s">
        <v>223</v>
      </c>
      <c r="D259" s="13">
        <v>161465.7861</v>
      </c>
      <c r="E259" s="100">
        <v>5.5485356383486468E-3</v>
      </c>
      <c r="F259" s="10">
        <v>55140.827186299786</v>
      </c>
      <c r="G259" s="101">
        <v>3.2819990874798405E-3</v>
      </c>
      <c r="H259" s="13">
        <v>65182.709900000002</v>
      </c>
      <c r="I259" s="100">
        <v>2.2399085132518435E-3</v>
      </c>
      <c r="J259" s="10">
        <v>35606.419121783234</v>
      </c>
      <c r="K259" s="101">
        <v>2.1193050780919779E-3</v>
      </c>
      <c r="L259" s="13">
        <v>96283.076199999996</v>
      </c>
      <c r="M259" s="100">
        <v>3.3086271250968033E-3</v>
      </c>
      <c r="N259" s="10">
        <v>19534.408064516552</v>
      </c>
      <c r="O259" s="101">
        <v>1.1626940093878628E-3</v>
      </c>
    </row>
    <row r="260" spans="1:15" ht="16">
      <c r="A260" s="98" t="s">
        <v>213</v>
      </c>
      <c r="B260" s="98" t="s">
        <v>230</v>
      </c>
      <c r="C260" s="98" t="s">
        <v>223</v>
      </c>
      <c r="D260" s="13">
        <v>106295.3988</v>
      </c>
      <c r="E260" s="100">
        <v>3.6526859508739106E-3</v>
      </c>
      <c r="F260" s="10">
        <v>46133.91311931541</v>
      </c>
      <c r="G260" s="101">
        <v>2.7459047766531675E-3</v>
      </c>
      <c r="H260" s="13">
        <v>94505.718299999993</v>
      </c>
      <c r="I260" s="100">
        <v>3.2475508197788278E-3</v>
      </c>
      <c r="J260" s="10">
        <v>46133.91311931541</v>
      </c>
      <c r="K260" s="101">
        <v>2.7459047766531675E-3</v>
      </c>
      <c r="L260" s="13">
        <v>11789.6805</v>
      </c>
      <c r="M260" s="100">
        <v>4.051351310950828E-4</v>
      </c>
      <c r="N260" s="10">
        <v>0</v>
      </c>
      <c r="O260" s="101">
        <v>0</v>
      </c>
    </row>
    <row r="261" spans="1:15" ht="16">
      <c r="A261" s="98" t="s">
        <v>113</v>
      </c>
      <c r="B261" s="98" t="s">
        <v>230</v>
      </c>
      <c r="C261" s="98" t="s">
        <v>223</v>
      </c>
      <c r="D261" s="13">
        <v>126502.59270000001</v>
      </c>
      <c r="E261" s="100">
        <v>4.3470766215744664E-3</v>
      </c>
      <c r="F261" s="10">
        <v>63176.11823074209</v>
      </c>
      <c r="G261" s="101">
        <v>3.7602620955118795E-3</v>
      </c>
      <c r="H261" s="13">
        <v>117735.0469</v>
      </c>
      <c r="I261" s="100">
        <v>4.0457927303727374E-3</v>
      </c>
      <c r="J261" s="10">
        <v>62975.558699773857</v>
      </c>
      <c r="K261" s="101">
        <v>3.7483247302017948E-3</v>
      </c>
      <c r="L261" s="13">
        <v>8767.5457999999999</v>
      </c>
      <c r="M261" s="100">
        <v>3.0128389120172869E-4</v>
      </c>
      <c r="N261" s="10">
        <v>200.55953096822884</v>
      </c>
      <c r="O261" s="101">
        <v>1.1937365310084726E-5</v>
      </c>
    </row>
    <row r="262" spans="1:15" ht="16">
      <c r="A262" s="98" t="s">
        <v>114</v>
      </c>
      <c r="B262" s="98" t="s">
        <v>230</v>
      </c>
      <c r="C262" s="98" t="s">
        <v>223</v>
      </c>
      <c r="D262" s="13">
        <v>165474.9019</v>
      </c>
      <c r="E262" s="100">
        <v>5.6863030405448611E-3</v>
      </c>
      <c r="F262" s="10">
        <v>81095.087985214515</v>
      </c>
      <c r="G262" s="101">
        <v>4.8268047170808431E-3</v>
      </c>
      <c r="H262" s="13">
        <v>151887.48259999999</v>
      </c>
      <c r="I262" s="100">
        <v>5.219391244304975E-3</v>
      </c>
      <c r="J262" s="10">
        <v>58947.29898039301</v>
      </c>
      <c r="K262" s="101">
        <v>3.5085614658881873E-3</v>
      </c>
      <c r="L262" s="13">
        <v>13587.4193</v>
      </c>
      <c r="M262" s="100">
        <v>4.6691179623988601E-4</v>
      </c>
      <c r="N262" s="10">
        <v>22147.789004821512</v>
      </c>
      <c r="O262" s="101">
        <v>1.3182432511926565E-3</v>
      </c>
    </row>
    <row r="263" spans="1:15" ht="16">
      <c r="A263" s="98" t="s">
        <v>117</v>
      </c>
      <c r="B263" s="98" t="s">
        <v>230</v>
      </c>
      <c r="C263" s="98" t="s">
        <v>223</v>
      </c>
      <c r="D263" s="13">
        <v>4.3757000000000001</v>
      </c>
      <c r="E263" s="100">
        <v>1.5036453219684398E-7</v>
      </c>
      <c r="F263" s="10">
        <v>0</v>
      </c>
      <c r="G263" s="101">
        <v>0</v>
      </c>
      <c r="H263" s="13">
        <v>0</v>
      </c>
      <c r="I263" s="100">
        <v>0</v>
      </c>
      <c r="J263" s="10">
        <v>0</v>
      </c>
      <c r="K263" s="101">
        <v>0</v>
      </c>
      <c r="L263" s="13">
        <v>4.3757000000000001</v>
      </c>
      <c r="M263" s="100">
        <v>1.5036453219684398E-7</v>
      </c>
      <c r="N263" s="10">
        <v>0</v>
      </c>
      <c r="O263" s="101">
        <v>0</v>
      </c>
    </row>
    <row r="264" spans="1:15" ht="16">
      <c r="A264" s="98" t="s">
        <v>129</v>
      </c>
      <c r="B264" s="98" t="s">
        <v>251</v>
      </c>
      <c r="C264" s="98" t="s">
        <v>228</v>
      </c>
      <c r="D264" s="13">
        <v>0</v>
      </c>
      <c r="E264" s="100">
        <v>0</v>
      </c>
      <c r="F264" s="10">
        <v>902.43549667221509</v>
      </c>
      <c r="G264" s="101">
        <v>5.3713239857299589E-5</v>
      </c>
      <c r="H264" s="13">
        <v>0</v>
      </c>
      <c r="I264" s="100">
        <v>0</v>
      </c>
      <c r="J264" s="10">
        <v>902.43549667221509</v>
      </c>
      <c r="K264" s="101">
        <v>5.3713239857299589E-5</v>
      </c>
      <c r="L264" s="13">
        <v>0</v>
      </c>
      <c r="M264" s="100">
        <v>0</v>
      </c>
      <c r="N264" s="10">
        <v>0</v>
      </c>
      <c r="O264" s="101">
        <v>0</v>
      </c>
    </row>
    <row r="265" spans="1:15" ht="16">
      <c r="A265" s="98" t="s">
        <v>154</v>
      </c>
      <c r="B265" s="98" t="s">
        <v>251</v>
      </c>
      <c r="C265" s="98" t="s">
        <v>223</v>
      </c>
      <c r="D265" s="13">
        <v>0</v>
      </c>
      <c r="E265" s="100">
        <v>0</v>
      </c>
      <c r="F265" s="10">
        <v>275.06840617894613</v>
      </c>
      <c r="G265" s="101">
        <v>1.6372156605915724E-5</v>
      </c>
      <c r="H265" s="13">
        <v>0</v>
      </c>
      <c r="I265" s="100">
        <v>0</v>
      </c>
      <c r="J265" s="10">
        <v>275.06840617894613</v>
      </c>
      <c r="K265" s="101">
        <v>1.6372156605915724E-5</v>
      </c>
      <c r="L265" s="13">
        <v>0</v>
      </c>
      <c r="M265" s="100">
        <v>0</v>
      </c>
      <c r="N265" s="10">
        <v>0</v>
      </c>
      <c r="O265" s="101">
        <v>0</v>
      </c>
    </row>
    <row r="266" spans="1:15" ht="16">
      <c r="A266" s="98" t="s">
        <v>56</v>
      </c>
      <c r="B266" s="98" t="s">
        <v>227</v>
      </c>
      <c r="C266" s="98" t="s">
        <v>228</v>
      </c>
      <c r="D266" s="13">
        <v>50.864100000000001</v>
      </c>
      <c r="E266" s="100">
        <v>1.7478704212156895E-6</v>
      </c>
      <c r="F266" s="10">
        <v>0</v>
      </c>
      <c r="G266" s="101">
        <v>0</v>
      </c>
      <c r="H266" s="13">
        <v>50.864100000000001</v>
      </c>
      <c r="I266" s="100">
        <v>1.7478704212156895E-6</v>
      </c>
      <c r="J266" s="10">
        <v>0</v>
      </c>
      <c r="K266" s="101">
        <v>0</v>
      </c>
      <c r="L266" s="13">
        <v>0</v>
      </c>
      <c r="M266" s="100">
        <v>0</v>
      </c>
      <c r="N266" s="10">
        <v>0</v>
      </c>
      <c r="O266" s="101">
        <v>0</v>
      </c>
    </row>
    <row r="267" spans="1:15" ht="16">
      <c r="A267" s="98" t="s">
        <v>75</v>
      </c>
      <c r="B267" s="98" t="s">
        <v>227</v>
      </c>
      <c r="C267" s="98" t="s">
        <v>223</v>
      </c>
      <c r="D267" s="13">
        <v>18.556000000000001</v>
      </c>
      <c r="E267" s="100">
        <v>6.3764980676112102E-7</v>
      </c>
      <c r="F267" s="10">
        <v>0</v>
      </c>
      <c r="G267" s="101">
        <v>0</v>
      </c>
      <c r="H267" s="13">
        <v>18.556000000000001</v>
      </c>
      <c r="I267" s="100">
        <v>6.3764980676112102E-7</v>
      </c>
      <c r="J267" s="10">
        <v>0</v>
      </c>
      <c r="K267" s="101">
        <v>0</v>
      </c>
      <c r="L267" s="13">
        <v>0</v>
      </c>
      <c r="M267" s="100">
        <v>0</v>
      </c>
      <c r="N267" s="10">
        <v>0</v>
      </c>
      <c r="O267" s="101">
        <v>0</v>
      </c>
    </row>
    <row r="268" spans="1:15" ht="16">
      <c r="A268" s="98" t="s">
        <v>209</v>
      </c>
      <c r="B268" s="98" t="s">
        <v>227</v>
      </c>
      <c r="C268" s="98" t="s">
        <v>223</v>
      </c>
      <c r="D268" s="13">
        <v>37.274000000000001</v>
      </c>
      <c r="E268" s="100">
        <v>1.2808665066401176E-6</v>
      </c>
      <c r="F268" s="10">
        <v>0</v>
      </c>
      <c r="G268" s="101">
        <v>0</v>
      </c>
      <c r="H268" s="13">
        <v>37.274000000000001</v>
      </c>
      <c r="I268" s="100">
        <v>1.2808665066401176E-6</v>
      </c>
      <c r="J268" s="10">
        <v>0</v>
      </c>
      <c r="K268" s="101">
        <v>0</v>
      </c>
      <c r="L268" s="13">
        <v>0</v>
      </c>
      <c r="M268" s="100">
        <v>0</v>
      </c>
      <c r="N268" s="10">
        <v>0</v>
      </c>
      <c r="O268" s="101">
        <v>0</v>
      </c>
    </row>
    <row r="269" spans="1:15" ht="16">
      <c r="A269" s="98" t="s">
        <v>82</v>
      </c>
      <c r="B269" s="98" t="s">
        <v>227</v>
      </c>
      <c r="C269" s="98" t="s">
        <v>228</v>
      </c>
      <c r="D269" s="13">
        <v>0.98970000000000002</v>
      </c>
      <c r="E269" s="100">
        <v>3.4009593325688805E-8</v>
      </c>
      <c r="F269" s="10">
        <v>0</v>
      </c>
      <c r="G269" s="101">
        <v>0</v>
      </c>
      <c r="H269" s="13">
        <v>0</v>
      </c>
      <c r="I269" s="100">
        <v>0</v>
      </c>
      <c r="J269" s="10">
        <v>0</v>
      </c>
      <c r="K269" s="101">
        <v>0</v>
      </c>
      <c r="L269" s="13">
        <v>0.98970000000000002</v>
      </c>
      <c r="M269" s="100">
        <v>3.4009593325688805E-8</v>
      </c>
      <c r="N269" s="10">
        <v>0</v>
      </c>
      <c r="O269" s="101">
        <v>0</v>
      </c>
    </row>
    <row r="270" spans="1:15" ht="16">
      <c r="A270" s="98" t="s">
        <v>86</v>
      </c>
      <c r="B270" s="98" t="s">
        <v>227</v>
      </c>
      <c r="C270" s="98" t="s">
        <v>228</v>
      </c>
      <c r="D270" s="13">
        <v>78.454899999999995</v>
      </c>
      <c r="E270" s="100">
        <v>2.6959879189730042E-6</v>
      </c>
      <c r="F270" s="10">
        <v>0</v>
      </c>
      <c r="G270" s="101">
        <v>0</v>
      </c>
      <c r="H270" s="13">
        <v>69.194299999999998</v>
      </c>
      <c r="I270" s="100">
        <v>2.3777609411495492E-6</v>
      </c>
      <c r="J270" s="10">
        <v>0</v>
      </c>
      <c r="K270" s="101">
        <v>0</v>
      </c>
      <c r="L270" s="13">
        <v>9.2606000000000002</v>
      </c>
      <c r="M270" s="100">
        <v>3.1822697782345531E-7</v>
      </c>
      <c r="N270" s="10">
        <v>0</v>
      </c>
      <c r="O270" s="101">
        <v>0</v>
      </c>
    </row>
    <row r="271" spans="1:15" ht="16">
      <c r="A271" s="98" t="s">
        <v>88</v>
      </c>
      <c r="B271" s="98" t="s">
        <v>227</v>
      </c>
      <c r="C271" s="98" t="s">
        <v>223</v>
      </c>
      <c r="D271" s="13">
        <v>77396.962000000101</v>
      </c>
      <c r="E271" s="100">
        <v>2.6596334265573339E-3</v>
      </c>
      <c r="F271" s="10">
        <v>40297.799787740019</v>
      </c>
      <c r="G271" s="101">
        <v>2.3985375062285704E-3</v>
      </c>
      <c r="H271" s="13">
        <v>59251.9010000001</v>
      </c>
      <c r="I271" s="100">
        <v>2.0361049376416865E-3</v>
      </c>
      <c r="J271" s="10">
        <v>37022.553489558923</v>
      </c>
      <c r="K271" s="101">
        <v>2.2035938336285184E-3</v>
      </c>
      <c r="L271" s="13">
        <v>18145.061000000002</v>
      </c>
      <c r="M271" s="100">
        <v>6.2352848891564737E-4</v>
      </c>
      <c r="N271" s="10">
        <v>3275.2462981811</v>
      </c>
      <c r="O271" s="101">
        <v>1.9494367260005242E-4</v>
      </c>
    </row>
    <row r="272" spans="1:15" ht="16">
      <c r="A272" s="98" t="s">
        <v>89</v>
      </c>
      <c r="B272" s="98" t="s">
        <v>227</v>
      </c>
      <c r="C272" s="98" t="s">
        <v>223</v>
      </c>
      <c r="D272" s="13">
        <v>85393.182599999898</v>
      </c>
      <c r="E272" s="100">
        <v>2.9344118551200178E-3</v>
      </c>
      <c r="F272" s="10">
        <v>54809.384113239568</v>
      </c>
      <c r="G272" s="101">
        <v>3.2622714932662119E-3</v>
      </c>
      <c r="H272" s="13">
        <v>57737.786099999903</v>
      </c>
      <c r="I272" s="100">
        <v>1.9840745930954878E-3</v>
      </c>
      <c r="J272" s="10">
        <v>53122.323284176477</v>
      </c>
      <c r="K272" s="101">
        <v>3.1618571109646755E-3</v>
      </c>
      <c r="L272" s="13">
        <v>27655.396499999999</v>
      </c>
      <c r="M272" s="100">
        <v>9.503372620245301E-4</v>
      </c>
      <c r="N272" s="10">
        <v>1687.0608290630948</v>
      </c>
      <c r="O272" s="101">
        <v>1.0041438230153643E-4</v>
      </c>
    </row>
    <row r="273" spans="1:15" ht="16">
      <c r="A273" s="98" t="s">
        <v>90</v>
      </c>
      <c r="B273" s="98" t="s">
        <v>227</v>
      </c>
      <c r="C273" s="98" t="s">
        <v>223</v>
      </c>
      <c r="D273" s="13">
        <v>165136.2267</v>
      </c>
      <c r="E273" s="100">
        <v>5.6746649625197057E-3</v>
      </c>
      <c r="F273" s="10">
        <v>50305.815402868837</v>
      </c>
      <c r="G273" s="101">
        <v>2.9942176908105259E-3</v>
      </c>
      <c r="H273" s="13">
        <v>78832.451199999996</v>
      </c>
      <c r="I273" s="100">
        <v>2.7089619138922988E-3</v>
      </c>
      <c r="J273" s="10">
        <v>29930.870136326874</v>
      </c>
      <c r="K273" s="101">
        <v>1.7814946472059685E-3</v>
      </c>
      <c r="L273" s="13">
        <v>86303.775500000003</v>
      </c>
      <c r="M273" s="100">
        <v>2.9657030486274073E-3</v>
      </c>
      <c r="N273" s="10">
        <v>20374.945266541963</v>
      </c>
      <c r="O273" s="101">
        <v>1.2127230436045577E-3</v>
      </c>
    </row>
    <row r="274" spans="1:15" ht="16">
      <c r="A274" s="98" t="s">
        <v>91</v>
      </c>
      <c r="B274" s="98" t="s">
        <v>227</v>
      </c>
      <c r="C274" s="98" t="s">
        <v>223</v>
      </c>
      <c r="D274" s="13">
        <v>108865.58459999991</v>
      </c>
      <c r="E274" s="100">
        <v>3.7410066276744132E-3</v>
      </c>
      <c r="F274" s="10">
        <v>26875.199695113239</v>
      </c>
      <c r="G274" s="101">
        <v>1.5996201975206363E-3</v>
      </c>
      <c r="H274" s="13">
        <v>67513.527999999904</v>
      </c>
      <c r="I274" s="100">
        <v>2.3200036690537544E-3</v>
      </c>
      <c r="J274" s="10">
        <v>17937.794112576605</v>
      </c>
      <c r="K274" s="101">
        <v>1.067663053185116E-3</v>
      </c>
      <c r="L274" s="13">
        <v>41352.056600000004</v>
      </c>
      <c r="M274" s="100">
        <v>1.4210029586206585E-3</v>
      </c>
      <c r="N274" s="10">
        <v>8937.405582536634</v>
      </c>
      <c r="O274" s="101">
        <v>5.3195714433552043E-4</v>
      </c>
    </row>
    <row r="275" spans="1:15" ht="16">
      <c r="A275" s="98" t="s">
        <v>92</v>
      </c>
      <c r="B275" s="98" t="s">
        <v>227</v>
      </c>
      <c r="C275" s="98" t="s">
        <v>223</v>
      </c>
      <c r="D275" s="13">
        <v>63605.251900000098</v>
      </c>
      <c r="E275" s="100">
        <v>2.1857014756966739E-3</v>
      </c>
      <c r="F275" s="10">
        <v>17997.120345503838</v>
      </c>
      <c r="G275" s="101">
        <v>1.0711941689167126E-3</v>
      </c>
      <c r="H275" s="13">
        <v>43535.777800000098</v>
      </c>
      <c r="I275" s="100">
        <v>1.496043344544361E-3</v>
      </c>
      <c r="J275" s="10">
        <v>16970.847078216633</v>
      </c>
      <c r="K275" s="101">
        <v>1.010110066653219E-3</v>
      </c>
      <c r="L275" s="13">
        <v>20069.474099999999</v>
      </c>
      <c r="M275" s="100">
        <v>6.8965813115231308E-4</v>
      </c>
      <c r="N275" s="10">
        <v>1026.2732672872044</v>
      </c>
      <c r="O275" s="101">
        <v>6.1084102263493504E-5</v>
      </c>
    </row>
    <row r="276" spans="1:15" ht="16">
      <c r="A276" s="98" t="s">
        <v>93</v>
      </c>
      <c r="B276" s="98" t="s">
        <v>227</v>
      </c>
      <c r="C276" s="98" t="s">
        <v>223</v>
      </c>
      <c r="D276" s="13">
        <v>91634.058700000111</v>
      </c>
      <c r="E276" s="100">
        <v>3.1488704366669693E-3</v>
      </c>
      <c r="F276" s="10">
        <v>111119.08716181362</v>
      </c>
      <c r="G276" s="101">
        <v>6.6138424335657449E-3</v>
      </c>
      <c r="H276" s="13">
        <v>36457.738700000104</v>
      </c>
      <c r="I276" s="100">
        <v>1.2528168806317367E-3</v>
      </c>
      <c r="J276" s="10">
        <v>5276.0600548075745</v>
      </c>
      <c r="K276" s="101">
        <v>3.140327261842313E-4</v>
      </c>
      <c r="L276" s="13">
        <v>55176.32</v>
      </c>
      <c r="M276" s="100">
        <v>1.8960535560352324E-3</v>
      </c>
      <c r="N276" s="10">
        <v>105843.02710700604</v>
      </c>
      <c r="O276" s="101">
        <v>6.2998097073815136E-3</v>
      </c>
    </row>
    <row r="277" spans="1:15" ht="16">
      <c r="A277" s="98" t="s">
        <v>94</v>
      </c>
      <c r="B277" s="98" t="s">
        <v>227</v>
      </c>
      <c r="C277" s="98" t="s">
        <v>223</v>
      </c>
      <c r="D277" s="13">
        <v>121063.7563999999</v>
      </c>
      <c r="E277" s="100">
        <v>4.1601789649835822E-3</v>
      </c>
      <c r="F277" s="10">
        <v>30360.837454448811</v>
      </c>
      <c r="G277" s="101">
        <v>1.8070864349561703E-3</v>
      </c>
      <c r="H277" s="13">
        <v>81784.641399999906</v>
      </c>
      <c r="I277" s="100">
        <v>2.8104096133184692E-3</v>
      </c>
      <c r="J277" s="10">
        <v>30360.837454448811</v>
      </c>
      <c r="K277" s="101">
        <v>1.8070864349561703E-3</v>
      </c>
      <c r="L277" s="13">
        <v>39279.114999999998</v>
      </c>
      <c r="M277" s="100">
        <v>1.3497693516651135E-3</v>
      </c>
      <c r="N277" s="10">
        <v>0</v>
      </c>
      <c r="O277" s="101">
        <v>0</v>
      </c>
    </row>
    <row r="278" spans="1:15" ht="16">
      <c r="A278" s="98" t="s">
        <v>95</v>
      </c>
      <c r="B278" s="98" t="s">
        <v>227</v>
      </c>
      <c r="C278" s="98" t="s">
        <v>223</v>
      </c>
      <c r="D278" s="13">
        <v>99349.360500000097</v>
      </c>
      <c r="E278" s="100">
        <v>3.4139955014370559E-3</v>
      </c>
      <c r="F278" s="10">
        <v>89283.581855733559</v>
      </c>
      <c r="G278" s="101">
        <v>5.3141864047018626E-3</v>
      </c>
      <c r="H278" s="13">
        <v>79381.614400000093</v>
      </c>
      <c r="I278" s="100">
        <v>2.7278331042544664E-3</v>
      </c>
      <c r="J278" s="10">
        <v>76383.459308290461</v>
      </c>
      <c r="K278" s="101">
        <v>4.5463671210693958E-3</v>
      </c>
      <c r="L278" s="13">
        <v>19967.7461</v>
      </c>
      <c r="M278" s="100">
        <v>6.8616239718258926E-4</v>
      </c>
      <c r="N278" s="10">
        <v>12900.12254744309</v>
      </c>
      <c r="O278" s="101">
        <v>7.6781928363246657E-4</v>
      </c>
    </row>
    <row r="279" spans="1:15" ht="16">
      <c r="A279" s="98" t="s">
        <v>96</v>
      </c>
      <c r="B279" s="98" t="s">
        <v>227</v>
      </c>
      <c r="C279" s="98" t="s">
        <v>223</v>
      </c>
      <c r="D279" s="13">
        <v>73983.143899999894</v>
      </c>
      <c r="E279" s="100">
        <v>2.5423225593562801E-3</v>
      </c>
      <c r="F279" s="10">
        <v>52988.859497680074</v>
      </c>
      <c r="G279" s="101">
        <v>3.1539133051161909E-3</v>
      </c>
      <c r="H279" s="13">
        <v>69046.922199999899</v>
      </c>
      <c r="I279" s="100">
        <v>2.3726965185535721E-3</v>
      </c>
      <c r="J279" s="10">
        <v>52988.859497680074</v>
      </c>
      <c r="K279" s="101">
        <v>3.1539133051161909E-3</v>
      </c>
      <c r="L279" s="13">
        <v>4936.2217000000001</v>
      </c>
      <c r="M279" s="100">
        <v>1.6962604080270814E-4</v>
      </c>
      <c r="N279" s="10">
        <v>0</v>
      </c>
      <c r="O279" s="101">
        <v>0</v>
      </c>
    </row>
    <row r="280" spans="1:15" ht="16">
      <c r="A280" s="98" t="s">
        <v>97</v>
      </c>
      <c r="B280" s="98" t="s">
        <v>227</v>
      </c>
      <c r="C280" s="98" t="s">
        <v>223</v>
      </c>
      <c r="D280" s="13">
        <v>100324.87719999999</v>
      </c>
      <c r="E280" s="100">
        <v>3.447517706397563E-3</v>
      </c>
      <c r="F280" s="10">
        <v>69610.056296001116</v>
      </c>
      <c r="G280" s="101">
        <v>4.1432120789740142E-3</v>
      </c>
      <c r="H280" s="13">
        <v>77966.711299999995</v>
      </c>
      <c r="I280" s="100">
        <v>2.6792120281442715E-3</v>
      </c>
      <c r="J280" s="10">
        <v>63960.035727710274</v>
      </c>
      <c r="K280" s="101">
        <v>3.8069211073728459E-3</v>
      </c>
      <c r="L280" s="13">
        <v>22358.1659</v>
      </c>
      <c r="M280" s="100">
        <v>7.6830567825329191E-4</v>
      </c>
      <c r="N280" s="10">
        <v>5650.0205682908463</v>
      </c>
      <c r="O280" s="101">
        <v>3.362909716011686E-4</v>
      </c>
    </row>
    <row r="281" spans="1:15" ht="16">
      <c r="A281" s="98" t="s">
        <v>98</v>
      </c>
      <c r="B281" s="98" t="s">
        <v>227</v>
      </c>
      <c r="C281" s="98" t="s">
        <v>223</v>
      </c>
      <c r="D281" s="13">
        <v>120023.7007</v>
      </c>
      <c r="E281" s="100">
        <v>4.124438971659281E-3</v>
      </c>
      <c r="F281" s="10">
        <v>76003.472114323653</v>
      </c>
      <c r="G281" s="101">
        <v>4.5237501657662124E-3</v>
      </c>
      <c r="H281" s="13">
        <v>102590.0885</v>
      </c>
      <c r="I281" s="100">
        <v>3.5253583804500592E-3</v>
      </c>
      <c r="J281" s="10">
        <v>68814.196137851919</v>
      </c>
      <c r="K281" s="101">
        <v>4.0958422362260584E-3</v>
      </c>
      <c r="L281" s="13">
        <v>17433.6122</v>
      </c>
      <c r="M281" s="100">
        <v>5.9908059120922187E-4</v>
      </c>
      <c r="N281" s="10">
        <v>7189.2759764717384</v>
      </c>
      <c r="O281" s="101">
        <v>4.2790792954015415E-4</v>
      </c>
    </row>
    <row r="282" spans="1:15" ht="16">
      <c r="A282" s="98" t="s">
        <v>99</v>
      </c>
      <c r="B282" s="98" t="s">
        <v>227</v>
      </c>
      <c r="C282" s="98" t="s">
        <v>223</v>
      </c>
      <c r="D282" s="13">
        <v>113193.0867</v>
      </c>
      <c r="E282" s="100">
        <v>3.8897149095144324E-3</v>
      </c>
      <c r="F282" s="10">
        <v>33546.479337474433</v>
      </c>
      <c r="G282" s="101">
        <v>1.9966968250542962E-3</v>
      </c>
      <c r="H282" s="13">
        <v>100014.4032</v>
      </c>
      <c r="I282" s="100">
        <v>3.4368487213736173E-3</v>
      </c>
      <c r="J282" s="10">
        <v>27951.016780296144</v>
      </c>
      <c r="K282" s="101">
        <v>1.6636531631476514E-3</v>
      </c>
      <c r="L282" s="13">
        <v>13178.683499999999</v>
      </c>
      <c r="M282" s="100">
        <v>4.5286618814081549E-4</v>
      </c>
      <c r="N282" s="10">
        <v>5595.4625571782881</v>
      </c>
      <c r="O282" s="101">
        <v>3.3304366190664483E-4</v>
      </c>
    </row>
    <row r="283" spans="1:15" ht="16">
      <c r="A283" s="98" t="s">
        <v>104</v>
      </c>
      <c r="B283" s="98" t="s">
        <v>227</v>
      </c>
      <c r="C283" s="98" t="s">
        <v>223</v>
      </c>
      <c r="D283" s="13">
        <v>183.69639999999998</v>
      </c>
      <c r="E283" s="100">
        <v>6.3124581786329799E-6</v>
      </c>
      <c r="F283" s="10">
        <v>0</v>
      </c>
      <c r="G283" s="101">
        <v>0</v>
      </c>
      <c r="H283" s="13">
        <v>171.0093</v>
      </c>
      <c r="I283" s="100">
        <v>5.876484538658901E-6</v>
      </c>
      <c r="J283" s="10">
        <v>0</v>
      </c>
      <c r="K283" s="101">
        <v>0</v>
      </c>
      <c r="L283" s="13">
        <v>12.687099999999999</v>
      </c>
      <c r="M283" s="100">
        <v>4.3597363997407939E-7</v>
      </c>
      <c r="N283" s="10">
        <v>0</v>
      </c>
      <c r="O283" s="101">
        <v>0</v>
      </c>
    </row>
    <row r="284" spans="1:15" ht="16">
      <c r="A284" s="98" t="s">
        <v>110</v>
      </c>
      <c r="B284" s="98" t="s">
        <v>227</v>
      </c>
      <c r="C284" s="98" t="s">
        <v>223</v>
      </c>
      <c r="D284" s="13">
        <v>112.0247</v>
      </c>
      <c r="E284" s="100">
        <v>3.84956500902525E-6</v>
      </c>
      <c r="F284" s="10">
        <v>0</v>
      </c>
      <c r="G284" s="101">
        <v>0</v>
      </c>
      <c r="H284" s="13">
        <v>112.0247</v>
      </c>
      <c r="I284" s="100">
        <v>3.84956500902525E-6</v>
      </c>
      <c r="J284" s="10">
        <v>0</v>
      </c>
      <c r="K284" s="101">
        <v>0</v>
      </c>
      <c r="L284" s="13">
        <v>0</v>
      </c>
      <c r="M284" s="100">
        <v>0</v>
      </c>
      <c r="N284" s="10">
        <v>0</v>
      </c>
      <c r="O284" s="101">
        <v>0</v>
      </c>
    </row>
    <row r="285" spans="1:15" ht="16">
      <c r="A285" s="98" t="s">
        <v>112</v>
      </c>
      <c r="B285" s="98" t="s">
        <v>227</v>
      </c>
      <c r="C285" s="98" t="s">
        <v>223</v>
      </c>
      <c r="D285" s="13">
        <v>92.837900000000005</v>
      </c>
      <c r="E285" s="100">
        <v>3.1902386826421792E-6</v>
      </c>
      <c r="F285" s="10">
        <v>0</v>
      </c>
      <c r="G285" s="101">
        <v>0</v>
      </c>
      <c r="H285" s="13">
        <v>92.837900000000005</v>
      </c>
      <c r="I285" s="100">
        <v>3.1902386826421792E-6</v>
      </c>
      <c r="J285" s="10">
        <v>0</v>
      </c>
      <c r="K285" s="101">
        <v>0</v>
      </c>
      <c r="L285" s="13">
        <v>0</v>
      </c>
      <c r="M285" s="100">
        <v>0</v>
      </c>
      <c r="N285" s="10">
        <v>0</v>
      </c>
      <c r="O285" s="101">
        <v>0</v>
      </c>
    </row>
    <row r="286" spans="1:15" ht="16">
      <c r="A286" s="98" t="s">
        <v>129</v>
      </c>
      <c r="B286" s="98" t="s">
        <v>252</v>
      </c>
      <c r="C286" s="98" t="s">
        <v>228</v>
      </c>
      <c r="D286" s="13">
        <v>0</v>
      </c>
      <c r="E286" s="100">
        <v>0</v>
      </c>
      <c r="F286" s="10">
        <v>41.330294344234304</v>
      </c>
      <c r="G286" s="101">
        <v>2.4599919015497217E-6</v>
      </c>
      <c r="H286" s="13">
        <v>0</v>
      </c>
      <c r="I286" s="100">
        <v>0</v>
      </c>
      <c r="J286" s="10">
        <v>41.330294344234304</v>
      </c>
      <c r="K286" s="101">
        <v>2.4599919015497217E-6</v>
      </c>
      <c r="L286" s="13">
        <v>0</v>
      </c>
      <c r="M286" s="100">
        <v>0</v>
      </c>
      <c r="N286" s="10">
        <v>0</v>
      </c>
      <c r="O286" s="101">
        <v>0</v>
      </c>
    </row>
    <row r="287" spans="1:15" ht="16">
      <c r="A287" s="98" t="s">
        <v>39</v>
      </c>
      <c r="B287" s="98" t="s">
        <v>226</v>
      </c>
      <c r="C287" s="98" t="s">
        <v>223</v>
      </c>
      <c r="D287" s="13">
        <v>106.00539999999999</v>
      </c>
      <c r="E287" s="100">
        <v>3.6427205661584029E-6</v>
      </c>
      <c r="F287" s="10">
        <v>0</v>
      </c>
      <c r="G287" s="101">
        <v>0</v>
      </c>
      <c r="H287" s="13">
        <v>0</v>
      </c>
      <c r="I287" s="100">
        <v>0</v>
      </c>
      <c r="J287" s="10">
        <v>0</v>
      </c>
      <c r="K287" s="101">
        <v>0</v>
      </c>
      <c r="L287" s="13">
        <v>106.00539999999999</v>
      </c>
      <c r="M287" s="100">
        <v>3.6427205661584029E-6</v>
      </c>
      <c r="N287" s="10">
        <v>0</v>
      </c>
      <c r="O287" s="101">
        <v>0</v>
      </c>
    </row>
    <row r="288" spans="1:15" ht="16">
      <c r="A288" s="98" t="s">
        <v>54</v>
      </c>
      <c r="B288" s="98" t="s">
        <v>243</v>
      </c>
      <c r="C288" s="98" t="s">
        <v>228</v>
      </c>
      <c r="D288" s="13">
        <v>0</v>
      </c>
      <c r="E288" s="100">
        <v>0</v>
      </c>
      <c r="F288" s="10">
        <v>1131.984850374592</v>
      </c>
      <c r="G288" s="101">
        <v>6.7376088382175764E-5</v>
      </c>
      <c r="H288" s="13">
        <v>0</v>
      </c>
      <c r="I288" s="100">
        <v>0</v>
      </c>
      <c r="J288" s="10">
        <v>1131.984850374592</v>
      </c>
      <c r="K288" s="101">
        <v>6.7376088382175764E-5</v>
      </c>
      <c r="L288" s="13">
        <v>0</v>
      </c>
      <c r="M288" s="100">
        <v>0</v>
      </c>
      <c r="N288" s="10">
        <v>0</v>
      </c>
      <c r="O288" s="101">
        <v>0</v>
      </c>
    </row>
    <row r="289" spans="1:15" ht="16">
      <c r="A289" s="98" t="s">
        <v>72</v>
      </c>
      <c r="B289" s="98" t="s">
        <v>226</v>
      </c>
      <c r="C289" s="98" t="s">
        <v>223</v>
      </c>
      <c r="D289" s="13">
        <v>41.979599999999998</v>
      </c>
      <c r="E289" s="100">
        <v>1.4425675699455244E-6</v>
      </c>
      <c r="F289" s="10">
        <v>0</v>
      </c>
      <c r="G289" s="101">
        <v>0</v>
      </c>
      <c r="H289" s="13">
        <v>41.979599999999998</v>
      </c>
      <c r="I289" s="100">
        <v>1.4425675699455244E-6</v>
      </c>
      <c r="J289" s="10">
        <v>0</v>
      </c>
      <c r="K289" s="101">
        <v>0</v>
      </c>
      <c r="L289" s="13">
        <v>0</v>
      </c>
      <c r="M289" s="100">
        <v>0</v>
      </c>
      <c r="N289" s="10">
        <v>0</v>
      </c>
      <c r="O289" s="101">
        <v>0</v>
      </c>
    </row>
    <row r="290" spans="1:15" ht="16">
      <c r="A290" s="98" t="s">
        <v>73</v>
      </c>
      <c r="B290" s="98" t="s">
        <v>226</v>
      </c>
      <c r="C290" s="98" t="s">
        <v>223</v>
      </c>
      <c r="D290" s="13">
        <v>284.05279999999999</v>
      </c>
      <c r="E290" s="100">
        <v>9.7610591199587914E-6</v>
      </c>
      <c r="F290" s="10">
        <v>0</v>
      </c>
      <c r="G290" s="101">
        <v>0</v>
      </c>
      <c r="H290" s="13">
        <v>284.05279999999999</v>
      </c>
      <c r="I290" s="100">
        <v>9.7610591199587914E-6</v>
      </c>
      <c r="J290" s="10">
        <v>0</v>
      </c>
      <c r="K290" s="101">
        <v>0</v>
      </c>
      <c r="L290" s="13">
        <v>0</v>
      </c>
      <c r="M290" s="100">
        <v>0</v>
      </c>
      <c r="N290" s="10">
        <v>0</v>
      </c>
      <c r="O290" s="101">
        <v>0</v>
      </c>
    </row>
    <row r="291" spans="1:15" ht="16">
      <c r="A291" s="98" t="s">
        <v>75</v>
      </c>
      <c r="B291" s="98" t="s">
        <v>226</v>
      </c>
      <c r="C291" s="98" t="s">
        <v>223</v>
      </c>
      <c r="D291" s="13">
        <v>150.16140000000001</v>
      </c>
      <c r="E291" s="100">
        <v>5.160076939694945E-6</v>
      </c>
      <c r="F291" s="10">
        <v>0</v>
      </c>
      <c r="G291" s="101">
        <v>0</v>
      </c>
      <c r="H291" s="13">
        <v>78.866</v>
      </c>
      <c r="I291" s="100">
        <v>2.7101147693480579E-6</v>
      </c>
      <c r="J291" s="10">
        <v>0</v>
      </c>
      <c r="K291" s="101">
        <v>0</v>
      </c>
      <c r="L291" s="13">
        <v>71.295400000000001</v>
      </c>
      <c r="M291" s="100">
        <v>2.4499621703468863E-6</v>
      </c>
      <c r="N291" s="10">
        <v>0</v>
      </c>
      <c r="O291" s="101">
        <v>0</v>
      </c>
    </row>
    <row r="292" spans="1:15" ht="16">
      <c r="A292" s="98" t="s">
        <v>76</v>
      </c>
      <c r="B292" s="98" t="s">
        <v>226</v>
      </c>
      <c r="C292" s="98" t="s">
        <v>223</v>
      </c>
      <c r="D292" s="13">
        <v>118.6635</v>
      </c>
      <c r="E292" s="100">
        <v>4.0776976635373073E-6</v>
      </c>
      <c r="F292" s="10">
        <v>0</v>
      </c>
      <c r="G292" s="101">
        <v>0</v>
      </c>
      <c r="H292" s="13">
        <v>118.6635</v>
      </c>
      <c r="I292" s="100">
        <v>4.0776976635373073E-6</v>
      </c>
      <c r="J292" s="10">
        <v>0</v>
      </c>
      <c r="K292" s="101">
        <v>0</v>
      </c>
      <c r="L292" s="13">
        <v>0</v>
      </c>
      <c r="M292" s="100">
        <v>0</v>
      </c>
      <c r="N292" s="10">
        <v>0</v>
      </c>
      <c r="O292" s="101">
        <v>0</v>
      </c>
    </row>
    <row r="293" spans="1:15" ht="16">
      <c r="A293" s="98" t="s">
        <v>77</v>
      </c>
      <c r="B293" s="98" t="s">
        <v>226</v>
      </c>
      <c r="C293" s="98" t="s">
        <v>228</v>
      </c>
      <c r="D293" s="13">
        <v>99.9512</v>
      </c>
      <c r="E293" s="100">
        <v>3.4346768358235696E-6</v>
      </c>
      <c r="F293" s="10">
        <v>0</v>
      </c>
      <c r="G293" s="101">
        <v>0</v>
      </c>
      <c r="H293" s="13">
        <v>99.9512</v>
      </c>
      <c r="I293" s="100">
        <v>3.4346768358235696E-6</v>
      </c>
      <c r="J293" s="10">
        <v>0</v>
      </c>
      <c r="K293" s="101">
        <v>0</v>
      </c>
      <c r="L293" s="13">
        <v>0</v>
      </c>
      <c r="M293" s="100">
        <v>0</v>
      </c>
      <c r="N293" s="10">
        <v>0</v>
      </c>
      <c r="O293" s="101">
        <v>0</v>
      </c>
    </row>
    <row r="294" spans="1:15" ht="16">
      <c r="A294" s="98" t="s">
        <v>97</v>
      </c>
      <c r="B294" s="98" t="s">
        <v>226</v>
      </c>
      <c r="C294" s="98" t="s">
        <v>223</v>
      </c>
      <c r="D294" s="13">
        <v>354.03429999999997</v>
      </c>
      <c r="E294" s="100">
        <v>1.2165871038036684E-5</v>
      </c>
      <c r="F294" s="10">
        <v>456.39679458117075</v>
      </c>
      <c r="G294" s="101">
        <v>2.7164878362874672E-5</v>
      </c>
      <c r="H294" s="13">
        <v>354.03429999999997</v>
      </c>
      <c r="I294" s="100">
        <v>1.2165871038036684E-5</v>
      </c>
      <c r="J294" s="10">
        <v>456.39679458117075</v>
      </c>
      <c r="K294" s="101">
        <v>2.7164878362874672E-5</v>
      </c>
      <c r="L294" s="13">
        <v>0</v>
      </c>
      <c r="M294" s="100">
        <v>0</v>
      </c>
      <c r="N294" s="10">
        <v>0</v>
      </c>
      <c r="O294" s="101">
        <v>0</v>
      </c>
    </row>
    <row r="295" spans="1:15" ht="16">
      <c r="A295" s="98" t="s">
        <v>100</v>
      </c>
      <c r="B295" s="98" t="s">
        <v>226</v>
      </c>
      <c r="C295" s="98" t="s">
        <v>223</v>
      </c>
      <c r="D295" s="13">
        <v>86625.2886</v>
      </c>
      <c r="E295" s="100">
        <v>2.9767513761810916E-3</v>
      </c>
      <c r="F295" s="10">
        <v>23190.833448844209</v>
      </c>
      <c r="G295" s="101">
        <v>1.3803255790822524E-3</v>
      </c>
      <c r="H295" s="13">
        <v>71254.085099999997</v>
      </c>
      <c r="I295" s="100">
        <v>2.448542444220493E-3</v>
      </c>
      <c r="J295" s="10">
        <v>23065.833448844209</v>
      </c>
      <c r="K295" s="101">
        <v>1.3728855404236209E-3</v>
      </c>
      <c r="L295" s="13">
        <v>15371.2035</v>
      </c>
      <c r="M295" s="100">
        <v>5.2820893196059849E-4</v>
      </c>
      <c r="N295" s="10">
        <v>125</v>
      </c>
      <c r="O295" s="101">
        <v>7.4400386586313345E-6</v>
      </c>
    </row>
    <row r="296" spans="1:15" ht="16">
      <c r="A296" s="98" t="s">
        <v>101</v>
      </c>
      <c r="B296" s="98" t="s">
        <v>226</v>
      </c>
      <c r="C296" s="98" t="s">
        <v>223</v>
      </c>
      <c r="D296" s="13">
        <v>164245.96470000001</v>
      </c>
      <c r="E296" s="100">
        <v>5.6440724106622603E-3</v>
      </c>
      <c r="F296" s="10">
        <v>54958.23430503298</v>
      </c>
      <c r="G296" s="101">
        <v>3.2711311027165133E-3</v>
      </c>
      <c r="H296" s="13">
        <v>141902.04870000001</v>
      </c>
      <c r="I296" s="100">
        <v>4.8762564093857612E-3</v>
      </c>
      <c r="J296" s="10">
        <v>50138.23430503298</v>
      </c>
      <c r="K296" s="101">
        <v>2.9842432120396889E-3</v>
      </c>
      <c r="L296" s="13">
        <v>22343.916000000001</v>
      </c>
      <c r="M296" s="100">
        <v>7.6781600127649925E-4</v>
      </c>
      <c r="N296" s="10">
        <v>4820</v>
      </c>
      <c r="O296" s="101">
        <v>2.8688789067682423E-4</v>
      </c>
    </row>
    <row r="297" spans="1:15" ht="16">
      <c r="A297" s="98" t="s">
        <v>102</v>
      </c>
      <c r="B297" s="98" t="s">
        <v>226</v>
      </c>
      <c r="C297" s="98" t="s">
        <v>223</v>
      </c>
      <c r="D297" s="13">
        <v>147312.39360000001</v>
      </c>
      <c r="E297" s="100">
        <v>5.0621750006767732E-3</v>
      </c>
      <c r="F297" s="10">
        <v>59808.200392330225</v>
      </c>
      <c r="G297" s="101">
        <v>3.5598025841768527E-3</v>
      </c>
      <c r="H297" s="13">
        <v>88643.617499999993</v>
      </c>
      <c r="I297" s="100">
        <v>3.0461082975577558E-3</v>
      </c>
      <c r="J297" s="10">
        <v>56228.130392330226</v>
      </c>
      <c r="K297" s="101">
        <v>3.3467157105720024E-3</v>
      </c>
      <c r="L297" s="13">
        <v>58668.776100000003</v>
      </c>
      <c r="M297" s="100">
        <v>2.0160667031190165E-3</v>
      </c>
      <c r="N297" s="10">
        <v>3580.07</v>
      </c>
      <c r="O297" s="101">
        <v>2.1308687360485024E-4</v>
      </c>
    </row>
    <row r="298" spans="1:15" ht="16">
      <c r="A298" s="98" t="s">
        <v>103</v>
      </c>
      <c r="B298" s="98" t="s">
        <v>226</v>
      </c>
      <c r="C298" s="98" t="s">
        <v>223</v>
      </c>
      <c r="D298" s="13">
        <v>153834.68300000002</v>
      </c>
      <c r="E298" s="100">
        <v>5.2863039387857462E-3</v>
      </c>
      <c r="F298" s="10">
        <v>76811.545526798436</v>
      </c>
      <c r="G298" s="101">
        <v>4.5718469451888084E-3</v>
      </c>
      <c r="H298" s="13">
        <v>107562.7838</v>
      </c>
      <c r="I298" s="100">
        <v>3.6962377831837806E-3</v>
      </c>
      <c r="J298" s="10">
        <v>40031.155526798437</v>
      </c>
      <c r="K298" s="101">
        <v>2.38266675735251E-3</v>
      </c>
      <c r="L298" s="13">
        <v>46271.8992</v>
      </c>
      <c r="M298" s="100">
        <v>1.5900661556019653E-3</v>
      </c>
      <c r="N298" s="10">
        <v>36780.39</v>
      </c>
      <c r="O298" s="101">
        <v>2.1891801878362988E-3</v>
      </c>
    </row>
    <row r="299" spans="1:15" ht="16">
      <c r="A299" s="98" t="s">
        <v>104</v>
      </c>
      <c r="B299" s="98" t="s">
        <v>226</v>
      </c>
      <c r="C299" s="98" t="s">
        <v>223</v>
      </c>
      <c r="D299" s="13">
        <v>112896.4971000001</v>
      </c>
      <c r="E299" s="100">
        <v>3.8795230415942291E-3</v>
      </c>
      <c r="F299" s="10">
        <v>69357.767803954281</v>
      </c>
      <c r="G299" s="101">
        <v>4.1281957899023643E-3</v>
      </c>
      <c r="H299" s="13">
        <v>87751.845200000098</v>
      </c>
      <c r="I299" s="100">
        <v>3.0154638464492275E-3</v>
      </c>
      <c r="J299" s="10">
        <v>63272.767803954281</v>
      </c>
      <c r="K299" s="101">
        <v>3.7660147080001908E-3</v>
      </c>
      <c r="L299" s="13">
        <v>25144.651900000001</v>
      </c>
      <c r="M299" s="100">
        <v>8.6405919514500175E-4</v>
      </c>
      <c r="N299" s="10">
        <v>6085</v>
      </c>
      <c r="O299" s="101">
        <v>3.6218108190217335E-4</v>
      </c>
    </row>
    <row r="300" spans="1:15" ht="16">
      <c r="A300" s="98" t="s">
        <v>105</v>
      </c>
      <c r="B300" s="98" t="s">
        <v>226</v>
      </c>
      <c r="C300" s="98" t="s">
        <v>223</v>
      </c>
      <c r="D300" s="13">
        <v>79421.60430000021</v>
      </c>
      <c r="E300" s="100">
        <v>2.7292072986933253E-3</v>
      </c>
      <c r="F300" s="10">
        <v>45163.260094483318</v>
      </c>
      <c r="G300" s="101">
        <v>2.6881312084222216E-3</v>
      </c>
      <c r="H300" s="13">
        <v>74716.111200000203</v>
      </c>
      <c r="I300" s="100">
        <v>2.5675099088501054E-3</v>
      </c>
      <c r="J300" s="10">
        <v>45163.260094483318</v>
      </c>
      <c r="K300" s="101">
        <v>2.6881312084222216E-3</v>
      </c>
      <c r="L300" s="13">
        <v>4705.4930999999997</v>
      </c>
      <c r="M300" s="100">
        <v>1.6169738984321986E-4</v>
      </c>
      <c r="N300" s="10">
        <v>0</v>
      </c>
      <c r="O300" s="101">
        <v>0</v>
      </c>
    </row>
    <row r="301" spans="1:15" ht="16">
      <c r="A301" s="98" t="s">
        <v>106</v>
      </c>
      <c r="B301" s="98" t="s">
        <v>226</v>
      </c>
      <c r="C301" s="98" t="s">
        <v>223</v>
      </c>
      <c r="D301" s="13">
        <v>134792.9963</v>
      </c>
      <c r="E301" s="100">
        <v>4.6319642187673798E-3</v>
      </c>
      <c r="F301" s="10">
        <v>63053.715273533191</v>
      </c>
      <c r="G301" s="101">
        <v>3.7529766336433595E-3</v>
      </c>
      <c r="H301" s="13">
        <v>109772.8824</v>
      </c>
      <c r="I301" s="100">
        <v>3.7721845898885135E-3</v>
      </c>
      <c r="J301" s="10">
        <v>55075.715273533191</v>
      </c>
      <c r="K301" s="101">
        <v>3.2781236062948732E-3</v>
      </c>
      <c r="L301" s="13">
        <v>25020.1139</v>
      </c>
      <c r="M301" s="100">
        <v>8.5977962887886594E-4</v>
      </c>
      <c r="N301" s="10">
        <v>7978</v>
      </c>
      <c r="O301" s="101">
        <v>4.7485302734848628E-4</v>
      </c>
    </row>
    <row r="302" spans="1:15" ht="16">
      <c r="A302" s="98" t="s">
        <v>210</v>
      </c>
      <c r="B302" s="98" t="s">
        <v>226</v>
      </c>
      <c r="C302" s="98" t="s">
        <v>223</v>
      </c>
      <c r="D302" s="13">
        <v>601.6232</v>
      </c>
      <c r="E302" s="100">
        <v>2.0673901553298514E-5</v>
      </c>
      <c r="F302" s="10">
        <v>0</v>
      </c>
      <c r="G302" s="101">
        <v>0</v>
      </c>
      <c r="H302" s="13">
        <v>84.520700000000005</v>
      </c>
      <c r="I302" s="100">
        <v>2.9044302663459088E-6</v>
      </c>
      <c r="J302" s="10">
        <v>0</v>
      </c>
      <c r="K302" s="101">
        <v>0</v>
      </c>
      <c r="L302" s="13">
        <v>517.10249999999996</v>
      </c>
      <c r="M302" s="100">
        <v>1.7769471286952605E-5</v>
      </c>
      <c r="N302" s="10">
        <v>0</v>
      </c>
      <c r="O302" s="101">
        <v>0</v>
      </c>
    </row>
    <row r="303" spans="1:15" ht="16">
      <c r="A303" s="98" t="s">
        <v>107</v>
      </c>
      <c r="B303" s="98" t="s">
        <v>226</v>
      </c>
      <c r="C303" s="98" t="s">
        <v>223</v>
      </c>
      <c r="D303" s="13">
        <v>416.27140000000003</v>
      </c>
      <c r="E303" s="100">
        <v>1.4304557974249909E-5</v>
      </c>
      <c r="F303" s="10">
        <v>0</v>
      </c>
      <c r="G303" s="101">
        <v>0</v>
      </c>
      <c r="H303" s="13">
        <v>416.27140000000003</v>
      </c>
      <c r="I303" s="100">
        <v>1.4304557974249909E-5</v>
      </c>
      <c r="J303" s="10">
        <v>0</v>
      </c>
      <c r="K303" s="101">
        <v>0</v>
      </c>
      <c r="L303" s="13">
        <v>0</v>
      </c>
      <c r="M303" s="100">
        <v>0</v>
      </c>
      <c r="N303" s="10">
        <v>0</v>
      </c>
      <c r="O303" s="101">
        <v>0</v>
      </c>
    </row>
    <row r="304" spans="1:15" ht="16">
      <c r="A304" s="98" t="s">
        <v>212</v>
      </c>
      <c r="B304" s="98" t="s">
        <v>226</v>
      </c>
      <c r="C304" s="98" t="s">
        <v>223</v>
      </c>
      <c r="D304" s="13">
        <v>85.672499999999999</v>
      </c>
      <c r="E304" s="100">
        <v>2.9440101891432495E-6</v>
      </c>
      <c r="F304" s="10">
        <v>0</v>
      </c>
      <c r="G304" s="101">
        <v>0</v>
      </c>
      <c r="H304" s="13">
        <v>85.672499999999999</v>
      </c>
      <c r="I304" s="100">
        <v>2.9440101891432495E-6</v>
      </c>
      <c r="J304" s="10">
        <v>0</v>
      </c>
      <c r="K304" s="101">
        <v>0</v>
      </c>
      <c r="L304" s="13">
        <v>0</v>
      </c>
      <c r="M304" s="100">
        <v>0</v>
      </c>
      <c r="N304" s="10">
        <v>0</v>
      </c>
      <c r="O304" s="101">
        <v>0</v>
      </c>
    </row>
    <row r="305" spans="1:15" ht="16">
      <c r="A305" s="98" t="s">
        <v>112</v>
      </c>
      <c r="B305" s="98" t="s">
        <v>226</v>
      </c>
      <c r="C305" s="98" t="s">
        <v>223</v>
      </c>
      <c r="D305" s="13">
        <v>146.7696</v>
      </c>
      <c r="E305" s="100">
        <v>5.0435226923047538E-6</v>
      </c>
      <c r="F305" s="10">
        <v>0</v>
      </c>
      <c r="G305" s="101">
        <v>0</v>
      </c>
      <c r="H305" s="13">
        <v>146.7696</v>
      </c>
      <c r="I305" s="100">
        <v>5.0435226923047538E-6</v>
      </c>
      <c r="J305" s="10">
        <v>0</v>
      </c>
      <c r="K305" s="101">
        <v>0</v>
      </c>
      <c r="L305" s="13">
        <v>0</v>
      </c>
      <c r="M305" s="100">
        <v>0</v>
      </c>
      <c r="N305" s="10">
        <v>0</v>
      </c>
      <c r="O305" s="101">
        <v>0</v>
      </c>
    </row>
    <row r="306" spans="1:15" ht="16">
      <c r="A306" s="98" t="s">
        <v>113</v>
      </c>
      <c r="B306" s="98" t="s">
        <v>226</v>
      </c>
      <c r="C306" s="98" t="s">
        <v>223</v>
      </c>
      <c r="D306" s="13">
        <v>63.001300000000001</v>
      </c>
      <c r="E306" s="100">
        <v>2.1649475517729794E-6</v>
      </c>
      <c r="F306" s="10">
        <v>0</v>
      </c>
      <c r="G306" s="101">
        <v>0</v>
      </c>
      <c r="H306" s="13">
        <v>63.001300000000001</v>
      </c>
      <c r="I306" s="100">
        <v>2.1649475517729794E-6</v>
      </c>
      <c r="J306" s="10">
        <v>0</v>
      </c>
      <c r="K306" s="101">
        <v>0</v>
      </c>
      <c r="L306" s="13">
        <v>0</v>
      </c>
      <c r="M306" s="100">
        <v>0</v>
      </c>
      <c r="N306" s="10">
        <v>0</v>
      </c>
      <c r="O306" s="101">
        <v>0</v>
      </c>
    </row>
    <row r="307" spans="1:15" ht="16">
      <c r="A307" s="98" t="s">
        <v>129</v>
      </c>
      <c r="B307" s="98" t="s">
        <v>243</v>
      </c>
      <c r="C307" s="98" t="s">
        <v>228</v>
      </c>
      <c r="D307" s="13">
        <v>0</v>
      </c>
      <c r="E307" s="100">
        <v>0</v>
      </c>
      <c r="F307" s="10">
        <v>483.19925315458943</v>
      </c>
      <c r="G307" s="101">
        <v>2.8760168986335473E-5</v>
      </c>
      <c r="H307" s="13">
        <v>0</v>
      </c>
      <c r="I307" s="100">
        <v>0</v>
      </c>
      <c r="J307" s="10">
        <v>483.19925315458943</v>
      </c>
      <c r="K307" s="101">
        <v>2.8760168986335473E-5</v>
      </c>
      <c r="L307" s="13">
        <v>0</v>
      </c>
      <c r="M307" s="100">
        <v>0</v>
      </c>
      <c r="N307" s="10">
        <v>0</v>
      </c>
      <c r="O307" s="101">
        <v>0</v>
      </c>
    </row>
    <row r="308" spans="1:15" ht="16">
      <c r="A308" s="98" t="s">
        <v>129</v>
      </c>
      <c r="B308" s="98" t="s">
        <v>236</v>
      </c>
      <c r="C308" s="98" t="s">
        <v>228</v>
      </c>
      <c r="D308" s="13">
        <v>43.247199999999999</v>
      </c>
      <c r="E308" s="100">
        <v>1.4861267904160137E-6</v>
      </c>
      <c r="F308" s="10">
        <v>574.88877444254206</v>
      </c>
      <c r="G308" s="101">
        <v>3.4217557650125615E-5</v>
      </c>
      <c r="H308" s="13">
        <v>43.247199999999999</v>
      </c>
      <c r="I308" s="100">
        <v>1.4861267904160137E-6</v>
      </c>
      <c r="J308" s="10">
        <v>574.88877444254206</v>
      </c>
      <c r="K308" s="101">
        <v>3.4217557650125615E-5</v>
      </c>
      <c r="L308" s="13">
        <v>0</v>
      </c>
      <c r="M308" s="100">
        <v>0</v>
      </c>
      <c r="N308" s="10">
        <v>0</v>
      </c>
      <c r="O308" s="101">
        <v>0</v>
      </c>
    </row>
    <row r="309" spans="1:15" ht="16">
      <c r="A309" s="98" t="s">
        <v>132</v>
      </c>
      <c r="B309" s="98" t="s">
        <v>236</v>
      </c>
      <c r="C309" s="98" t="s">
        <v>223</v>
      </c>
      <c r="D309" s="13">
        <v>27.741399999999999</v>
      </c>
      <c r="E309" s="100">
        <v>9.5329264654467347E-7</v>
      </c>
      <c r="F309" s="10">
        <v>0</v>
      </c>
      <c r="G309" s="101">
        <v>0</v>
      </c>
      <c r="H309" s="13">
        <v>0</v>
      </c>
      <c r="I309" s="100">
        <v>0</v>
      </c>
      <c r="J309" s="10">
        <v>0</v>
      </c>
      <c r="K309" s="101">
        <v>0</v>
      </c>
      <c r="L309" s="13">
        <v>27.741399999999999</v>
      </c>
      <c r="M309" s="100">
        <v>9.5329264654467347E-7</v>
      </c>
      <c r="N309" s="10">
        <v>0</v>
      </c>
      <c r="O309" s="101">
        <v>0</v>
      </c>
    </row>
    <row r="310" spans="1:15" ht="16">
      <c r="A310" s="98" t="s">
        <v>148</v>
      </c>
      <c r="B310" s="98" t="s">
        <v>253</v>
      </c>
      <c r="C310" s="98" t="s">
        <v>223</v>
      </c>
      <c r="D310" s="13">
        <v>0</v>
      </c>
      <c r="E310" s="100">
        <v>0</v>
      </c>
      <c r="F310" s="10">
        <v>5209.7734771467603</v>
      </c>
      <c r="G310" s="101">
        <v>3.100873285814727E-4</v>
      </c>
      <c r="H310" s="13">
        <v>0</v>
      </c>
      <c r="I310" s="100">
        <v>0</v>
      </c>
      <c r="J310" s="10">
        <v>5209.7734771467603</v>
      </c>
      <c r="K310" s="101">
        <v>3.100873285814727E-4</v>
      </c>
      <c r="L310" s="13">
        <v>0</v>
      </c>
      <c r="M310" s="100">
        <v>0</v>
      </c>
      <c r="N310" s="10">
        <v>0</v>
      </c>
      <c r="O310" s="101">
        <v>0</v>
      </c>
    </row>
    <row r="311" spans="1:15" ht="16">
      <c r="A311" s="98" t="s">
        <v>161</v>
      </c>
      <c r="B311" s="98" t="s">
        <v>236</v>
      </c>
      <c r="C311" s="98" t="s">
        <v>223</v>
      </c>
      <c r="D311" s="13">
        <v>43.496099999999998</v>
      </c>
      <c r="E311" s="100">
        <v>1.4946798749656386E-6</v>
      </c>
      <c r="F311" s="10">
        <v>0</v>
      </c>
      <c r="G311" s="101">
        <v>0</v>
      </c>
      <c r="H311" s="13">
        <v>43.496099999999998</v>
      </c>
      <c r="I311" s="100">
        <v>1.4946798749656386E-6</v>
      </c>
      <c r="J311" s="10">
        <v>0</v>
      </c>
      <c r="K311" s="101">
        <v>0</v>
      </c>
      <c r="L311" s="13">
        <v>0</v>
      </c>
      <c r="M311" s="100">
        <v>0</v>
      </c>
      <c r="N311" s="10">
        <v>0</v>
      </c>
      <c r="O311" s="101">
        <v>0</v>
      </c>
    </row>
    <row r="312" spans="1:15" ht="16">
      <c r="A312" s="98" t="s">
        <v>162</v>
      </c>
      <c r="B312" s="98" t="s">
        <v>236</v>
      </c>
      <c r="C312" s="98" t="s">
        <v>223</v>
      </c>
      <c r="D312" s="13">
        <v>198882.78960000002</v>
      </c>
      <c r="E312" s="100">
        <v>6.8343162511614944E-3</v>
      </c>
      <c r="F312" s="10">
        <v>224031.42383754882</v>
      </c>
      <c r="G312" s="101">
        <v>1.3334419632796676E-2</v>
      </c>
      <c r="H312" s="13">
        <v>140097.96650000001</v>
      </c>
      <c r="I312" s="100">
        <v>4.8142617625755012E-3</v>
      </c>
      <c r="J312" s="10">
        <v>213130.56852327805</v>
      </c>
      <c r="K312" s="101">
        <v>1.2685597353194106E-2</v>
      </c>
      <c r="L312" s="13">
        <v>58784.823100000001</v>
      </c>
      <c r="M312" s="100">
        <v>2.0200544885859927E-3</v>
      </c>
      <c r="N312" s="10">
        <v>10900.855314270775</v>
      </c>
      <c r="O312" s="101">
        <v>6.4882227960257109E-4</v>
      </c>
    </row>
    <row r="313" spans="1:15" ht="16">
      <c r="A313" s="98" t="s">
        <v>163</v>
      </c>
      <c r="B313" s="98" t="s">
        <v>236</v>
      </c>
      <c r="C313" s="98" t="s">
        <v>223</v>
      </c>
      <c r="D313" s="13">
        <v>158777.90529999998</v>
      </c>
      <c r="E313" s="100">
        <v>5.4561705449709284E-3</v>
      </c>
      <c r="F313" s="10">
        <v>55033.081751976788</v>
      </c>
      <c r="G313" s="101">
        <v>3.2755860459066075E-3</v>
      </c>
      <c r="H313" s="13">
        <v>124643.2671</v>
      </c>
      <c r="I313" s="100">
        <v>4.2831836161020577E-3</v>
      </c>
      <c r="J313" s="10">
        <v>54657.435252369803</v>
      </c>
      <c r="K313" s="101">
        <v>3.2532274500741633E-3</v>
      </c>
      <c r="L313" s="13">
        <v>34134.638200000001</v>
      </c>
      <c r="M313" s="100">
        <v>1.1729869288688714E-3</v>
      </c>
      <c r="N313" s="10">
        <v>375.64649960698392</v>
      </c>
      <c r="O313" s="101">
        <v>2.2358595832444003E-5</v>
      </c>
    </row>
    <row r="314" spans="1:15" ht="16">
      <c r="A314" s="98" t="s">
        <v>164</v>
      </c>
      <c r="B314" s="98" t="s">
        <v>236</v>
      </c>
      <c r="C314" s="98" t="s">
        <v>228</v>
      </c>
      <c r="D314" s="13">
        <v>102170.4350999998</v>
      </c>
      <c r="E314" s="100">
        <v>3.5109376049910824E-3</v>
      </c>
      <c r="F314" s="10">
        <v>19919.476134155506</v>
      </c>
      <c r="G314" s="101">
        <v>1.1856133799824095E-3</v>
      </c>
      <c r="H314" s="13">
        <v>67239.908799999801</v>
      </c>
      <c r="I314" s="100">
        <v>2.3106011453414136E-3</v>
      </c>
      <c r="J314" s="10">
        <v>11261.331948619401</v>
      </c>
      <c r="K314" s="101">
        <v>6.702779603632678E-4</v>
      </c>
      <c r="L314" s="13">
        <v>34930.526299999998</v>
      </c>
      <c r="M314" s="100">
        <v>1.2003364596496688E-3</v>
      </c>
      <c r="N314" s="10">
        <v>8658.1441855361063</v>
      </c>
      <c r="O314" s="101">
        <v>5.1533541961914185E-4</v>
      </c>
    </row>
    <row r="315" spans="1:15" ht="16">
      <c r="A315" s="98" t="s">
        <v>165</v>
      </c>
      <c r="B315" s="98" t="s">
        <v>236</v>
      </c>
      <c r="C315" s="98" t="s">
        <v>223</v>
      </c>
      <c r="D315" s="13">
        <v>124524.1572999999</v>
      </c>
      <c r="E315" s="100">
        <v>4.279090581991613E-3</v>
      </c>
      <c r="F315" s="10">
        <v>34453.896049278635</v>
      </c>
      <c r="G315" s="101">
        <v>2.0507065483767874E-3</v>
      </c>
      <c r="H315" s="13">
        <v>74841.980299999894</v>
      </c>
      <c r="I315" s="100">
        <v>2.5718352164213489E-3</v>
      </c>
      <c r="J315" s="10">
        <v>26781.275684373599</v>
      </c>
      <c r="K315" s="101">
        <v>1.5940298113536232E-3</v>
      </c>
      <c r="L315" s="13">
        <v>49682.177000000003</v>
      </c>
      <c r="M315" s="100">
        <v>1.7072553655702635E-3</v>
      </c>
      <c r="N315" s="10">
        <v>7672.6203649050367</v>
      </c>
      <c r="O315" s="101">
        <v>4.5667673702316422E-4</v>
      </c>
    </row>
    <row r="316" spans="1:15" ht="16">
      <c r="A316" s="98" t="s">
        <v>166</v>
      </c>
      <c r="B316" s="98" t="s">
        <v>236</v>
      </c>
      <c r="C316" s="98" t="s">
        <v>223</v>
      </c>
      <c r="D316" s="13">
        <v>134719.53969999999</v>
      </c>
      <c r="E316" s="100">
        <v>4.6294399901192157E-3</v>
      </c>
      <c r="F316" s="10">
        <v>92450.519995048948</v>
      </c>
      <c r="G316" s="101">
        <v>5.5026835421898663E-3</v>
      </c>
      <c r="H316" s="13">
        <v>110784.84239999999</v>
      </c>
      <c r="I316" s="100">
        <v>3.8069591155648437E-3</v>
      </c>
      <c r="J316" s="10">
        <v>56693.034275703074</v>
      </c>
      <c r="K316" s="101">
        <v>3.374386933490737E-3</v>
      </c>
      <c r="L316" s="13">
        <v>23934.6973</v>
      </c>
      <c r="M316" s="100">
        <v>8.2248087455437185E-4</v>
      </c>
      <c r="N316" s="10">
        <v>35757.485719345874</v>
      </c>
      <c r="O316" s="101">
        <v>2.1282966086991293E-3</v>
      </c>
    </row>
    <row r="317" spans="1:15" ht="16">
      <c r="A317" s="98" t="s">
        <v>219</v>
      </c>
      <c r="B317" s="98" t="s">
        <v>236</v>
      </c>
      <c r="C317" s="98" t="s">
        <v>223</v>
      </c>
      <c r="D317" s="13">
        <v>94170.673299999995</v>
      </c>
      <c r="E317" s="100">
        <v>3.2360374882684658E-3</v>
      </c>
      <c r="F317" s="10">
        <v>57418.993743785504</v>
      </c>
      <c r="G317" s="101">
        <v>3.4175962655477988E-3</v>
      </c>
      <c r="H317" s="13">
        <v>88384.266499999998</v>
      </c>
      <c r="I317" s="100">
        <v>3.0371960796749522E-3</v>
      </c>
      <c r="J317" s="10">
        <v>55144.80952994863</v>
      </c>
      <c r="K317" s="101">
        <v>3.2822361178054356E-3</v>
      </c>
      <c r="L317" s="13">
        <v>5786.4067999999997</v>
      </c>
      <c r="M317" s="100">
        <v>1.9884140859351349E-4</v>
      </c>
      <c r="N317" s="10">
        <v>2274.1842138368756</v>
      </c>
      <c r="O317" s="101">
        <v>1.353601477423637E-4</v>
      </c>
    </row>
    <row r="318" spans="1:15" ht="16">
      <c r="A318" s="98" t="s">
        <v>167</v>
      </c>
      <c r="B318" s="98" t="s">
        <v>236</v>
      </c>
      <c r="C318" s="98" t="s">
        <v>223</v>
      </c>
      <c r="D318" s="13">
        <v>79701.9739999999</v>
      </c>
      <c r="E318" s="100">
        <v>2.7388417934673327E-3</v>
      </c>
      <c r="F318" s="10">
        <v>23710.03761502371</v>
      </c>
      <c r="G318" s="101">
        <v>1.4112287716270358E-3</v>
      </c>
      <c r="H318" s="13">
        <v>60957.443399999902</v>
      </c>
      <c r="I318" s="100">
        <v>2.0947134083133165E-3</v>
      </c>
      <c r="J318" s="10">
        <v>18857.090944425378</v>
      </c>
      <c r="K318" s="101">
        <v>1.1223798849268132E-3</v>
      </c>
      <c r="L318" s="13">
        <v>18744.530599999998</v>
      </c>
      <c r="M318" s="100">
        <v>6.4412838515401577E-4</v>
      </c>
      <c r="N318" s="10">
        <v>4852.9466705983332</v>
      </c>
      <c r="O318" s="101">
        <v>2.8884888670022255E-4</v>
      </c>
    </row>
    <row r="319" spans="1:15" ht="16">
      <c r="A319" s="98" t="s">
        <v>168</v>
      </c>
      <c r="B319" s="98" t="s">
        <v>236</v>
      </c>
      <c r="C319" s="98" t="s">
        <v>223</v>
      </c>
      <c r="D319" s="13">
        <v>89677.704299999896</v>
      </c>
      <c r="E319" s="100">
        <v>3.0816431783614938E-3</v>
      </c>
      <c r="F319" s="10">
        <v>26620.028071757068</v>
      </c>
      <c r="G319" s="101">
        <v>1.5844323035817912E-3</v>
      </c>
      <c r="H319" s="13">
        <v>74234.418299999903</v>
      </c>
      <c r="I319" s="100">
        <v>2.550957236689974E-3</v>
      </c>
      <c r="J319" s="10">
        <v>24847.382697936002</v>
      </c>
      <c r="K319" s="101">
        <v>1.4789239027076094E-3</v>
      </c>
      <c r="L319" s="13">
        <v>15443.286</v>
      </c>
      <c r="M319" s="100">
        <v>5.3068594167151998E-4</v>
      </c>
      <c r="N319" s="10">
        <v>1772.6453738210648</v>
      </c>
      <c r="O319" s="101">
        <v>1.0550840087418172E-4</v>
      </c>
    </row>
    <row r="320" spans="1:15" ht="16">
      <c r="A320" s="98" t="s">
        <v>169</v>
      </c>
      <c r="B320" s="98" t="s">
        <v>236</v>
      </c>
      <c r="C320" s="98" t="s">
        <v>228</v>
      </c>
      <c r="D320" s="13">
        <v>67787.651499999891</v>
      </c>
      <c r="E320" s="100">
        <v>2.3294235222981862E-3</v>
      </c>
      <c r="F320" s="10">
        <v>7832.5745164078962</v>
      </c>
      <c r="G320" s="101">
        <v>4.6619725758948301E-4</v>
      </c>
      <c r="H320" s="13">
        <v>52121.565699999897</v>
      </c>
      <c r="I320" s="100">
        <v>1.7910813912854066E-3</v>
      </c>
      <c r="J320" s="10">
        <v>5771.341257415791</v>
      </c>
      <c r="K320" s="101">
        <v>3.4351201653861968E-4</v>
      </c>
      <c r="L320" s="13">
        <v>15666.085800000001</v>
      </c>
      <c r="M320" s="100">
        <v>5.3834213101277976E-4</v>
      </c>
      <c r="N320" s="10">
        <v>2061.2332589921057</v>
      </c>
      <c r="O320" s="101">
        <v>1.2268524105086336E-4</v>
      </c>
    </row>
    <row r="321" spans="1:15" ht="16">
      <c r="A321" s="98" t="s">
        <v>170</v>
      </c>
      <c r="B321" s="98" t="s">
        <v>236</v>
      </c>
      <c r="C321" s="98" t="s">
        <v>223</v>
      </c>
      <c r="D321" s="13">
        <v>7.5473999999999997</v>
      </c>
      <c r="E321" s="100">
        <v>2.5935536492503148E-7</v>
      </c>
      <c r="F321" s="10">
        <v>0</v>
      </c>
      <c r="G321" s="101">
        <v>0</v>
      </c>
      <c r="H321" s="13">
        <v>0</v>
      </c>
      <c r="I321" s="100">
        <v>0</v>
      </c>
      <c r="J321" s="10">
        <v>0</v>
      </c>
      <c r="K321" s="101">
        <v>0</v>
      </c>
      <c r="L321" s="13">
        <v>7.5473999999999997</v>
      </c>
      <c r="M321" s="100">
        <v>2.5935536492503148E-7</v>
      </c>
      <c r="N321" s="10">
        <v>0</v>
      </c>
      <c r="O321" s="101">
        <v>0</v>
      </c>
    </row>
    <row r="322" spans="1:15" ht="16">
      <c r="A322" s="98" t="s">
        <v>189</v>
      </c>
      <c r="B322" s="98" t="s">
        <v>236</v>
      </c>
      <c r="C322" s="98" t="s">
        <v>223</v>
      </c>
      <c r="D322" s="13">
        <v>896.29680000000008</v>
      </c>
      <c r="E322" s="100">
        <v>3.079992893514826E-5</v>
      </c>
      <c r="F322" s="10">
        <v>0</v>
      </c>
      <c r="G322" s="101">
        <v>0</v>
      </c>
      <c r="H322" s="13">
        <v>565.22900000000004</v>
      </c>
      <c r="I322" s="100">
        <v>1.9423268087183749E-5</v>
      </c>
      <c r="J322" s="10">
        <v>0</v>
      </c>
      <c r="K322" s="101">
        <v>0</v>
      </c>
      <c r="L322" s="13">
        <v>331.06779999999998</v>
      </c>
      <c r="M322" s="100">
        <v>1.1376660847964509E-5</v>
      </c>
      <c r="N322" s="10">
        <v>0</v>
      </c>
      <c r="O322" s="101">
        <v>0</v>
      </c>
    </row>
    <row r="323" spans="1:15" ht="16">
      <c r="A323" s="98" t="s">
        <v>190</v>
      </c>
      <c r="B323" s="98" t="s">
        <v>236</v>
      </c>
      <c r="C323" s="98" t="s">
        <v>223</v>
      </c>
      <c r="D323" s="13">
        <v>789.17419999999993</v>
      </c>
      <c r="E323" s="100">
        <v>2.711881742459917E-5</v>
      </c>
      <c r="F323" s="10">
        <v>0</v>
      </c>
      <c r="G323" s="101">
        <v>0</v>
      </c>
      <c r="H323" s="13">
        <v>764.91129999999998</v>
      </c>
      <c r="I323" s="100">
        <v>2.6285058344168885E-5</v>
      </c>
      <c r="J323" s="10">
        <v>0</v>
      </c>
      <c r="K323" s="101">
        <v>0</v>
      </c>
      <c r="L323" s="13">
        <v>24.262899999999998</v>
      </c>
      <c r="M323" s="100">
        <v>8.3375908043028678E-7</v>
      </c>
      <c r="N323" s="10">
        <v>0</v>
      </c>
      <c r="O323" s="101">
        <v>0</v>
      </c>
    </row>
    <row r="324" spans="1:15" ht="16">
      <c r="A324" s="98" t="s">
        <v>192</v>
      </c>
      <c r="B324" s="98" t="s">
        <v>236</v>
      </c>
      <c r="C324" s="98" t="s">
        <v>223</v>
      </c>
      <c r="D324" s="13">
        <v>264.08440000000002</v>
      </c>
      <c r="E324" s="100">
        <v>9.0748742524588584E-6</v>
      </c>
      <c r="F324" s="10">
        <v>0</v>
      </c>
      <c r="G324" s="101">
        <v>0</v>
      </c>
      <c r="H324" s="13">
        <v>264.08440000000002</v>
      </c>
      <c r="I324" s="100">
        <v>9.0748742524588584E-6</v>
      </c>
      <c r="J324" s="10">
        <v>0</v>
      </c>
      <c r="K324" s="101">
        <v>0</v>
      </c>
      <c r="L324" s="13">
        <v>0</v>
      </c>
      <c r="M324" s="100">
        <v>0</v>
      </c>
      <c r="N324" s="10">
        <v>0</v>
      </c>
      <c r="O324" s="101">
        <v>0</v>
      </c>
    </row>
    <row r="325" spans="1:15" ht="16">
      <c r="A325" s="98" t="s">
        <v>193</v>
      </c>
      <c r="B325" s="98" t="s">
        <v>236</v>
      </c>
      <c r="C325" s="98" t="s">
        <v>223</v>
      </c>
      <c r="D325" s="13">
        <v>991.60609999999997</v>
      </c>
      <c r="E325" s="100">
        <v>3.4075093665022029E-5</v>
      </c>
      <c r="F325" s="10">
        <v>0</v>
      </c>
      <c r="G325" s="101">
        <v>0</v>
      </c>
      <c r="H325" s="13">
        <v>94.562600000000003</v>
      </c>
      <c r="I325" s="100">
        <v>3.2495054762248965E-6</v>
      </c>
      <c r="J325" s="10">
        <v>0</v>
      </c>
      <c r="K325" s="101">
        <v>0</v>
      </c>
      <c r="L325" s="13">
        <v>897.04349999999999</v>
      </c>
      <c r="M325" s="100">
        <v>3.0825588188797131E-5</v>
      </c>
      <c r="N325" s="10">
        <v>0</v>
      </c>
      <c r="O325" s="101">
        <v>0</v>
      </c>
    </row>
    <row r="326" spans="1:15" ht="16">
      <c r="A326" s="98" t="s">
        <v>194</v>
      </c>
      <c r="B326" s="98" t="s">
        <v>236</v>
      </c>
      <c r="C326" s="98" t="s">
        <v>223</v>
      </c>
      <c r="D326" s="13">
        <v>18.827999999999999</v>
      </c>
      <c r="E326" s="100">
        <v>6.4699668903310974E-7</v>
      </c>
      <c r="F326" s="10">
        <v>0</v>
      </c>
      <c r="G326" s="101">
        <v>0</v>
      </c>
      <c r="H326" s="13">
        <v>18.827999999999999</v>
      </c>
      <c r="I326" s="100">
        <v>6.4699668903310974E-7</v>
      </c>
      <c r="J326" s="10">
        <v>0</v>
      </c>
      <c r="K326" s="101">
        <v>0</v>
      </c>
      <c r="L326" s="13">
        <v>0</v>
      </c>
      <c r="M326" s="100">
        <v>0</v>
      </c>
      <c r="N326" s="10">
        <v>0</v>
      </c>
      <c r="O326" s="101">
        <v>0</v>
      </c>
    </row>
    <row r="327" spans="1:15" ht="16">
      <c r="A327" s="98" t="s">
        <v>195</v>
      </c>
      <c r="B327" s="98" t="s">
        <v>236</v>
      </c>
      <c r="C327" s="98" t="s">
        <v>223</v>
      </c>
      <c r="D327" s="13">
        <v>31.1447</v>
      </c>
      <c r="E327" s="100">
        <v>1.0702420746191575E-6</v>
      </c>
      <c r="F327" s="10">
        <v>0</v>
      </c>
      <c r="G327" s="101">
        <v>0</v>
      </c>
      <c r="H327" s="13">
        <v>0</v>
      </c>
      <c r="I327" s="100">
        <v>0</v>
      </c>
      <c r="J327" s="10">
        <v>0</v>
      </c>
      <c r="K327" s="101">
        <v>0</v>
      </c>
      <c r="L327" s="13">
        <v>31.1447</v>
      </c>
      <c r="M327" s="100">
        <v>1.0702420746191575E-6</v>
      </c>
      <c r="N327" s="10">
        <v>0</v>
      </c>
      <c r="O327" s="101">
        <v>0</v>
      </c>
    </row>
    <row r="328" spans="1:15" ht="16">
      <c r="A328" s="98" t="s">
        <v>196</v>
      </c>
      <c r="B328" s="98" t="s">
        <v>236</v>
      </c>
      <c r="C328" s="98" t="s">
        <v>223</v>
      </c>
      <c r="D328" s="13">
        <v>70.126199999999997</v>
      </c>
      <c r="E328" s="100">
        <v>2.4097843219924401E-6</v>
      </c>
      <c r="F328" s="10">
        <v>0</v>
      </c>
      <c r="G328" s="101">
        <v>0</v>
      </c>
      <c r="H328" s="13">
        <v>70.126199999999997</v>
      </c>
      <c r="I328" s="100">
        <v>2.4097843219924401E-6</v>
      </c>
      <c r="J328" s="10">
        <v>0</v>
      </c>
      <c r="K328" s="101">
        <v>0</v>
      </c>
      <c r="L328" s="13">
        <v>0</v>
      </c>
      <c r="M328" s="100">
        <v>0</v>
      </c>
      <c r="N328" s="10">
        <v>0</v>
      </c>
      <c r="O328" s="101">
        <v>0</v>
      </c>
    </row>
    <row r="329" spans="1:15" ht="16">
      <c r="A329" s="98" t="s">
        <v>203</v>
      </c>
      <c r="B329" s="98" t="s">
        <v>236</v>
      </c>
      <c r="C329" s="98" t="s">
        <v>223</v>
      </c>
      <c r="D329" s="13">
        <v>149377.58500000011</v>
      </c>
      <c r="E329" s="100">
        <v>5.133142283341937E-3</v>
      </c>
      <c r="F329" s="10">
        <v>55065.628225214852</v>
      </c>
      <c r="G329" s="101">
        <v>3.277523222059354E-3</v>
      </c>
      <c r="H329" s="13">
        <v>88395.970500000098</v>
      </c>
      <c r="I329" s="100">
        <v>3.0375982705209536E-3</v>
      </c>
      <c r="J329" s="10">
        <v>28269.859826128006</v>
      </c>
      <c r="K329" s="101">
        <v>1.6826307998438501E-3</v>
      </c>
      <c r="L329" s="13">
        <v>60981.614500000003</v>
      </c>
      <c r="M329" s="100">
        <v>2.0955440128209838E-3</v>
      </c>
      <c r="N329" s="10">
        <v>26795.768399086843</v>
      </c>
      <c r="O329" s="101">
        <v>1.5948924222155038E-3</v>
      </c>
    </row>
    <row r="330" spans="1:15" ht="16">
      <c r="A330" s="98" t="s">
        <v>215</v>
      </c>
      <c r="B330" s="98" t="s">
        <v>234</v>
      </c>
      <c r="C330" s="98" t="s">
        <v>223</v>
      </c>
      <c r="D330" s="13">
        <v>226.78720000000001</v>
      </c>
      <c r="E330" s="100">
        <v>7.7932105117426013E-6</v>
      </c>
      <c r="F330" s="10">
        <v>0</v>
      </c>
      <c r="G330" s="101">
        <v>0</v>
      </c>
      <c r="H330" s="13">
        <v>226.78720000000001</v>
      </c>
      <c r="I330" s="100">
        <v>7.7932105117426013E-6</v>
      </c>
      <c r="J330" s="10">
        <v>0</v>
      </c>
      <c r="K330" s="101">
        <v>0</v>
      </c>
      <c r="L330" s="13">
        <v>0</v>
      </c>
      <c r="M330" s="100">
        <v>0</v>
      </c>
      <c r="N330" s="10">
        <v>0</v>
      </c>
      <c r="O330" s="101">
        <v>0</v>
      </c>
    </row>
    <row r="331" spans="1:15" ht="16">
      <c r="A331" s="98" t="s">
        <v>133</v>
      </c>
      <c r="B331" s="98" t="s">
        <v>234</v>
      </c>
      <c r="C331" s="98" t="s">
        <v>223</v>
      </c>
      <c r="D331" s="13">
        <v>710.14639999999997</v>
      </c>
      <c r="E331" s="100">
        <v>2.4403142634840791E-5</v>
      </c>
      <c r="F331" s="10">
        <v>0</v>
      </c>
      <c r="G331" s="101">
        <v>0</v>
      </c>
      <c r="H331" s="13">
        <v>0</v>
      </c>
      <c r="I331" s="100">
        <v>0</v>
      </c>
      <c r="J331" s="10">
        <v>0</v>
      </c>
      <c r="K331" s="101">
        <v>0</v>
      </c>
      <c r="L331" s="13">
        <v>710.14639999999997</v>
      </c>
      <c r="M331" s="100">
        <v>2.4403142634840791E-5</v>
      </c>
      <c r="N331" s="10">
        <v>0</v>
      </c>
      <c r="O331" s="101">
        <v>0</v>
      </c>
    </row>
    <row r="332" spans="1:15" ht="16">
      <c r="A332" s="98" t="s">
        <v>174</v>
      </c>
      <c r="B332" s="98" t="s">
        <v>234</v>
      </c>
      <c r="C332" s="98" t="s">
        <v>223</v>
      </c>
      <c r="D332" s="13">
        <v>94425.923599999907</v>
      </c>
      <c r="E332" s="100">
        <v>3.2448087915919548E-3</v>
      </c>
      <c r="F332" s="10">
        <v>46258.101880363749</v>
      </c>
      <c r="G332" s="101">
        <v>2.7532965301185048E-3</v>
      </c>
      <c r="H332" s="13">
        <v>88447.433699999907</v>
      </c>
      <c r="I332" s="100">
        <v>3.0393667281376374E-3</v>
      </c>
      <c r="J332" s="10">
        <v>46258.101880363749</v>
      </c>
      <c r="K332" s="101">
        <v>2.7532965301185048E-3</v>
      </c>
      <c r="L332" s="13">
        <v>5978.4898999999996</v>
      </c>
      <c r="M332" s="100">
        <v>2.0544206345431736E-4</v>
      </c>
      <c r="N332" s="10">
        <v>0</v>
      </c>
      <c r="O332" s="101">
        <v>0</v>
      </c>
    </row>
    <row r="333" spans="1:15" ht="17" thickBot="1">
      <c r="A333" s="98" t="s">
        <v>175</v>
      </c>
      <c r="B333" s="98" t="s">
        <v>234</v>
      </c>
      <c r="C333" s="103" t="s">
        <v>223</v>
      </c>
      <c r="D333" s="13">
        <v>176689.11550000001</v>
      </c>
      <c r="E333" s="100">
        <v>6.0716630930894803E-3</v>
      </c>
      <c r="F333" s="10">
        <v>55465.859282592959</v>
      </c>
      <c r="G333" s="101">
        <v>3.3013450983735782E-3</v>
      </c>
      <c r="H333" s="13">
        <v>127202.5885</v>
      </c>
      <c r="I333" s="100">
        <v>4.3711309536828731E-3</v>
      </c>
      <c r="J333" s="10">
        <v>52188.89928259296</v>
      </c>
      <c r="K333" s="101">
        <v>3.1062994257112699E-3</v>
      </c>
      <c r="L333" s="13">
        <v>49486.527000000002</v>
      </c>
      <c r="M333" s="100">
        <v>1.7005321394066067E-3</v>
      </c>
      <c r="N333" s="10">
        <v>3276.96</v>
      </c>
      <c r="O333" s="101">
        <v>1.9504567266230829E-4</v>
      </c>
    </row>
    <row r="334" spans="1:15" ht="16" thickBot="1">
      <c r="A334" s="23"/>
      <c r="B334" s="24"/>
      <c r="C334" s="104" t="s">
        <v>21</v>
      </c>
      <c r="D334" s="105">
        <v>17547918.907500006</v>
      </c>
      <c r="E334" s="106">
        <v>0.60300857406915287</v>
      </c>
      <c r="F334" s="107">
        <v>11650460.609999996</v>
      </c>
      <c r="G334" s="106">
        <v>0.69343901863409252</v>
      </c>
      <c r="H334" s="105">
        <v>12129792.930899993</v>
      </c>
      <c r="I334" s="106">
        <v>0.41682259745854661</v>
      </c>
      <c r="J334" s="107">
        <v>8494544.2900000028</v>
      </c>
      <c r="K334" s="106">
        <v>0.50559790324044862</v>
      </c>
      <c r="L334" s="105">
        <v>5418125.9766000006</v>
      </c>
      <c r="M334" s="106">
        <v>0.18618597661060574</v>
      </c>
      <c r="N334" s="107">
        <v>3155916.3199999994</v>
      </c>
      <c r="O334" s="108">
        <v>0.18784111539364426</v>
      </c>
    </row>
    <row r="335" spans="1:15" ht="16" thickBot="1">
      <c r="A335" s="73"/>
      <c r="B335" s="73"/>
      <c r="C335" s="73"/>
      <c r="D335" s="13"/>
      <c r="E335" s="15"/>
      <c r="F335" s="10"/>
      <c r="G335" s="76"/>
      <c r="H335" s="44"/>
      <c r="I335" s="45"/>
      <c r="J335" s="46"/>
      <c r="K335" s="45"/>
      <c r="L335" s="44"/>
      <c r="M335" s="63"/>
      <c r="N335" s="46"/>
      <c r="O335" s="48"/>
    </row>
    <row r="336" spans="1:15" ht="16" thickBot="1">
      <c r="A336" s="73"/>
      <c r="B336" s="73"/>
      <c r="C336" s="73"/>
      <c r="D336" s="13"/>
      <c r="E336" s="15"/>
      <c r="F336" s="10"/>
      <c r="G336" s="76"/>
      <c r="H336" s="44"/>
      <c r="I336" s="45"/>
      <c r="J336" s="46"/>
      <c r="K336" s="45"/>
      <c r="L336" s="44"/>
      <c r="M336" s="63"/>
      <c r="N336" s="46"/>
      <c r="O336" s="48"/>
    </row>
    <row r="337" spans="1:15" ht="16" thickBot="1">
      <c r="A337" s="73"/>
      <c r="B337" s="73"/>
      <c r="C337" s="73"/>
      <c r="D337" s="13"/>
      <c r="E337" s="15"/>
      <c r="F337" s="10"/>
      <c r="G337" s="76"/>
      <c r="H337" s="44"/>
      <c r="I337" s="45"/>
      <c r="J337" s="46"/>
      <c r="K337" s="45"/>
      <c r="L337" s="44"/>
      <c r="M337" s="63"/>
      <c r="N337" s="46"/>
      <c r="O337" s="48"/>
    </row>
    <row r="338" spans="1:15" ht="16" thickBot="1">
      <c r="A338" s="73"/>
      <c r="B338" s="73"/>
      <c r="C338" s="73"/>
      <c r="D338" s="13"/>
      <c r="E338" s="15"/>
      <c r="F338" s="10"/>
      <c r="G338" s="76"/>
      <c r="H338" s="44"/>
      <c r="I338" s="45"/>
      <c r="J338" s="46"/>
      <c r="K338" s="45"/>
      <c r="L338" s="44"/>
      <c r="M338" s="63"/>
      <c r="N338" s="46"/>
      <c r="O338" s="48"/>
    </row>
    <row r="339" spans="1:15" ht="16" thickBot="1">
      <c r="A339" s="73"/>
      <c r="B339" s="73"/>
      <c r="C339" s="73"/>
      <c r="D339" s="13"/>
      <c r="E339" s="15"/>
      <c r="F339" s="10"/>
      <c r="G339" s="76"/>
      <c r="H339" s="44"/>
      <c r="I339" s="45"/>
      <c r="J339" s="46"/>
      <c r="K339" s="45"/>
      <c r="L339" s="44"/>
      <c r="M339" s="63"/>
      <c r="N339" s="46"/>
      <c r="O339" s="48"/>
    </row>
    <row r="340" spans="1:15" ht="16" thickBot="1">
      <c r="A340" s="73"/>
      <c r="B340" s="73"/>
      <c r="C340" s="73"/>
      <c r="D340" s="13"/>
      <c r="E340" s="15"/>
      <c r="F340" s="10"/>
      <c r="G340" s="76"/>
      <c r="H340" s="44"/>
      <c r="I340" s="45"/>
      <c r="J340" s="46"/>
      <c r="K340" s="45"/>
      <c r="L340" s="44"/>
      <c r="M340" s="63"/>
      <c r="N340" s="46"/>
      <c r="O340" s="48"/>
    </row>
    <row r="341" spans="1:15" ht="16" thickBot="1">
      <c r="A341" s="73"/>
      <c r="B341" s="73"/>
      <c r="C341" s="73"/>
      <c r="D341" s="13"/>
      <c r="E341" s="15"/>
      <c r="F341" s="10"/>
      <c r="G341" s="76"/>
      <c r="H341" s="44"/>
      <c r="I341" s="45"/>
      <c r="J341" s="46"/>
      <c r="K341" s="45"/>
      <c r="L341" s="44"/>
      <c r="M341" s="63"/>
      <c r="N341" s="46"/>
      <c r="O341" s="48"/>
    </row>
    <row r="342" spans="1:15" ht="16" thickBot="1">
      <c r="A342" s="73"/>
      <c r="B342" s="73"/>
      <c r="C342" s="73"/>
      <c r="D342" s="13"/>
      <c r="E342" s="15"/>
      <c r="F342" s="10"/>
      <c r="G342" s="76"/>
      <c r="H342" s="44"/>
      <c r="I342" s="45"/>
      <c r="J342" s="46"/>
      <c r="K342" s="45"/>
      <c r="L342" s="44"/>
      <c r="M342" s="63"/>
      <c r="N342" s="46"/>
      <c r="O342" s="48"/>
    </row>
    <row r="343" spans="1:15" ht="16" thickBot="1">
      <c r="A343" s="73"/>
      <c r="B343" s="73"/>
      <c r="C343" s="73"/>
      <c r="D343" s="13"/>
      <c r="E343" s="15"/>
      <c r="F343" s="10"/>
      <c r="G343" s="76"/>
      <c r="H343" s="44"/>
      <c r="I343" s="45"/>
      <c r="J343" s="46"/>
      <c r="K343" s="45"/>
      <c r="L343" s="44"/>
      <c r="M343" s="63"/>
      <c r="N343" s="46"/>
      <c r="O343" s="48"/>
    </row>
    <row r="344" spans="1:15" ht="16" thickBot="1">
      <c r="A344" s="73"/>
      <c r="B344" s="73"/>
      <c r="C344" s="73"/>
      <c r="D344" s="13"/>
      <c r="E344" s="15"/>
      <c r="F344" s="10"/>
      <c r="G344" s="76"/>
      <c r="H344" s="44"/>
      <c r="I344" s="45"/>
      <c r="J344" s="46"/>
      <c r="K344" s="45"/>
      <c r="L344" s="44"/>
      <c r="M344" s="63"/>
      <c r="N344" s="46"/>
      <c r="O344" s="48"/>
    </row>
    <row r="345" spans="1:15" ht="16" thickBot="1">
      <c r="A345" s="73"/>
      <c r="B345" s="73"/>
      <c r="C345" s="73"/>
      <c r="D345" s="13"/>
      <c r="E345" s="15"/>
      <c r="F345" s="10"/>
      <c r="G345" s="76"/>
      <c r="H345" s="44"/>
      <c r="I345" s="45"/>
      <c r="J345" s="46"/>
      <c r="K345" s="45"/>
      <c r="L345" s="44"/>
      <c r="M345" s="63"/>
      <c r="N345" s="46"/>
      <c r="O345" s="48"/>
    </row>
    <row r="346" spans="1:15" ht="16" thickBot="1">
      <c r="A346" s="73"/>
      <c r="B346" s="73"/>
      <c r="C346" s="73"/>
      <c r="D346" s="13"/>
      <c r="E346" s="15"/>
      <c r="F346" s="10"/>
      <c r="G346" s="76"/>
      <c r="H346" s="44"/>
      <c r="I346" s="45"/>
      <c r="J346" s="46"/>
      <c r="K346" s="45"/>
      <c r="L346" s="44"/>
      <c r="M346" s="63"/>
      <c r="N346" s="46"/>
      <c r="O346" s="48"/>
    </row>
    <row r="347" spans="1:15" ht="16" thickBot="1">
      <c r="A347" s="73"/>
      <c r="B347" s="73"/>
      <c r="C347" s="73"/>
      <c r="D347" s="13"/>
      <c r="E347" s="15"/>
      <c r="F347" s="10"/>
      <c r="G347" s="76"/>
      <c r="H347" s="44"/>
      <c r="I347" s="45"/>
      <c r="J347" s="46"/>
      <c r="K347" s="45"/>
      <c r="L347" s="44"/>
      <c r="M347" s="63"/>
      <c r="N347" s="46"/>
      <c r="O347" s="48"/>
    </row>
    <row r="348" spans="1:15" ht="16" thickBot="1">
      <c r="A348" s="73"/>
      <c r="B348" s="73"/>
      <c r="C348" s="73"/>
      <c r="D348" s="13"/>
      <c r="E348" s="15"/>
      <c r="F348" s="10"/>
      <c r="G348" s="76"/>
      <c r="H348" s="44"/>
      <c r="I348" s="45"/>
      <c r="J348" s="46"/>
      <c r="K348" s="45"/>
      <c r="L348" s="44"/>
      <c r="M348" s="63"/>
      <c r="N348" s="46"/>
      <c r="O348" s="48"/>
    </row>
    <row r="349" spans="1:15" ht="16" thickBot="1">
      <c r="A349" s="73"/>
      <c r="B349" s="73"/>
      <c r="C349" s="73"/>
      <c r="D349" s="13"/>
      <c r="E349" s="15"/>
      <c r="F349" s="10"/>
      <c r="G349" s="76"/>
      <c r="H349" s="44"/>
      <c r="I349" s="45"/>
      <c r="J349" s="46"/>
      <c r="K349" s="45"/>
      <c r="L349" s="44"/>
      <c r="M349" s="63"/>
      <c r="N349" s="46"/>
      <c r="O349" s="48"/>
    </row>
    <row r="350" spans="1:15">
      <c r="A350" s="73"/>
      <c r="B350" s="73"/>
      <c r="C350" s="73"/>
      <c r="D350" s="13"/>
      <c r="E350" s="15"/>
      <c r="F350" s="10"/>
      <c r="G350" s="76"/>
      <c r="H350" s="44"/>
      <c r="I350" s="45"/>
      <c r="J350" s="46"/>
      <c r="K350" s="45"/>
      <c r="L350" s="44"/>
      <c r="M350" s="63"/>
      <c r="N350" s="46"/>
      <c r="O350" s="48"/>
    </row>
    <row r="351" spans="1:15">
      <c r="A351" s="23"/>
      <c r="B351" s="24"/>
      <c r="C351" s="25"/>
      <c r="D351" s="26"/>
      <c r="E351" s="27"/>
      <c r="F351" s="28"/>
      <c r="G351" s="77"/>
      <c r="H351" s="26"/>
      <c r="I351" s="27"/>
      <c r="J351" s="28"/>
      <c r="K351" s="27"/>
      <c r="L351" s="26"/>
      <c r="M351" s="64"/>
      <c r="N351" s="28"/>
      <c r="O351" s="29"/>
    </row>
    <row r="353" spans="10:14">
      <c r="J353" s="11"/>
      <c r="N353" s="11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8"/>
  <sheetViews>
    <sheetView topLeftCell="G137" zoomScale="80" zoomScaleNormal="80" workbookViewId="0">
      <selection activeCell="A2" sqref="A2:O178"/>
    </sheetView>
  </sheetViews>
  <sheetFormatPr baseColWidth="10" defaultColWidth="8.6640625" defaultRowHeight="15"/>
  <cols>
    <col min="1" max="2" width="15.6640625" customWidth="1"/>
    <col min="3" max="3" width="20" customWidth="1"/>
    <col min="4" max="4" width="27.33203125" customWidth="1"/>
    <col min="5" max="5" width="25" style="11" customWidth="1"/>
    <col min="6" max="6" width="34.5" customWidth="1"/>
    <col min="7" max="7" width="30.33203125" customWidth="1"/>
    <col min="8" max="8" width="40.33203125" customWidth="1"/>
    <col min="9" max="9" width="38.5" customWidth="1"/>
    <col min="10" max="10" width="49.33203125" customWidth="1"/>
    <col min="11" max="11" width="22.6640625" customWidth="1"/>
    <col min="12" max="12" width="32.6640625" customWidth="1"/>
    <col min="13" max="13" width="31.33203125" customWidth="1"/>
    <col min="14" max="14" width="41.33203125" customWidth="1"/>
    <col min="15" max="15" width="20.5" customWidth="1"/>
    <col min="16" max="16" width="14.33203125" customWidth="1"/>
    <col min="17" max="17" width="20.5" customWidth="1"/>
    <col min="18" max="18" width="14.33203125" customWidth="1"/>
  </cols>
  <sheetData>
    <row r="1" spans="1:15" ht="52" thickBot="1">
      <c r="A1" s="19" t="s">
        <v>0</v>
      </c>
      <c r="B1" s="2" t="s">
        <v>1</v>
      </c>
      <c r="C1" s="3" t="s">
        <v>256</v>
      </c>
      <c r="D1" s="12" t="s">
        <v>7</v>
      </c>
      <c r="E1" s="4" t="s">
        <v>8</v>
      </c>
      <c r="F1" s="9" t="s">
        <v>9</v>
      </c>
      <c r="G1" s="4" t="s">
        <v>13</v>
      </c>
      <c r="H1" s="5" t="s">
        <v>6</v>
      </c>
      <c r="I1" s="6" t="s">
        <v>11</v>
      </c>
      <c r="J1" s="6" t="s">
        <v>10</v>
      </c>
      <c r="K1" s="7" t="s">
        <v>12</v>
      </c>
      <c r="L1" s="34" t="s">
        <v>14</v>
      </c>
      <c r="M1" s="6" t="s">
        <v>15</v>
      </c>
      <c r="N1" s="6" t="s">
        <v>16</v>
      </c>
      <c r="O1" s="7" t="s">
        <v>17</v>
      </c>
    </row>
    <row r="2" spans="1:15" ht="16" thickBot="1">
      <c r="A2" s="42" t="s">
        <v>39</v>
      </c>
      <c r="B2" s="43" t="s">
        <v>225</v>
      </c>
      <c r="C2" s="1" t="s">
        <v>223</v>
      </c>
      <c r="D2" s="13">
        <v>100227.791</v>
      </c>
      <c r="E2" s="15">
        <v>3.4441814810974355E-3</v>
      </c>
      <c r="F2" s="10">
        <v>0</v>
      </c>
      <c r="G2" s="15">
        <v>0</v>
      </c>
      <c r="H2" s="44">
        <v>0</v>
      </c>
      <c r="I2" s="45">
        <v>0</v>
      </c>
      <c r="J2" s="46">
        <v>0</v>
      </c>
      <c r="K2" s="45">
        <v>0</v>
      </c>
      <c r="L2" s="44">
        <v>100227.791</v>
      </c>
      <c r="M2" s="47">
        <v>3.4441814810974355E-3</v>
      </c>
      <c r="N2" s="46">
        <v>0</v>
      </c>
      <c r="O2" s="48">
        <v>0</v>
      </c>
    </row>
    <row r="3" spans="1:15" ht="16" thickBot="1">
      <c r="A3" s="42" t="s">
        <v>40</v>
      </c>
      <c r="B3" s="43" t="s">
        <v>225</v>
      </c>
      <c r="C3" s="1" t="s">
        <v>223</v>
      </c>
      <c r="D3" s="13">
        <v>73601.251600000003</v>
      </c>
      <c r="E3" s="15">
        <v>2.5291993888831993E-3</v>
      </c>
      <c r="F3" s="10">
        <v>0</v>
      </c>
      <c r="G3" s="15">
        <v>0</v>
      </c>
      <c r="H3" s="44">
        <v>0</v>
      </c>
      <c r="I3" s="45">
        <v>0</v>
      </c>
      <c r="J3" s="46">
        <v>0</v>
      </c>
      <c r="K3" s="45">
        <v>0</v>
      </c>
      <c r="L3" s="44">
        <v>73601.251600000003</v>
      </c>
      <c r="M3" s="47">
        <v>2.5291993888831993E-3</v>
      </c>
      <c r="N3" s="46">
        <v>0</v>
      </c>
      <c r="O3" s="48">
        <v>0</v>
      </c>
    </row>
    <row r="4" spans="1:15" ht="16" thickBot="1">
      <c r="A4" s="42" t="s">
        <v>41</v>
      </c>
      <c r="B4" s="43" t="s">
        <v>225</v>
      </c>
      <c r="C4" s="1" t="s">
        <v>223</v>
      </c>
      <c r="D4" s="13">
        <v>37903.3364</v>
      </c>
      <c r="E4" s="15">
        <v>1.3024927317881959E-3</v>
      </c>
      <c r="F4" s="10">
        <v>1240</v>
      </c>
      <c r="G4" s="15">
        <v>7.3805183493622832E-5</v>
      </c>
      <c r="H4" s="44">
        <v>0</v>
      </c>
      <c r="I4" s="45">
        <v>0</v>
      </c>
      <c r="J4" s="46">
        <v>0</v>
      </c>
      <c r="K4" s="45">
        <v>0</v>
      </c>
      <c r="L4" s="44">
        <v>37903.3364</v>
      </c>
      <c r="M4" s="47">
        <v>1.3024927317881959E-3</v>
      </c>
      <c r="N4" s="46">
        <v>1240</v>
      </c>
      <c r="O4" s="48">
        <v>7.3805183493622832E-5</v>
      </c>
    </row>
    <row r="5" spans="1:15" ht="16" thickBot="1">
      <c r="A5" s="42" t="s">
        <v>42</v>
      </c>
      <c r="B5" s="43" t="s">
        <v>225</v>
      </c>
      <c r="C5" s="1" t="s">
        <v>223</v>
      </c>
      <c r="D5" s="13">
        <v>9570.1769000000004</v>
      </c>
      <c r="E5" s="15">
        <v>3.2886513531767321E-4</v>
      </c>
      <c r="F5" s="10">
        <v>0</v>
      </c>
      <c r="G5" s="15">
        <v>0</v>
      </c>
      <c r="H5" s="44">
        <v>0</v>
      </c>
      <c r="I5" s="45">
        <v>0</v>
      </c>
      <c r="J5" s="46">
        <v>0</v>
      </c>
      <c r="K5" s="45">
        <v>0</v>
      </c>
      <c r="L5" s="44">
        <v>9570.1769000000004</v>
      </c>
      <c r="M5" s="47">
        <v>3.2886513531767321E-4</v>
      </c>
      <c r="N5" s="46">
        <v>0</v>
      </c>
      <c r="O5" s="48">
        <v>0</v>
      </c>
    </row>
    <row r="6" spans="1:15" ht="16" thickBot="1">
      <c r="A6" s="42" t="s">
        <v>43</v>
      </c>
      <c r="B6" s="43" t="s">
        <v>225</v>
      </c>
      <c r="C6" s="1" t="s">
        <v>223</v>
      </c>
      <c r="D6" s="13">
        <v>4850.7232000000004</v>
      </c>
      <c r="E6" s="15">
        <v>1.6668800986913593E-4</v>
      </c>
      <c r="F6" s="10">
        <v>330</v>
      </c>
      <c r="G6" s="15">
        <v>1.9641702058786723E-5</v>
      </c>
      <c r="H6" s="44">
        <v>0</v>
      </c>
      <c r="I6" s="45">
        <v>0</v>
      </c>
      <c r="J6" s="46">
        <v>0</v>
      </c>
      <c r="K6" s="45">
        <v>0</v>
      </c>
      <c r="L6" s="44">
        <v>4850.7232000000004</v>
      </c>
      <c r="M6" s="47">
        <v>1.6668800986913593E-4</v>
      </c>
      <c r="N6" s="46">
        <v>330</v>
      </c>
      <c r="O6" s="48">
        <v>1.9641702058786723E-5</v>
      </c>
    </row>
    <row r="7" spans="1:15" ht="16" thickBot="1">
      <c r="A7" s="42" t="s">
        <v>44</v>
      </c>
      <c r="B7" s="43" t="s">
        <v>225</v>
      </c>
      <c r="C7" s="1" t="s">
        <v>223</v>
      </c>
      <c r="D7" s="13">
        <v>33150.8917</v>
      </c>
      <c r="E7" s="15">
        <v>1.1391819188652644E-3</v>
      </c>
      <c r="F7" s="10">
        <v>0</v>
      </c>
      <c r="G7" s="15">
        <v>0</v>
      </c>
      <c r="H7" s="44">
        <v>0</v>
      </c>
      <c r="I7" s="45">
        <v>0</v>
      </c>
      <c r="J7" s="46">
        <v>0</v>
      </c>
      <c r="K7" s="45">
        <v>0</v>
      </c>
      <c r="L7" s="44">
        <v>33150.8917</v>
      </c>
      <c r="M7" s="47">
        <v>1.1391819188652644E-3</v>
      </c>
      <c r="N7" s="46">
        <v>0</v>
      </c>
      <c r="O7" s="48">
        <v>0</v>
      </c>
    </row>
    <row r="8" spans="1:15" ht="16" thickBot="1">
      <c r="A8" s="42" t="s">
        <v>45</v>
      </c>
      <c r="B8" s="43" t="s">
        <v>225</v>
      </c>
      <c r="C8" s="1" t="s">
        <v>223</v>
      </c>
      <c r="D8" s="13">
        <v>101146.5624</v>
      </c>
      <c r="E8" s="15">
        <v>3.4757537167984295E-3</v>
      </c>
      <c r="F8" s="10">
        <v>2245.5</v>
      </c>
      <c r="G8" s="15">
        <v>1.3365285446365329E-4</v>
      </c>
      <c r="H8" s="44">
        <v>0</v>
      </c>
      <c r="I8" s="45">
        <v>0</v>
      </c>
      <c r="J8" s="46">
        <v>0</v>
      </c>
      <c r="K8" s="45">
        <v>0</v>
      </c>
      <c r="L8" s="44">
        <v>101146.5624</v>
      </c>
      <c r="M8" s="47">
        <v>3.4757537167984295E-3</v>
      </c>
      <c r="N8" s="46">
        <v>2245.5</v>
      </c>
      <c r="O8" s="48">
        <v>1.3365285446365329E-4</v>
      </c>
    </row>
    <row r="9" spans="1:15" ht="16" thickBot="1">
      <c r="A9" s="42" t="s">
        <v>46</v>
      </c>
      <c r="B9" s="43" t="s">
        <v>225</v>
      </c>
      <c r="C9" s="1" t="s">
        <v>223</v>
      </c>
      <c r="D9" s="13">
        <v>2542.0457000000001</v>
      </c>
      <c r="E9" s="15">
        <v>8.7353683411453895E-5</v>
      </c>
      <c r="F9" s="10">
        <v>0</v>
      </c>
      <c r="G9" s="15">
        <v>0</v>
      </c>
      <c r="H9" s="44">
        <v>0</v>
      </c>
      <c r="I9" s="45">
        <v>0</v>
      </c>
      <c r="J9" s="46">
        <v>0</v>
      </c>
      <c r="K9" s="45">
        <v>0</v>
      </c>
      <c r="L9" s="44">
        <v>2542.0457000000001</v>
      </c>
      <c r="M9" s="47">
        <v>8.7353683411453895E-5</v>
      </c>
      <c r="N9" s="46">
        <v>0</v>
      </c>
      <c r="O9" s="48">
        <v>0</v>
      </c>
    </row>
    <row r="10" spans="1:15" ht="16" thickBot="1">
      <c r="A10" s="42" t="s">
        <v>47</v>
      </c>
      <c r="B10" s="43" t="s">
        <v>225</v>
      </c>
      <c r="C10" s="1" t="s">
        <v>223</v>
      </c>
      <c r="D10" s="13">
        <v>48402.934399999998</v>
      </c>
      <c r="E10" s="15">
        <v>1.6632960641749953E-3</v>
      </c>
      <c r="F10" s="10">
        <v>79085</v>
      </c>
      <c r="G10" s="15">
        <v>4.7071636585428725E-3</v>
      </c>
      <c r="H10" s="44">
        <v>0</v>
      </c>
      <c r="I10" s="45">
        <v>0</v>
      </c>
      <c r="J10" s="46">
        <v>0</v>
      </c>
      <c r="K10" s="45">
        <v>0</v>
      </c>
      <c r="L10" s="44">
        <v>48402.934399999998</v>
      </c>
      <c r="M10" s="47">
        <v>1.6632960641749953E-3</v>
      </c>
      <c r="N10" s="46">
        <v>79085</v>
      </c>
      <c r="O10" s="48">
        <v>4.7071636585428725E-3</v>
      </c>
    </row>
    <row r="11" spans="1:15" ht="16" thickBot="1">
      <c r="A11" s="42" t="s">
        <v>48</v>
      </c>
      <c r="B11" s="43" t="s">
        <v>225</v>
      </c>
      <c r="C11" s="1" t="s">
        <v>223</v>
      </c>
      <c r="D11" s="13">
        <v>3413.4719</v>
      </c>
      <c r="E11" s="15">
        <v>1.1729897054427228E-4</v>
      </c>
      <c r="F11" s="10">
        <v>0</v>
      </c>
      <c r="G11" s="15">
        <v>0</v>
      </c>
      <c r="H11" s="44">
        <v>0</v>
      </c>
      <c r="I11" s="45">
        <v>0</v>
      </c>
      <c r="J11" s="46">
        <v>0</v>
      </c>
      <c r="K11" s="45">
        <v>0</v>
      </c>
      <c r="L11" s="44">
        <v>3413.4719</v>
      </c>
      <c r="M11" s="47">
        <v>1.1729897054427228E-4</v>
      </c>
      <c r="N11" s="46">
        <v>0</v>
      </c>
      <c r="O11" s="48">
        <v>0</v>
      </c>
    </row>
    <row r="12" spans="1:15" ht="16" thickBot="1">
      <c r="A12" s="42" t="s">
        <v>49</v>
      </c>
      <c r="B12" s="43" t="s">
        <v>225</v>
      </c>
      <c r="C12" s="1" t="s">
        <v>223</v>
      </c>
      <c r="D12" s="13">
        <v>19307.045299999998</v>
      </c>
      <c r="E12" s="15">
        <v>6.6345838029064491E-4</v>
      </c>
      <c r="F12" s="10">
        <v>0</v>
      </c>
      <c r="G12" s="15">
        <v>0</v>
      </c>
      <c r="H12" s="44">
        <v>1395.1153999999999</v>
      </c>
      <c r="I12" s="45">
        <v>4.7941100733965508E-5</v>
      </c>
      <c r="J12" s="46">
        <v>0</v>
      </c>
      <c r="K12" s="45">
        <v>0</v>
      </c>
      <c r="L12" s="44">
        <v>17911.929899999999</v>
      </c>
      <c r="M12" s="47">
        <v>6.1551727955667945E-4</v>
      </c>
      <c r="N12" s="46">
        <v>0</v>
      </c>
      <c r="O12" s="48">
        <v>0</v>
      </c>
    </row>
    <row r="13" spans="1:15" ht="16" thickBot="1">
      <c r="A13" s="42" t="s">
        <v>50</v>
      </c>
      <c r="B13" s="43" t="s">
        <v>225</v>
      </c>
      <c r="C13" s="1" t="s">
        <v>223</v>
      </c>
      <c r="D13" s="13">
        <v>111401.4479</v>
      </c>
      <c r="E13" s="15">
        <v>3.8281478619499936E-3</v>
      </c>
      <c r="F13" s="10">
        <v>224266</v>
      </c>
      <c r="G13" s="15">
        <v>1.3348381678532919E-2</v>
      </c>
      <c r="H13" s="44">
        <v>0</v>
      </c>
      <c r="I13" s="45">
        <v>0</v>
      </c>
      <c r="J13" s="46">
        <v>0</v>
      </c>
      <c r="K13" s="45">
        <v>0</v>
      </c>
      <c r="L13" s="44">
        <v>111401.4479</v>
      </c>
      <c r="M13" s="47">
        <v>3.8281478619499936E-3</v>
      </c>
      <c r="N13" s="46">
        <v>224266</v>
      </c>
      <c r="O13" s="48">
        <v>1.3348381678532919E-2</v>
      </c>
    </row>
    <row r="14" spans="1:15" ht="16" thickBot="1">
      <c r="A14" s="42" t="s">
        <v>51</v>
      </c>
      <c r="B14" s="43" t="s">
        <v>224</v>
      </c>
      <c r="C14" s="1" t="s">
        <v>223</v>
      </c>
      <c r="D14" s="13">
        <v>2535.1001999999999</v>
      </c>
      <c r="E14" s="15">
        <v>8.7115011459909405E-5</v>
      </c>
      <c r="F14" s="10">
        <v>0</v>
      </c>
      <c r="G14" s="15">
        <v>0</v>
      </c>
      <c r="H14" s="44">
        <v>0</v>
      </c>
      <c r="I14" s="45">
        <v>0</v>
      </c>
      <c r="J14" s="46">
        <v>0</v>
      </c>
      <c r="K14" s="45">
        <v>0</v>
      </c>
      <c r="L14" s="44">
        <v>2535.1001999999999</v>
      </c>
      <c r="M14" s="47">
        <v>8.7115011459909405E-5</v>
      </c>
      <c r="N14" s="46">
        <v>0</v>
      </c>
      <c r="O14" s="48">
        <v>0</v>
      </c>
    </row>
    <row r="15" spans="1:15" ht="16" thickBot="1">
      <c r="A15" s="42" t="s">
        <v>51</v>
      </c>
      <c r="B15" s="43" t="s">
        <v>225</v>
      </c>
      <c r="C15" s="1" t="s">
        <v>223</v>
      </c>
      <c r="D15" s="13">
        <v>63380.398999999998</v>
      </c>
      <c r="E15" s="15">
        <v>2.1779747345760264E-3</v>
      </c>
      <c r="F15" s="10">
        <v>1555</v>
      </c>
      <c r="G15" s="15">
        <v>9.2554080913373802E-5</v>
      </c>
      <c r="H15" s="44">
        <v>0</v>
      </c>
      <c r="I15" s="45">
        <v>0</v>
      </c>
      <c r="J15" s="46">
        <v>0</v>
      </c>
      <c r="K15" s="45">
        <v>0</v>
      </c>
      <c r="L15" s="44">
        <v>63380.398999999998</v>
      </c>
      <c r="M15" s="47">
        <v>2.1779747345760264E-3</v>
      </c>
      <c r="N15" s="46">
        <v>1555</v>
      </c>
      <c r="O15" s="48">
        <v>9.2554080913373802E-5</v>
      </c>
    </row>
    <row r="16" spans="1:15" ht="16" thickBot="1">
      <c r="A16" s="42" t="s">
        <v>52</v>
      </c>
      <c r="B16" s="43" t="s">
        <v>225</v>
      </c>
      <c r="C16" s="1" t="s">
        <v>223</v>
      </c>
      <c r="D16" s="13">
        <v>32031.164499999999</v>
      </c>
      <c r="E16" s="15">
        <v>1.1007041309419421E-3</v>
      </c>
      <c r="F16" s="10">
        <v>49035</v>
      </c>
      <c r="G16" s="15">
        <v>2.9185783650078996E-3</v>
      </c>
      <c r="H16" s="44">
        <v>2121.6125999999999</v>
      </c>
      <c r="I16" s="45">
        <v>7.2906114702088779E-5</v>
      </c>
      <c r="J16" s="46">
        <v>0</v>
      </c>
      <c r="K16" s="45">
        <v>0</v>
      </c>
      <c r="L16" s="44">
        <v>29909.551899999999</v>
      </c>
      <c r="M16" s="47">
        <v>1.0277980162398533E-3</v>
      </c>
      <c r="N16" s="46">
        <v>49035</v>
      </c>
      <c r="O16" s="48">
        <v>2.9185783650078996E-3</v>
      </c>
    </row>
    <row r="17" spans="1:15" ht="16" thickBot="1">
      <c r="A17" s="42" t="s">
        <v>53</v>
      </c>
      <c r="B17" s="43" t="s">
        <v>224</v>
      </c>
      <c r="C17" s="1" t="s">
        <v>228</v>
      </c>
      <c r="D17" s="13">
        <v>7281.1782000000003</v>
      </c>
      <c r="E17" s="15">
        <v>2.5020704204695447E-4</v>
      </c>
      <c r="F17" s="10">
        <v>0</v>
      </c>
      <c r="G17" s="15">
        <v>0</v>
      </c>
      <c r="H17" s="44">
        <v>0</v>
      </c>
      <c r="I17" s="45">
        <v>0</v>
      </c>
      <c r="J17" s="46">
        <v>0</v>
      </c>
      <c r="K17" s="45">
        <v>0</v>
      </c>
      <c r="L17" s="44">
        <v>7281.1782000000003</v>
      </c>
      <c r="M17" s="47">
        <v>2.5020704204695447E-4</v>
      </c>
      <c r="N17" s="46">
        <v>0</v>
      </c>
      <c r="O17" s="48">
        <v>0</v>
      </c>
    </row>
    <row r="18" spans="1:15" ht="16" thickBot="1">
      <c r="A18" s="42" t="s">
        <v>54</v>
      </c>
      <c r="B18" s="43" t="s">
        <v>224</v>
      </c>
      <c r="C18" s="1" t="s">
        <v>228</v>
      </c>
      <c r="D18" s="13">
        <v>23732.358</v>
      </c>
      <c r="E18" s="15">
        <v>8.1552778037754603E-4</v>
      </c>
      <c r="F18" s="10">
        <v>85</v>
      </c>
      <c r="G18" s="15">
        <v>5.0592262878693073E-6</v>
      </c>
      <c r="H18" s="44">
        <v>0</v>
      </c>
      <c r="I18" s="45">
        <v>0</v>
      </c>
      <c r="J18" s="46">
        <v>0</v>
      </c>
      <c r="K18" s="45">
        <v>0</v>
      </c>
      <c r="L18" s="44">
        <v>23732.358</v>
      </c>
      <c r="M18" s="47">
        <v>8.1552778037754603E-4</v>
      </c>
      <c r="N18" s="46">
        <v>85</v>
      </c>
      <c r="O18" s="48">
        <v>5.0592262878693073E-6</v>
      </c>
    </row>
    <row r="19" spans="1:15" ht="16" thickBot="1">
      <c r="A19" s="42" t="s">
        <v>55</v>
      </c>
      <c r="B19" s="43" t="s">
        <v>224</v>
      </c>
      <c r="C19" s="1" t="s">
        <v>228</v>
      </c>
      <c r="D19" s="13">
        <v>90882.647700000001</v>
      </c>
      <c r="E19" s="15">
        <v>3.1230492963916813E-3</v>
      </c>
      <c r="F19" s="10">
        <v>92446</v>
      </c>
      <c r="G19" s="15">
        <v>5.5024145106866585E-3</v>
      </c>
      <c r="H19" s="44">
        <v>0</v>
      </c>
      <c r="I19" s="45">
        <v>0</v>
      </c>
      <c r="J19" s="46">
        <v>0</v>
      </c>
      <c r="K19" s="45">
        <v>0</v>
      </c>
      <c r="L19" s="44">
        <v>90882.647700000001</v>
      </c>
      <c r="M19" s="47">
        <v>3.1230492963916813E-3</v>
      </c>
      <c r="N19" s="46">
        <v>92446</v>
      </c>
      <c r="O19" s="48">
        <v>5.5024145106866585E-3</v>
      </c>
    </row>
    <row r="20" spans="1:15" ht="16" thickBot="1">
      <c r="A20" s="42" t="s">
        <v>56</v>
      </c>
      <c r="B20" s="43" t="s">
        <v>224</v>
      </c>
      <c r="C20" s="1" t="s">
        <v>228</v>
      </c>
      <c r="D20" s="13">
        <v>28740.396199999999</v>
      </c>
      <c r="E20" s="15">
        <v>9.8762169019013003E-4</v>
      </c>
      <c r="F20" s="10">
        <v>484416</v>
      </c>
      <c r="G20" s="15">
        <v>2.8832590134876452E-2</v>
      </c>
      <c r="H20" s="44">
        <v>0</v>
      </c>
      <c r="I20" s="45">
        <v>0</v>
      </c>
      <c r="J20" s="46">
        <v>0</v>
      </c>
      <c r="K20" s="45">
        <v>0</v>
      </c>
      <c r="L20" s="44">
        <v>28740.396199999999</v>
      </c>
      <c r="M20" s="47">
        <v>9.8762169019013003E-4</v>
      </c>
      <c r="N20" s="46">
        <v>484416</v>
      </c>
      <c r="O20" s="48">
        <v>2.8832590134876452E-2</v>
      </c>
    </row>
    <row r="21" spans="1:15" ht="16" thickBot="1">
      <c r="A21" s="42" t="s">
        <v>57</v>
      </c>
      <c r="B21" s="43" t="s">
        <v>224</v>
      </c>
      <c r="C21" s="1" t="s">
        <v>228</v>
      </c>
      <c r="D21" s="13">
        <v>16724.715800000002</v>
      </c>
      <c r="E21" s="15">
        <v>5.7472040299658697E-4</v>
      </c>
      <c r="F21" s="10">
        <v>0</v>
      </c>
      <c r="G21" s="15">
        <v>0</v>
      </c>
      <c r="H21" s="44">
        <v>0</v>
      </c>
      <c r="I21" s="45">
        <v>0</v>
      </c>
      <c r="J21" s="46">
        <v>0</v>
      </c>
      <c r="K21" s="45">
        <v>0</v>
      </c>
      <c r="L21" s="44">
        <v>16724.715800000002</v>
      </c>
      <c r="M21" s="47">
        <v>5.7472040299658697E-4</v>
      </c>
      <c r="N21" s="46">
        <v>0</v>
      </c>
      <c r="O21" s="48">
        <v>0</v>
      </c>
    </row>
    <row r="22" spans="1:15" ht="16" thickBot="1">
      <c r="A22" s="42" t="s">
        <v>58</v>
      </c>
      <c r="B22" s="43" t="s">
        <v>224</v>
      </c>
      <c r="C22" s="1" t="s">
        <v>228</v>
      </c>
      <c r="D22" s="13">
        <v>329048.53960000002</v>
      </c>
      <c r="E22" s="15">
        <v>1.1307271916952417E-2</v>
      </c>
      <c r="F22" s="10">
        <v>49135</v>
      </c>
      <c r="G22" s="15">
        <v>2.9245303959348047E-3</v>
      </c>
      <c r="H22" s="44">
        <v>0</v>
      </c>
      <c r="I22" s="45">
        <v>0</v>
      </c>
      <c r="J22" s="46">
        <v>0</v>
      </c>
      <c r="K22" s="45">
        <v>0</v>
      </c>
      <c r="L22" s="44">
        <v>329048.53960000002</v>
      </c>
      <c r="M22" s="47">
        <v>1.1307271916952417E-2</v>
      </c>
      <c r="N22" s="46">
        <v>49135</v>
      </c>
      <c r="O22" s="48">
        <v>2.9245303959348047E-3</v>
      </c>
    </row>
    <row r="23" spans="1:15" ht="16" thickBot="1">
      <c r="A23" s="42" t="s">
        <v>59</v>
      </c>
      <c r="B23" s="43" t="s">
        <v>224</v>
      </c>
      <c r="C23" s="1" t="s">
        <v>228</v>
      </c>
      <c r="D23" s="13">
        <v>14584.582</v>
      </c>
      <c r="E23" s="15">
        <v>5.0117783433885127E-4</v>
      </c>
      <c r="F23" s="10">
        <v>0</v>
      </c>
      <c r="G23" s="15">
        <v>0</v>
      </c>
      <c r="H23" s="44">
        <v>0</v>
      </c>
      <c r="I23" s="45">
        <v>0</v>
      </c>
      <c r="J23" s="46">
        <v>0</v>
      </c>
      <c r="K23" s="45">
        <v>0</v>
      </c>
      <c r="L23" s="44">
        <v>14584.582</v>
      </c>
      <c r="M23" s="47">
        <v>5.0117783433885127E-4</v>
      </c>
      <c r="N23" s="46">
        <v>0</v>
      </c>
      <c r="O23" s="48">
        <v>0</v>
      </c>
    </row>
    <row r="24" spans="1:15" ht="16" thickBot="1">
      <c r="A24" s="42" t="s">
        <v>60</v>
      </c>
      <c r="B24" s="43" t="s">
        <v>224</v>
      </c>
      <c r="C24" s="1" t="s">
        <v>228</v>
      </c>
      <c r="D24" s="13">
        <v>21101.988799999999</v>
      </c>
      <c r="E24" s="15">
        <v>7.2513898903833469E-4</v>
      </c>
      <c r="F24" s="10">
        <v>0</v>
      </c>
      <c r="G24" s="15">
        <v>0</v>
      </c>
      <c r="H24" s="44">
        <v>0</v>
      </c>
      <c r="I24" s="45">
        <v>0</v>
      </c>
      <c r="J24" s="46">
        <v>0</v>
      </c>
      <c r="K24" s="45">
        <v>0</v>
      </c>
      <c r="L24" s="44">
        <v>21101.988799999999</v>
      </c>
      <c r="M24" s="47">
        <v>7.2513898903833469E-4</v>
      </c>
      <c r="N24" s="46">
        <v>0</v>
      </c>
      <c r="O24" s="48">
        <v>0</v>
      </c>
    </row>
    <row r="25" spans="1:15" ht="16" thickBot="1">
      <c r="A25" s="42" t="s">
        <v>61</v>
      </c>
      <c r="B25" s="43" t="s">
        <v>224</v>
      </c>
      <c r="C25" s="1" t="s">
        <v>223</v>
      </c>
      <c r="D25" s="13">
        <v>5250.7829000000002</v>
      </c>
      <c r="E25" s="15">
        <v>1.8043547647820642E-4</v>
      </c>
      <c r="F25" s="10">
        <v>0</v>
      </c>
      <c r="G25" s="15">
        <v>0</v>
      </c>
      <c r="H25" s="44">
        <v>0</v>
      </c>
      <c r="I25" s="45">
        <v>0</v>
      </c>
      <c r="J25" s="46">
        <v>0</v>
      </c>
      <c r="K25" s="45">
        <v>0</v>
      </c>
      <c r="L25" s="44">
        <v>5250.7829000000002</v>
      </c>
      <c r="M25" s="47">
        <v>1.8043547647820642E-4</v>
      </c>
      <c r="N25" s="46">
        <v>0</v>
      </c>
      <c r="O25" s="48">
        <v>0</v>
      </c>
    </row>
    <row r="26" spans="1:15" ht="16" thickBot="1">
      <c r="A26" s="42" t="s">
        <v>62</v>
      </c>
      <c r="B26" s="43" t="s">
        <v>224</v>
      </c>
      <c r="C26" s="1" t="s">
        <v>228</v>
      </c>
      <c r="D26" s="13">
        <v>26819.623799999998</v>
      </c>
      <c r="E26" s="15">
        <v>9.2161715528540412E-4</v>
      </c>
      <c r="F26" s="10">
        <v>4617</v>
      </c>
      <c r="G26" s="15">
        <v>2.7480526789520698E-4</v>
      </c>
      <c r="H26" s="44">
        <v>1014.0401000000001</v>
      </c>
      <c r="I26" s="45">
        <v>3.4846005271234524E-5</v>
      </c>
      <c r="J26" s="46">
        <v>0</v>
      </c>
      <c r="K26" s="45">
        <v>0</v>
      </c>
      <c r="L26" s="44">
        <v>25805.583699999999</v>
      </c>
      <c r="M26" s="47">
        <v>8.8677115001416966E-4</v>
      </c>
      <c r="N26" s="46">
        <v>4617</v>
      </c>
      <c r="O26" s="48">
        <v>2.7480526789520698E-4</v>
      </c>
    </row>
    <row r="27" spans="1:15" ht="16" thickBot="1">
      <c r="A27" s="42" t="s">
        <v>63</v>
      </c>
      <c r="B27" s="43" t="s">
        <v>224</v>
      </c>
      <c r="C27" s="1" t="s">
        <v>228</v>
      </c>
      <c r="D27" s="13">
        <v>33404.633399999999</v>
      </c>
      <c r="E27" s="15">
        <v>1.1479013813556847E-3</v>
      </c>
      <c r="F27" s="10">
        <v>0</v>
      </c>
      <c r="G27" s="15">
        <v>0</v>
      </c>
      <c r="H27" s="44">
        <v>0</v>
      </c>
      <c r="I27" s="45">
        <v>0</v>
      </c>
      <c r="J27" s="46">
        <v>0</v>
      </c>
      <c r="K27" s="45">
        <v>0</v>
      </c>
      <c r="L27" s="44">
        <v>33404.633399999999</v>
      </c>
      <c r="M27" s="47">
        <v>1.1479013813556847E-3</v>
      </c>
      <c r="N27" s="46">
        <v>0</v>
      </c>
      <c r="O27" s="48">
        <v>0</v>
      </c>
    </row>
    <row r="28" spans="1:15" ht="16" thickBot="1">
      <c r="A28" s="42" t="s">
        <v>64</v>
      </c>
      <c r="B28" s="43" t="s">
        <v>224</v>
      </c>
      <c r="C28" s="1" t="s">
        <v>223</v>
      </c>
      <c r="D28" s="13">
        <v>17213.561799999999</v>
      </c>
      <c r="E28" s="15">
        <v>5.915188809786922E-4</v>
      </c>
      <c r="F28" s="10">
        <v>0</v>
      </c>
      <c r="G28" s="15">
        <v>0</v>
      </c>
      <c r="H28" s="44">
        <v>0</v>
      </c>
      <c r="I28" s="45">
        <v>0</v>
      </c>
      <c r="J28" s="46">
        <v>0</v>
      </c>
      <c r="K28" s="45">
        <v>0</v>
      </c>
      <c r="L28" s="44">
        <v>17213.561799999999</v>
      </c>
      <c r="M28" s="47">
        <v>5.915188809786922E-4</v>
      </c>
      <c r="N28" s="46">
        <v>0</v>
      </c>
      <c r="O28" s="48">
        <v>0</v>
      </c>
    </row>
    <row r="29" spans="1:15" ht="16" thickBot="1">
      <c r="A29" s="42" t="s">
        <v>65</v>
      </c>
      <c r="B29" s="43" t="s">
        <v>224</v>
      </c>
      <c r="C29" s="1" t="s">
        <v>228</v>
      </c>
      <c r="D29" s="13">
        <v>30759.562900000001</v>
      </c>
      <c r="E29" s="15">
        <v>1.0570074013387339E-3</v>
      </c>
      <c r="F29" s="10">
        <v>244</v>
      </c>
      <c r="G29" s="15">
        <v>1.4522955461648364E-5</v>
      </c>
      <c r="H29" s="44">
        <v>0</v>
      </c>
      <c r="I29" s="45">
        <v>0</v>
      </c>
      <c r="J29" s="46">
        <v>0</v>
      </c>
      <c r="K29" s="45">
        <v>0</v>
      </c>
      <c r="L29" s="44">
        <v>30759.562900000001</v>
      </c>
      <c r="M29" s="47">
        <v>1.0570074013387339E-3</v>
      </c>
      <c r="N29" s="46">
        <v>244</v>
      </c>
      <c r="O29" s="48">
        <v>1.4522955461648364E-5</v>
      </c>
    </row>
    <row r="30" spans="1:15" ht="16" thickBot="1">
      <c r="A30" s="42" t="s">
        <v>66</v>
      </c>
      <c r="B30" s="43" t="s">
        <v>224</v>
      </c>
      <c r="C30" s="1" t="s">
        <v>228</v>
      </c>
      <c r="D30" s="13">
        <v>17861.459299999999</v>
      </c>
      <c r="E30" s="15">
        <v>6.137829311875741E-4</v>
      </c>
      <c r="F30" s="10">
        <v>0</v>
      </c>
      <c r="G30" s="15">
        <v>0</v>
      </c>
      <c r="H30" s="44">
        <v>0</v>
      </c>
      <c r="I30" s="45">
        <v>0</v>
      </c>
      <c r="J30" s="46">
        <v>0</v>
      </c>
      <c r="K30" s="45">
        <v>0</v>
      </c>
      <c r="L30" s="44">
        <v>17861.459299999999</v>
      </c>
      <c r="M30" s="47">
        <v>6.137829311875741E-4</v>
      </c>
      <c r="N30" s="46">
        <v>0</v>
      </c>
      <c r="O30" s="48">
        <v>0</v>
      </c>
    </row>
    <row r="31" spans="1:15" ht="16" thickBot="1">
      <c r="A31" s="42" t="s">
        <v>67</v>
      </c>
      <c r="B31" s="43" t="s">
        <v>224</v>
      </c>
      <c r="C31" s="1" t="s">
        <v>223</v>
      </c>
      <c r="D31" s="13">
        <v>87822.353399999993</v>
      </c>
      <c r="E31" s="15">
        <v>3.0178867576426422E-3</v>
      </c>
      <c r="F31" s="10">
        <v>10584</v>
      </c>
      <c r="G31" s="15">
        <v>6.2996295330363229E-4</v>
      </c>
      <c r="H31" s="44">
        <v>3855.4358999999999</v>
      </c>
      <c r="I31" s="45">
        <v>1.324864171488946E-4</v>
      </c>
      <c r="J31" s="46">
        <v>0</v>
      </c>
      <c r="K31" s="45">
        <v>0</v>
      </c>
      <c r="L31" s="44">
        <v>83966.917499999996</v>
      </c>
      <c r="M31" s="47">
        <v>2.8854003404937476E-3</v>
      </c>
      <c r="N31" s="46">
        <v>10584</v>
      </c>
      <c r="O31" s="48">
        <v>6.2996295330363229E-4</v>
      </c>
    </row>
    <row r="32" spans="1:15" ht="16" thickBot="1">
      <c r="A32" s="42" t="s">
        <v>68</v>
      </c>
      <c r="B32" s="43" t="s">
        <v>224</v>
      </c>
      <c r="C32" s="1" t="s">
        <v>228</v>
      </c>
      <c r="D32" s="13">
        <v>9298.1455999999998</v>
      </c>
      <c r="E32" s="15">
        <v>3.1951717746695233E-4</v>
      </c>
      <c r="F32" s="10">
        <v>0</v>
      </c>
      <c r="G32" s="15">
        <v>0</v>
      </c>
      <c r="H32" s="44">
        <v>0</v>
      </c>
      <c r="I32" s="45">
        <v>0</v>
      </c>
      <c r="J32" s="46">
        <v>0</v>
      </c>
      <c r="K32" s="45">
        <v>0</v>
      </c>
      <c r="L32" s="44">
        <v>9298.1455999999998</v>
      </c>
      <c r="M32" s="47">
        <v>3.1951717746695233E-4</v>
      </c>
      <c r="N32" s="46">
        <v>0</v>
      </c>
      <c r="O32" s="48">
        <v>0</v>
      </c>
    </row>
    <row r="33" spans="1:15" ht="16" thickBot="1">
      <c r="A33" s="42" t="s">
        <v>69</v>
      </c>
      <c r="B33" s="43" t="s">
        <v>224</v>
      </c>
      <c r="C33" s="1" t="s">
        <v>223</v>
      </c>
      <c r="D33" s="13">
        <v>8122.7389000000003</v>
      </c>
      <c r="E33" s="15">
        <v>2.7912604494266226E-4</v>
      </c>
      <c r="F33" s="10">
        <v>0</v>
      </c>
      <c r="G33" s="15">
        <v>0</v>
      </c>
      <c r="H33" s="44">
        <v>0</v>
      </c>
      <c r="I33" s="45">
        <v>0</v>
      </c>
      <c r="J33" s="46">
        <v>0</v>
      </c>
      <c r="K33" s="45">
        <v>0</v>
      </c>
      <c r="L33" s="44">
        <v>8122.7389000000003</v>
      </c>
      <c r="M33" s="47">
        <v>2.7912604494266226E-4</v>
      </c>
      <c r="N33" s="46">
        <v>0</v>
      </c>
      <c r="O33" s="48">
        <v>0</v>
      </c>
    </row>
    <row r="34" spans="1:15" ht="16" thickBot="1">
      <c r="A34" s="42" t="s">
        <v>70</v>
      </c>
      <c r="B34" s="43" t="s">
        <v>224</v>
      </c>
      <c r="C34" s="1" t="s">
        <v>223</v>
      </c>
      <c r="D34" s="13">
        <v>5110.9471999999996</v>
      </c>
      <c r="E34" s="15">
        <v>1.7563022712040806E-4</v>
      </c>
      <c r="F34" s="10">
        <v>0</v>
      </c>
      <c r="G34" s="15">
        <v>0</v>
      </c>
      <c r="H34" s="44">
        <v>0</v>
      </c>
      <c r="I34" s="45">
        <v>0</v>
      </c>
      <c r="J34" s="46">
        <v>0</v>
      </c>
      <c r="K34" s="45">
        <v>0</v>
      </c>
      <c r="L34" s="44">
        <v>5110.9471999999996</v>
      </c>
      <c r="M34" s="47">
        <v>1.7563022712040806E-4</v>
      </c>
      <c r="N34" s="46">
        <v>0</v>
      </c>
      <c r="O34" s="48">
        <v>0</v>
      </c>
    </row>
    <row r="35" spans="1:15" ht="16" thickBot="1">
      <c r="A35" s="42" t="s">
        <v>71</v>
      </c>
      <c r="B35" s="43" t="s">
        <v>224</v>
      </c>
      <c r="C35" s="1" t="s">
        <v>223</v>
      </c>
      <c r="D35" s="13">
        <v>3329.8946000000001</v>
      </c>
      <c r="E35" s="15">
        <v>1.1442695883945356E-4</v>
      </c>
      <c r="F35" s="10">
        <v>0</v>
      </c>
      <c r="G35" s="15">
        <v>0</v>
      </c>
      <c r="H35" s="44">
        <v>0</v>
      </c>
      <c r="I35" s="45">
        <v>0</v>
      </c>
      <c r="J35" s="46">
        <v>0</v>
      </c>
      <c r="K35" s="45">
        <v>0</v>
      </c>
      <c r="L35" s="44">
        <v>3329.8946000000001</v>
      </c>
      <c r="M35" s="47">
        <v>1.1442695883945356E-4</v>
      </c>
      <c r="N35" s="46">
        <v>0</v>
      </c>
      <c r="O35" s="48">
        <v>0</v>
      </c>
    </row>
    <row r="36" spans="1:15" ht="16" thickBot="1">
      <c r="A36" s="42" t="s">
        <v>72</v>
      </c>
      <c r="B36" s="43" t="s">
        <v>224</v>
      </c>
      <c r="C36" s="1" t="s">
        <v>223</v>
      </c>
      <c r="D36" s="13">
        <v>29978.312300000001</v>
      </c>
      <c r="E36" s="15">
        <v>1.0301608668419669E-3</v>
      </c>
      <c r="F36" s="10">
        <v>350</v>
      </c>
      <c r="G36" s="15">
        <v>2.0832108244167735E-5</v>
      </c>
      <c r="H36" s="44">
        <v>0</v>
      </c>
      <c r="I36" s="45">
        <v>0</v>
      </c>
      <c r="J36" s="46">
        <v>0</v>
      </c>
      <c r="K36" s="45">
        <v>0</v>
      </c>
      <c r="L36" s="44">
        <v>29978.312300000001</v>
      </c>
      <c r="M36" s="47">
        <v>1.0301608668419669E-3</v>
      </c>
      <c r="N36" s="46">
        <v>350</v>
      </c>
      <c r="O36" s="48">
        <v>2.0832108244167735E-5</v>
      </c>
    </row>
    <row r="37" spans="1:15" ht="16" thickBot="1">
      <c r="A37" s="42" t="s">
        <v>73</v>
      </c>
      <c r="B37" s="43" t="s">
        <v>224</v>
      </c>
      <c r="C37" s="1" t="s">
        <v>223</v>
      </c>
      <c r="D37" s="13">
        <v>4154.7861000000003</v>
      </c>
      <c r="E37" s="15">
        <v>1.4277314905145459E-4</v>
      </c>
      <c r="F37" s="10">
        <v>0</v>
      </c>
      <c r="G37" s="15">
        <v>0</v>
      </c>
      <c r="H37" s="44">
        <v>0</v>
      </c>
      <c r="I37" s="45">
        <v>0</v>
      </c>
      <c r="J37" s="46">
        <v>0</v>
      </c>
      <c r="K37" s="45">
        <v>0</v>
      </c>
      <c r="L37" s="44">
        <v>4154.7861000000003</v>
      </c>
      <c r="M37" s="47">
        <v>1.4277314905145459E-4</v>
      </c>
      <c r="N37" s="46">
        <v>0</v>
      </c>
      <c r="O37" s="48">
        <v>0</v>
      </c>
    </row>
    <row r="38" spans="1:15" ht="16" thickBot="1">
      <c r="A38" s="42" t="s">
        <v>74</v>
      </c>
      <c r="B38" s="43" t="s">
        <v>224</v>
      </c>
      <c r="C38" s="1" t="s">
        <v>223</v>
      </c>
      <c r="D38" s="13">
        <v>1798.4163000000001</v>
      </c>
      <c r="E38" s="15">
        <v>6.1799946441638828E-5</v>
      </c>
      <c r="F38" s="10">
        <v>0</v>
      </c>
      <c r="G38" s="15">
        <v>0</v>
      </c>
      <c r="H38" s="44">
        <v>0</v>
      </c>
      <c r="I38" s="45">
        <v>0</v>
      </c>
      <c r="J38" s="46">
        <v>0</v>
      </c>
      <c r="K38" s="45">
        <v>0</v>
      </c>
      <c r="L38" s="44">
        <v>1798.4163000000001</v>
      </c>
      <c r="M38" s="47">
        <v>6.1799946441638828E-5</v>
      </c>
      <c r="N38" s="46">
        <v>0</v>
      </c>
      <c r="O38" s="48">
        <v>0</v>
      </c>
    </row>
    <row r="39" spans="1:15" ht="16" thickBot="1">
      <c r="A39" s="42" t="s">
        <v>75</v>
      </c>
      <c r="B39" s="43" t="s">
        <v>224</v>
      </c>
      <c r="C39" s="1" t="s">
        <v>223</v>
      </c>
      <c r="D39" s="13">
        <v>37765.5844</v>
      </c>
      <c r="E39" s="15">
        <v>1.2977590857340378E-3</v>
      </c>
      <c r="F39" s="10">
        <v>0</v>
      </c>
      <c r="G39" s="15">
        <v>0</v>
      </c>
      <c r="H39" s="44">
        <v>0</v>
      </c>
      <c r="I39" s="45">
        <v>0</v>
      </c>
      <c r="J39" s="46">
        <v>0</v>
      </c>
      <c r="K39" s="45">
        <v>0</v>
      </c>
      <c r="L39" s="44">
        <v>37765.5844</v>
      </c>
      <c r="M39" s="47">
        <v>1.2977590857340378E-3</v>
      </c>
      <c r="N39" s="46">
        <v>0</v>
      </c>
      <c r="O39" s="48">
        <v>0</v>
      </c>
    </row>
    <row r="40" spans="1:15" ht="16" thickBot="1">
      <c r="A40" s="42" t="s">
        <v>76</v>
      </c>
      <c r="B40" s="43" t="s">
        <v>224</v>
      </c>
      <c r="C40" s="1" t="s">
        <v>223</v>
      </c>
      <c r="D40" s="13">
        <v>14444.051799999999</v>
      </c>
      <c r="E40" s="15">
        <v>4.9634871950407532E-4</v>
      </c>
      <c r="F40" s="10">
        <v>1360</v>
      </c>
      <c r="G40" s="15">
        <v>8.0947620605908917E-5</v>
      </c>
      <c r="H40" s="44">
        <v>0</v>
      </c>
      <c r="I40" s="45">
        <v>0</v>
      </c>
      <c r="J40" s="46">
        <v>0</v>
      </c>
      <c r="K40" s="45">
        <v>0</v>
      </c>
      <c r="L40" s="44">
        <v>14444.051799999999</v>
      </c>
      <c r="M40" s="47">
        <v>4.9634871950407532E-4</v>
      </c>
      <c r="N40" s="46">
        <v>1360</v>
      </c>
      <c r="O40" s="48">
        <v>8.0947620605908917E-5</v>
      </c>
    </row>
    <row r="41" spans="1:15" ht="16" thickBot="1">
      <c r="A41" s="42" t="s">
        <v>77</v>
      </c>
      <c r="B41" s="43" t="s">
        <v>224</v>
      </c>
      <c r="C41" s="1" t="s">
        <v>228</v>
      </c>
      <c r="D41" s="13">
        <v>43169.746700000003</v>
      </c>
      <c r="E41" s="15">
        <v>1.483465221016466E-3</v>
      </c>
      <c r="F41" s="10">
        <v>0</v>
      </c>
      <c r="G41" s="15">
        <v>0</v>
      </c>
      <c r="H41" s="44">
        <v>0</v>
      </c>
      <c r="I41" s="45">
        <v>0</v>
      </c>
      <c r="J41" s="46">
        <v>0</v>
      </c>
      <c r="K41" s="45">
        <v>0</v>
      </c>
      <c r="L41" s="44">
        <v>43169.746700000003</v>
      </c>
      <c r="M41" s="47">
        <v>1.483465221016466E-3</v>
      </c>
      <c r="N41" s="46">
        <v>0</v>
      </c>
      <c r="O41" s="48">
        <v>0</v>
      </c>
    </row>
    <row r="42" spans="1:15" ht="16" thickBot="1">
      <c r="A42" s="42" t="s">
        <v>78</v>
      </c>
      <c r="B42" s="43" t="s">
        <v>224</v>
      </c>
      <c r="C42" s="1" t="s">
        <v>228</v>
      </c>
      <c r="D42" s="13">
        <v>11648.727500000001</v>
      </c>
      <c r="E42" s="15">
        <v>4.0029148735653999E-4</v>
      </c>
      <c r="F42" s="10">
        <v>0</v>
      </c>
      <c r="G42" s="15">
        <v>0</v>
      </c>
      <c r="H42" s="44">
        <v>0</v>
      </c>
      <c r="I42" s="45">
        <v>0</v>
      </c>
      <c r="J42" s="46">
        <v>0</v>
      </c>
      <c r="K42" s="45">
        <v>0</v>
      </c>
      <c r="L42" s="44">
        <v>11648.727500000001</v>
      </c>
      <c r="M42" s="47">
        <v>4.0029148735653999E-4</v>
      </c>
      <c r="N42" s="46">
        <v>0</v>
      </c>
      <c r="O42" s="48">
        <v>0</v>
      </c>
    </row>
    <row r="43" spans="1:15" ht="16" thickBot="1">
      <c r="A43" s="42" t="s">
        <v>79</v>
      </c>
      <c r="B43" s="43" t="s">
        <v>224</v>
      </c>
      <c r="C43" s="1" t="s">
        <v>228</v>
      </c>
      <c r="D43" s="13">
        <v>11700.818600000001</v>
      </c>
      <c r="E43" s="15">
        <v>4.0208152183859294E-4</v>
      </c>
      <c r="F43" s="10">
        <v>0</v>
      </c>
      <c r="G43" s="15">
        <v>0</v>
      </c>
      <c r="H43" s="44">
        <v>0</v>
      </c>
      <c r="I43" s="45">
        <v>0</v>
      </c>
      <c r="J43" s="46">
        <v>0</v>
      </c>
      <c r="K43" s="45">
        <v>0</v>
      </c>
      <c r="L43" s="44">
        <v>11700.818600000001</v>
      </c>
      <c r="M43" s="47">
        <v>4.0208152183859294E-4</v>
      </c>
      <c r="N43" s="46">
        <v>0</v>
      </c>
      <c r="O43" s="48">
        <v>0</v>
      </c>
    </row>
    <row r="44" spans="1:15" ht="16" thickBot="1">
      <c r="A44" s="42" t="s">
        <v>80</v>
      </c>
      <c r="B44" s="43" t="s">
        <v>224</v>
      </c>
      <c r="C44" s="1" t="s">
        <v>228</v>
      </c>
      <c r="D44" s="13">
        <v>2031.7844</v>
      </c>
      <c r="E44" s="15">
        <v>6.9819299959056918E-5</v>
      </c>
      <c r="F44" s="10">
        <v>0</v>
      </c>
      <c r="G44" s="15">
        <v>0</v>
      </c>
      <c r="H44" s="44">
        <v>0</v>
      </c>
      <c r="I44" s="45">
        <v>0</v>
      </c>
      <c r="J44" s="46">
        <v>0</v>
      </c>
      <c r="K44" s="45">
        <v>0</v>
      </c>
      <c r="L44" s="44">
        <v>2031.7844</v>
      </c>
      <c r="M44" s="47">
        <v>6.9819299959056918E-5</v>
      </c>
      <c r="N44" s="46">
        <v>0</v>
      </c>
      <c r="O44" s="48">
        <v>0</v>
      </c>
    </row>
    <row r="45" spans="1:15" ht="16" thickBot="1">
      <c r="A45" s="42" t="s">
        <v>81</v>
      </c>
      <c r="B45" s="43" t="s">
        <v>224</v>
      </c>
      <c r="C45" s="1" t="s">
        <v>228</v>
      </c>
      <c r="D45" s="13">
        <v>7256.6374999999998</v>
      </c>
      <c r="E45" s="15">
        <v>2.4936373677573315E-4</v>
      </c>
      <c r="F45" s="10">
        <v>0</v>
      </c>
      <c r="G45" s="15">
        <v>0</v>
      </c>
      <c r="H45" s="44">
        <v>0</v>
      </c>
      <c r="I45" s="45">
        <v>0</v>
      </c>
      <c r="J45" s="46">
        <v>0</v>
      </c>
      <c r="K45" s="45">
        <v>0</v>
      </c>
      <c r="L45" s="44">
        <v>7256.6374999999998</v>
      </c>
      <c r="M45" s="47">
        <v>2.4936373677573315E-4</v>
      </c>
      <c r="N45" s="46">
        <v>0</v>
      </c>
      <c r="O45" s="48">
        <v>0</v>
      </c>
    </row>
    <row r="46" spans="1:15" ht="16" thickBot="1">
      <c r="A46" s="42" t="s">
        <v>82</v>
      </c>
      <c r="B46" s="43" t="s">
        <v>224</v>
      </c>
      <c r="C46" s="1" t="s">
        <v>228</v>
      </c>
      <c r="D46" s="13">
        <v>175607.78</v>
      </c>
      <c r="E46" s="15">
        <v>6.0345045797989567E-3</v>
      </c>
      <c r="F46" s="10">
        <v>2975.52</v>
      </c>
      <c r="G46" s="15">
        <v>1.7710387063624565E-4</v>
      </c>
      <c r="H46" s="44">
        <v>0</v>
      </c>
      <c r="I46" s="45">
        <v>0</v>
      </c>
      <c r="J46" s="46">
        <v>0</v>
      </c>
      <c r="K46" s="45">
        <v>0</v>
      </c>
      <c r="L46" s="44">
        <v>175607.78</v>
      </c>
      <c r="M46" s="47">
        <v>6.0345045797989567E-3</v>
      </c>
      <c r="N46" s="46">
        <v>2975.52</v>
      </c>
      <c r="O46" s="48">
        <v>1.7710387063624565E-4</v>
      </c>
    </row>
    <row r="47" spans="1:15" ht="16" thickBot="1">
      <c r="A47" s="42" t="s">
        <v>83</v>
      </c>
      <c r="B47" s="43" t="s">
        <v>224</v>
      </c>
      <c r="C47" s="1" t="s">
        <v>228</v>
      </c>
      <c r="D47" s="13">
        <v>46458.431499999999</v>
      </c>
      <c r="E47" s="15">
        <v>1.596476065337345E-3</v>
      </c>
      <c r="F47" s="10">
        <v>23408</v>
      </c>
      <c r="G47" s="15">
        <v>1.3932513993699382E-3</v>
      </c>
      <c r="H47" s="44">
        <v>0</v>
      </c>
      <c r="I47" s="45">
        <v>0</v>
      </c>
      <c r="J47" s="46">
        <v>0</v>
      </c>
      <c r="K47" s="45">
        <v>0</v>
      </c>
      <c r="L47" s="44">
        <v>46458.431499999999</v>
      </c>
      <c r="M47" s="47">
        <v>1.596476065337345E-3</v>
      </c>
      <c r="N47" s="46">
        <v>23408</v>
      </c>
      <c r="O47" s="48">
        <v>1.3932513993699382E-3</v>
      </c>
    </row>
    <row r="48" spans="1:15" ht="16" thickBot="1">
      <c r="A48" s="42" t="s">
        <v>84</v>
      </c>
      <c r="B48" s="43" t="s">
        <v>224</v>
      </c>
      <c r="C48" s="1" t="s">
        <v>228</v>
      </c>
      <c r="D48" s="13">
        <v>7462.4552000000003</v>
      </c>
      <c r="E48" s="15">
        <v>2.5643636108231961E-4</v>
      </c>
      <c r="F48" s="10">
        <v>0</v>
      </c>
      <c r="G48" s="15">
        <v>0</v>
      </c>
      <c r="H48" s="44">
        <v>5912.9186</v>
      </c>
      <c r="I48" s="45">
        <v>2.031888016104892E-4</v>
      </c>
      <c r="J48" s="46">
        <v>0</v>
      </c>
      <c r="K48" s="45">
        <v>0</v>
      </c>
      <c r="L48" s="44">
        <v>1549.5365999999999</v>
      </c>
      <c r="M48" s="47">
        <v>5.3247559471830368E-5</v>
      </c>
      <c r="N48" s="46">
        <v>0</v>
      </c>
      <c r="O48" s="48">
        <v>0</v>
      </c>
    </row>
    <row r="49" spans="1:15" ht="16" thickBot="1">
      <c r="A49" s="42" t="s">
        <v>85</v>
      </c>
      <c r="B49" s="43" t="s">
        <v>224</v>
      </c>
      <c r="C49" s="1" t="s">
        <v>228</v>
      </c>
      <c r="D49" s="13">
        <v>24043.608</v>
      </c>
      <c r="E49" s="15">
        <v>8.2622343150679791E-4</v>
      </c>
      <c r="F49" s="10">
        <v>0</v>
      </c>
      <c r="G49" s="15">
        <v>0</v>
      </c>
      <c r="H49" s="44">
        <v>0</v>
      </c>
      <c r="I49" s="45">
        <v>0</v>
      </c>
      <c r="J49" s="46">
        <v>0</v>
      </c>
      <c r="K49" s="45">
        <v>0</v>
      </c>
      <c r="L49" s="44">
        <v>24043.608</v>
      </c>
      <c r="M49" s="47">
        <v>8.2622343150679791E-4</v>
      </c>
      <c r="N49" s="46">
        <v>0</v>
      </c>
      <c r="O49" s="48">
        <v>0</v>
      </c>
    </row>
    <row r="50" spans="1:15" ht="16" thickBot="1">
      <c r="A50" s="42" t="s">
        <v>86</v>
      </c>
      <c r="B50" s="43" t="s">
        <v>224</v>
      </c>
      <c r="C50" s="1" t="s">
        <v>228</v>
      </c>
      <c r="D50" s="13">
        <v>69615.934999999998</v>
      </c>
      <c r="E50" s="15">
        <v>2.3922498113949533E-3</v>
      </c>
      <c r="F50" s="10">
        <v>7205</v>
      </c>
      <c r="G50" s="15">
        <v>4.2884382828351013E-4</v>
      </c>
      <c r="H50" s="44">
        <v>0</v>
      </c>
      <c r="I50" s="45">
        <v>0</v>
      </c>
      <c r="J50" s="46">
        <v>0</v>
      </c>
      <c r="K50" s="45">
        <v>0</v>
      </c>
      <c r="L50" s="44">
        <v>69615.934999999998</v>
      </c>
      <c r="M50" s="47">
        <v>2.3922498113949533E-3</v>
      </c>
      <c r="N50" s="46">
        <v>7205</v>
      </c>
      <c r="O50" s="48">
        <v>4.2884382828351013E-4</v>
      </c>
    </row>
    <row r="51" spans="1:15" ht="16" thickBot="1">
      <c r="A51" s="42" t="s">
        <v>87</v>
      </c>
      <c r="B51" s="43" t="s">
        <v>224</v>
      </c>
      <c r="C51" s="1" t="s">
        <v>228</v>
      </c>
      <c r="D51" s="13">
        <v>71389.851200000005</v>
      </c>
      <c r="E51" s="15">
        <v>2.4532078477250046E-3</v>
      </c>
      <c r="F51" s="10">
        <v>15529</v>
      </c>
      <c r="G51" s="15">
        <v>9.2429088263908793E-4</v>
      </c>
      <c r="H51" s="44">
        <v>0</v>
      </c>
      <c r="I51" s="45">
        <v>0</v>
      </c>
      <c r="J51" s="46">
        <v>0</v>
      </c>
      <c r="K51" s="45">
        <v>0</v>
      </c>
      <c r="L51" s="44">
        <v>71389.851200000005</v>
      </c>
      <c r="M51" s="47">
        <v>2.4532078477250046E-3</v>
      </c>
      <c r="N51" s="46">
        <v>15529</v>
      </c>
      <c r="O51" s="48">
        <v>9.2429088263908793E-4</v>
      </c>
    </row>
    <row r="52" spans="1:15" ht="16" thickBot="1">
      <c r="A52" s="42" t="s">
        <v>88</v>
      </c>
      <c r="B52" s="43" t="s">
        <v>227</v>
      </c>
      <c r="C52" s="1" t="s">
        <v>223</v>
      </c>
      <c r="D52" s="13">
        <v>30426.064299999998</v>
      </c>
      <c r="E52" s="15">
        <v>1.0455472096031709E-3</v>
      </c>
      <c r="F52" s="10">
        <v>29931</v>
      </c>
      <c r="G52" s="15">
        <v>1.7815023767319557E-3</v>
      </c>
      <c r="H52" s="44">
        <v>0</v>
      </c>
      <c r="I52" s="45">
        <v>0</v>
      </c>
      <c r="J52" s="46">
        <v>0</v>
      </c>
      <c r="K52" s="45">
        <v>0</v>
      </c>
      <c r="L52" s="44">
        <v>30426.064299999998</v>
      </c>
      <c r="M52" s="47">
        <v>1.0455472096031709E-3</v>
      </c>
      <c r="N52" s="46">
        <v>29931</v>
      </c>
      <c r="O52" s="48">
        <v>1.7815023767319557E-3</v>
      </c>
    </row>
    <row r="53" spans="1:15" ht="16" thickBot="1">
      <c r="A53" s="42" t="s">
        <v>89</v>
      </c>
      <c r="B53" s="43" t="s">
        <v>227</v>
      </c>
      <c r="C53" s="1" t="s">
        <v>223</v>
      </c>
      <c r="D53" s="13">
        <v>27474.929800000002</v>
      </c>
      <c r="E53" s="15">
        <v>9.4413578776381569E-4</v>
      </c>
      <c r="F53" s="10">
        <v>0</v>
      </c>
      <c r="G53" s="15">
        <v>0</v>
      </c>
      <c r="H53" s="44">
        <v>0</v>
      </c>
      <c r="I53" s="45">
        <v>0</v>
      </c>
      <c r="J53" s="46">
        <v>0</v>
      </c>
      <c r="K53" s="45">
        <v>0</v>
      </c>
      <c r="L53" s="44">
        <v>27474.929800000002</v>
      </c>
      <c r="M53" s="47">
        <v>9.4413578776381569E-4</v>
      </c>
      <c r="N53" s="46">
        <v>0</v>
      </c>
      <c r="O53" s="48">
        <v>0</v>
      </c>
    </row>
    <row r="54" spans="1:15" ht="16" thickBot="1">
      <c r="A54" s="42" t="s">
        <v>90</v>
      </c>
      <c r="B54" s="43" t="s">
        <v>227</v>
      </c>
      <c r="C54" s="1" t="s">
        <v>223</v>
      </c>
      <c r="D54" s="13">
        <v>94995.182000000001</v>
      </c>
      <c r="E54" s="15">
        <v>3.2643705241182106E-3</v>
      </c>
      <c r="F54" s="10">
        <v>44725</v>
      </c>
      <c r="G54" s="15">
        <v>2.6620458320582912E-3</v>
      </c>
      <c r="H54" s="44">
        <v>0</v>
      </c>
      <c r="I54" s="45">
        <v>0</v>
      </c>
      <c r="J54" s="46">
        <v>0</v>
      </c>
      <c r="K54" s="45">
        <v>0</v>
      </c>
      <c r="L54" s="44">
        <v>94995.182000000001</v>
      </c>
      <c r="M54" s="47">
        <v>3.2643705241182106E-3</v>
      </c>
      <c r="N54" s="46">
        <v>44725</v>
      </c>
      <c r="O54" s="48">
        <v>2.6620458320582912E-3</v>
      </c>
    </row>
    <row r="55" spans="1:15" ht="16" thickBot="1">
      <c r="A55" s="42" t="s">
        <v>91</v>
      </c>
      <c r="B55" s="43" t="s">
        <v>227</v>
      </c>
      <c r="C55" s="1" t="s">
        <v>223</v>
      </c>
      <c r="D55" s="13">
        <v>93423.159499999994</v>
      </c>
      <c r="E55" s="15">
        <v>3.2103502695725577E-3</v>
      </c>
      <c r="F55" s="10">
        <v>84674.5</v>
      </c>
      <c r="G55" s="15">
        <v>5.0398524272022311E-3</v>
      </c>
      <c r="H55" s="44">
        <v>0</v>
      </c>
      <c r="I55" s="45">
        <v>0</v>
      </c>
      <c r="J55" s="46">
        <v>0</v>
      </c>
      <c r="K55" s="45">
        <v>0</v>
      </c>
      <c r="L55" s="44">
        <v>93423.159499999994</v>
      </c>
      <c r="M55" s="47">
        <v>3.2103502695725577E-3</v>
      </c>
      <c r="N55" s="46">
        <v>84674.5</v>
      </c>
      <c r="O55" s="48">
        <v>5.0398524272022311E-3</v>
      </c>
    </row>
    <row r="56" spans="1:15" ht="16" thickBot="1">
      <c r="A56" s="42" t="s">
        <v>92</v>
      </c>
      <c r="B56" s="43" t="s">
        <v>227</v>
      </c>
      <c r="C56" s="1" t="s">
        <v>223</v>
      </c>
      <c r="D56" s="13">
        <v>47038.957799999996</v>
      </c>
      <c r="E56" s="15">
        <v>1.6164250027707761E-3</v>
      </c>
      <c r="F56" s="10">
        <v>75</v>
      </c>
      <c r="G56" s="15">
        <v>4.4640231951788005E-6</v>
      </c>
      <c r="H56" s="44">
        <v>0</v>
      </c>
      <c r="I56" s="45">
        <v>0</v>
      </c>
      <c r="J56" s="46">
        <v>0</v>
      </c>
      <c r="K56" s="45">
        <v>0</v>
      </c>
      <c r="L56" s="44">
        <v>47038.957799999996</v>
      </c>
      <c r="M56" s="47">
        <v>1.6164250027707761E-3</v>
      </c>
      <c r="N56" s="46">
        <v>75</v>
      </c>
      <c r="O56" s="48">
        <v>4.4640231951788005E-6</v>
      </c>
    </row>
    <row r="57" spans="1:15" ht="16" thickBot="1">
      <c r="A57" s="42" t="s">
        <v>93</v>
      </c>
      <c r="B57" s="43" t="s">
        <v>227</v>
      </c>
      <c r="C57" s="1" t="s">
        <v>223</v>
      </c>
      <c r="D57" s="13">
        <v>34462.429799999998</v>
      </c>
      <c r="E57" s="15">
        <v>1.1842510078944114E-3</v>
      </c>
      <c r="F57" s="10">
        <v>6890</v>
      </c>
      <c r="G57" s="15">
        <v>4.1009493086375913E-4</v>
      </c>
      <c r="H57" s="44">
        <v>0</v>
      </c>
      <c r="I57" s="45">
        <v>0</v>
      </c>
      <c r="J57" s="46">
        <v>0</v>
      </c>
      <c r="K57" s="45">
        <v>0</v>
      </c>
      <c r="L57" s="44">
        <v>34462.429799999998</v>
      </c>
      <c r="M57" s="47">
        <v>1.1842510078944114E-3</v>
      </c>
      <c r="N57" s="46">
        <v>6890</v>
      </c>
      <c r="O57" s="48">
        <v>4.1009493086375913E-4</v>
      </c>
    </row>
    <row r="58" spans="1:15" ht="16" thickBot="1">
      <c r="A58" s="42" t="s">
        <v>94</v>
      </c>
      <c r="B58" s="43" t="s">
        <v>227</v>
      </c>
      <c r="C58" s="1" t="s">
        <v>223</v>
      </c>
      <c r="D58" s="13">
        <v>82882.264999999999</v>
      </c>
      <c r="E58" s="15">
        <v>2.8481278433484599E-3</v>
      </c>
      <c r="F58" s="10">
        <v>35040</v>
      </c>
      <c r="G58" s="15">
        <v>2.0855916367875354E-3</v>
      </c>
      <c r="H58" s="44">
        <v>0</v>
      </c>
      <c r="I58" s="45">
        <v>0</v>
      </c>
      <c r="J58" s="46">
        <v>0</v>
      </c>
      <c r="K58" s="45">
        <v>0</v>
      </c>
      <c r="L58" s="44">
        <v>82882.264999999999</v>
      </c>
      <c r="M58" s="47">
        <v>2.8481278433484599E-3</v>
      </c>
      <c r="N58" s="46">
        <v>35040</v>
      </c>
      <c r="O58" s="48">
        <v>2.0855916367875354E-3</v>
      </c>
    </row>
    <row r="59" spans="1:15" ht="16" thickBot="1">
      <c r="A59" s="42" t="s">
        <v>95</v>
      </c>
      <c r="B59" s="43" t="s">
        <v>227</v>
      </c>
      <c r="C59" s="1" t="s">
        <v>223</v>
      </c>
      <c r="D59" s="13">
        <v>3132.4115000000002</v>
      </c>
      <c r="E59" s="15">
        <v>1.0764074087472048E-4</v>
      </c>
      <c r="F59" s="10">
        <v>0</v>
      </c>
      <c r="G59" s="15">
        <v>0</v>
      </c>
      <c r="H59" s="44">
        <v>0</v>
      </c>
      <c r="I59" s="45">
        <v>0</v>
      </c>
      <c r="J59" s="46">
        <v>0</v>
      </c>
      <c r="K59" s="45">
        <v>0</v>
      </c>
      <c r="L59" s="44">
        <v>3132.4115000000002</v>
      </c>
      <c r="M59" s="47">
        <v>1.0764074087472048E-4</v>
      </c>
      <c r="N59" s="46">
        <v>0</v>
      </c>
      <c r="O59" s="48">
        <v>0</v>
      </c>
    </row>
    <row r="60" spans="1:15" ht="16" thickBot="1">
      <c r="A60" s="42" t="s">
        <v>96</v>
      </c>
      <c r="B60" s="43" t="s">
        <v>227</v>
      </c>
      <c r="C60" s="1" t="s">
        <v>223</v>
      </c>
      <c r="D60" s="13">
        <v>6311.1261999999997</v>
      </c>
      <c r="E60" s="15">
        <v>2.1687262351126576E-4</v>
      </c>
      <c r="F60" s="10">
        <v>0</v>
      </c>
      <c r="G60" s="15">
        <v>0</v>
      </c>
      <c r="H60" s="44">
        <v>0</v>
      </c>
      <c r="I60" s="45">
        <v>0</v>
      </c>
      <c r="J60" s="46">
        <v>0</v>
      </c>
      <c r="K60" s="45">
        <v>0</v>
      </c>
      <c r="L60" s="44">
        <v>6311.1261999999997</v>
      </c>
      <c r="M60" s="47">
        <v>2.1687262351126576E-4</v>
      </c>
      <c r="N60" s="46">
        <v>0</v>
      </c>
      <c r="O60" s="48">
        <v>0</v>
      </c>
    </row>
    <row r="61" spans="1:15" ht="16" thickBot="1">
      <c r="A61" s="42" t="s">
        <v>97</v>
      </c>
      <c r="B61" s="43" t="s">
        <v>227</v>
      </c>
      <c r="C61" s="1" t="s">
        <v>223</v>
      </c>
      <c r="D61" s="13">
        <v>31194.002799999998</v>
      </c>
      <c r="E61" s="15">
        <v>1.0719362932488611E-3</v>
      </c>
      <c r="F61" s="10">
        <v>104783</v>
      </c>
      <c r="G61" s="15">
        <v>6.2367165661389367E-3</v>
      </c>
      <c r="H61" s="44">
        <v>0</v>
      </c>
      <c r="I61" s="45">
        <v>0</v>
      </c>
      <c r="J61" s="46">
        <v>0</v>
      </c>
      <c r="K61" s="45">
        <v>0</v>
      </c>
      <c r="L61" s="44">
        <v>31194.002799999998</v>
      </c>
      <c r="M61" s="47">
        <v>1.0719362932488611E-3</v>
      </c>
      <c r="N61" s="46">
        <v>104783</v>
      </c>
      <c r="O61" s="48">
        <v>6.2367165661389367E-3</v>
      </c>
    </row>
    <row r="62" spans="1:15" ht="16" thickBot="1">
      <c r="A62" s="42" t="s">
        <v>98</v>
      </c>
      <c r="B62" s="43" t="s">
        <v>227</v>
      </c>
      <c r="C62" s="1" t="s">
        <v>223</v>
      </c>
      <c r="D62" s="13">
        <v>16496.093799999999</v>
      </c>
      <c r="E62" s="15">
        <v>5.6686414226575369E-4</v>
      </c>
      <c r="F62" s="10">
        <v>0</v>
      </c>
      <c r="G62" s="15">
        <v>0</v>
      </c>
      <c r="H62" s="44">
        <v>0</v>
      </c>
      <c r="I62" s="45">
        <v>0</v>
      </c>
      <c r="J62" s="46">
        <v>0</v>
      </c>
      <c r="K62" s="45">
        <v>0</v>
      </c>
      <c r="L62" s="44">
        <v>16496.093799999999</v>
      </c>
      <c r="M62" s="47">
        <v>5.6686414226575369E-4</v>
      </c>
      <c r="N62" s="46">
        <v>0</v>
      </c>
      <c r="O62" s="48">
        <v>0</v>
      </c>
    </row>
    <row r="63" spans="1:15" ht="16" thickBot="1">
      <c r="A63" s="42" t="s">
        <v>99</v>
      </c>
      <c r="B63" s="43" t="s">
        <v>227</v>
      </c>
      <c r="C63" s="1" t="s">
        <v>223</v>
      </c>
      <c r="D63" s="13">
        <v>167987.89379999999</v>
      </c>
      <c r="E63" s="15">
        <v>5.7726583326028081E-3</v>
      </c>
      <c r="F63" s="10">
        <v>79769</v>
      </c>
      <c r="G63" s="15">
        <v>4.7478755500829032E-3</v>
      </c>
      <c r="H63" s="44">
        <v>6526.4359999999997</v>
      </c>
      <c r="I63" s="45">
        <v>2.242714299546682E-4</v>
      </c>
      <c r="J63" s="46">
        <v>0</v>
      </c>
      <c r="K63" s="45">
        <v>0</v>
      </c>
      <c r="L63" s="44">
        <v>161461.4578</v>
      </c>
      <c r="M63" s="47">
        <v>5.54838690264814E-3</v>
      </c>
      <c r="N63" s="46">
        <v>79769</v>
      </c>
      <c r="O63" s="48">
        <v>4.7478755500829032E-3</v>
      </c>
    </row>
    <row r="64" spans="1:15" ht="16" thickBot="1">
      <c r="A64" s="42" t="s">
        <v>100</v>
      </c>
      <c r="B64" s="43" t="s">
        <v>226</v>
      </c>
      <c r="C64" s="1" t="s">
        <v>223</v>
      </c>
      <c r="D64" s="13">
        <v>64761.160300000003</v>
      </c>
      <c r="E64" s="15">
        <v>2.2254225776525641E-3</v>
      </c>
      <c r="F64" s="10">
        <v>200</v>
      </c>
      <c r="G64" s="15">
        <v>1.1904061853810134E-5</v>
      </c>
      <c r="H64" s="44">
        <v>0</v>
      </c>
      <c r="I64" s="45">
        <v>0</v>
      </c>
      <c r="J64" s="46">
        <v>0</v>
      </c>
      <c r="K64" s="45">
        <v>0</v>
      </c>
      <c r="L64" s="44">
        <v>64761.160300000003</v>
      </c>
      <c r="M64" s="47">
        <v>2.2254225776525641E-3</v>
      </c>
      <c r="N64" s="46">
        <v>200</v>
      </c>
      <c r="O64" s="48">
        <v>1.1904061853810134E-5</v>
      </c>
    </row>
    <row r="65" spans="1:15" ht="16" thickBot="1">
      <c r="A65" s="42" t="s">
        <v>101</v>
      </c>
      <c r="B65" s="43" t="s">
        <v>226</v>
      </c>
      <c r="C65" s="1" t="s">
        <v>223</v>
      </c>
      <c r="D65" s="13">
        <v>33524.442799999997</v>
      </c>
      <c r="E65" s="15">
        <v>1.1520184561971466E-3</v>
      </c>
      <c r="F65" s="10">
        <v>0</v>
      </c>
      <c r="G65" s="15">
        <v>0</v>
      </c>
      <c r="H65" s="44">
        <v>0</v>
      </c>
      <c r="I65" s="45">
        <v>0</v>
      </c>
      <c r="J65" s="46">
        <v>0</v>
      </c>
      <c r="K65" s="45">
        <v>0</v>
      </c>
      <c r="L65" s="44">
        <v>33524.442799999997</v>
      </c>
      <c r="M65" s="47">
        <v>1.1520184561971466E-3</v>
      </c>
      <c r="N65" s="46">
        <v>0</v>
      </c>
      <c r="O65" s="48">
        <v>0</v>
      </c>
    </row>
    <row r="66" spans="1:15" ht="16" thickBot="1">
      <c r="A66" s="42" t="s">
        <v>102</v>
      </c>
      <c r="B66" s="43" t="s">
        <v>226</v>
      </c>
      <c r="C66" s="1" t="s">
        <v>223</v>
      </c>
      <c r="D66" s="13">
        <v>91398.118099999992</v>
      </c>
      <c r="E66" s="15">
        <v>3.1407626829486478E-3</v>
      </c>
      <c r="F66" s="10">
        <v>0</v>
      </c>
      <c r="G66" s="15">
        <v>0</v>
      </c>
      <c r="H66" s="44">
        <v>2789.9992999999999</v>
      </c>
      <c r="I66" s="45">
        <v>9.5874246308938493E-5</v>
      </c>
      <c r="J66" s="46">
        <v>0</v>
      </c>
      <c r="K66" s="45">
        <v>0</v>
      </c>
      <c r="L66" s="44">
        <v>88608.118799999997</v>
      </c>
      <c r="M66" s="47">
        <v>3.0448884366397096E-3</v>
      </c>
      <c r="N66" s="46">
        <v>0</v>
      </c>
      <c r="O66" s="48">
        <v>0</v>
      </c>
    </row>
    <row r="67" spans="1:15" ht="16" thickBot="1">
      <c r="A67" s="42" t="s">
        <v>103</v>
      </c>
      <c r="B67" s="43" t="s">
        <v>226</v>
      </c>
      <c r="C67" s="1" t="s">
        <v>223</v>
      </c>
      <c r="D67" s="13">
        <v>82588.587100000004</v>
      </c>
      <c r="E67" s="15">
        <v>2.8380360317411626E-3</v>
      </c>
      <c r="F67" s="10">
        <v>56839</v>
      </c>
      <c r="G67" s="15">
        <v>3.3830748585435711E-3</v>
      </c>
      <c r="H67" s="44">
        <v>0</v>
      </c>
      <c r="I67" s="45">
        <v>0</v>
      </c>
      <c r="J67" s="46">
        <v>0</v>
      </c>
      <c r="K67" s="45">
        <v>0</v>
      </c>
      <c r="L67" s="44">
        <v>82588.587100000004</v>
      </c>
      <c r="M67" s="47">
        <v>2.8380360317411626E-3</v>
      </c>
      <c r="N67" s="46">
        <v>56839</v>
      </c>
      <c r="O67" s="48">
        <v>3.3830748585435711E-3</v>
      </c>
    </row>
    <row r="68" spans="1:15" ht="16" thickBot="1">
      <c r="A68" s="42" t="s">
        <v>104</v>
      </c>
      <c r="B68" s="43" t="s">
        <v>226</v>
      </c>
      <c r="C68" s="1" t="s">
        <v>223</v>
      </c>
      <c r="D68" s="13">
        <v>262382.63909999997</v>
      </c>
      <c r="E68" s="15">
        <v>9.0163957275052765E-3</v>
      </c>
      <c r="F68" s="10">
        <v>146069</v>
      </c>
      <c r="G68" s="15">
        <v>8.6940720546209629E-3</v>
      </c>
      <c r="H68" s="44">
        <v>0</v>
      </c>
      <c r="I68" s="45">
        <v>0</v>
      </c>
      <c r="J68" s="46">
        <v>0</v>
      </c>
      <c r="K68" s="45">
        <v>0</v>
      </c>
      <c r="L68" s="44">
        <v>262382.63909999997</v>
      </c>
      <c r="M68" s="47">
        <v>9.0163957275052765E-3</v>
      </c>
      <c r="N68" s="46">
        <v>146069</v>
      </c>
      <c r="O68" s="48">
        <v>8.6940720546209629E-3</v>
      </c>
    </row>
    <row r="69" spans="1:15" ht="16" thickBot="1">
      <c r="A69" s="42" t="s">
        <v>105</v>
      </c>
      <c r="B69" s="43" t="s">
        <v>226</v>
      </c>
      <c r="C69" s="1" t="s">
        <v>223</v>
      </c>
      <c r="D69" s="13">
        <v>21139.378799999999</v>
      </c>
      <c r="E69" s="15">
        <v>7.2642384171535542E-4</v>
      </c>
      <c r="F69" s="10">
        <v>0</v>
      </c>
      <c r="G69" s="15">
        <v>0</v>
      </c>
      <c r="H69" s="44">
        <v>0</v>
      </c>
      <c r="I69" s="45">
        <v>0</v>
      </c>
      <c r="J69" s="46">
        <v>0</v>
      </c>
      <c r="K69" s="45">
        <v>0</v>
      </c>
      <c r="L69" s="44">
        <v>21139.378799999999</v>
      </c>
      <c r="M69" s="47">
        <v>7.2642384171535542E-4</v>
      </c>
      <c r="N69" s="46">
        <v>0</v>
      </c>
      <c r="O69" s="48">
        <v>0</v>
      </c>
    </row>
    <row r="70" spans="1:15" ht="16" thickBot="1">
      <c r="A70" s="42" t="s">
        <v>106</v>
      </c>
      <c r="B70" s="43" t="s">
        <v>226</v>
      </c>
      <c r="C70" s="1" t="s">
        <v>223</v>
      </c>
      <c r="D70" s="13">
        <v>46069.947800000002</v>
      </c>
      <c r="E70" s="15">
        <v>1.5831263910414384E-3</v>
      </c>
      <c r="F70" s="10">
        <v>0</v>
      </c>
      <c r="G70" s="15">
        <v>0</v>
      </c>
      <c r="H70" s="44">
        <v>1844.7194999999999</v>
      </c>
      <c r="I70" s="45">
        <v>6.3391088203463661E-5</v>
      </c>
      <c r="J70" s="46">
        <v>0</v>
      </c>
      <c r="K70" s="45">
        <v>0</v>
      </c>
      <c r="L70" s="44">
        <v>44225.228300000002</v>
      </c>
      <c r="M70" s="47">
        <v>1.5197353028379747E-3</v>
      </c>
      <c r="N70" s="46">
        <v>0</v>
      </c>
      <c r="O70" s="48">
        <v>0</v>
      </c>
    </row>
    <row r="71" spans="1:15" ht="16" thickBot="1">
      <c r="A71" s="42" t="s">
        <v>107</v>
      </c>
      <c r="B71" s="43" t="s">
        <v>222</v>
      </c>
      <c r="C71" s="1" t="s">
        <v>223</v>
      </c>
      <c r="D71" s="13">
        <v>31652.1731</v>
      </c>
      <c r="E71" s="15">
        <v>1.0876806456555589E-3</v>
      </c>
      <c r="F71" s="10">
        <v>60</v>
      </c>
      <c r="G71" s="15">
        <v>3.5712185561430403E-6</v>
      </c>
      <c r="H71" s="44">
        <v>0</v>
      </c>
      <c r="I71" s="45">
        <v>0</v>
      </c>
      <c r="J71" s="46">
        <v>0</v>
      </c>
      <c r="K71" s="45">
        <v>0</v>
      </c>
      <c r="L71" s="44">
        <v>31652.1731</v>
      </c>
      <c r="M71" s="47">
        <v>1.0876806456555589E-3</v>
      </c>
      <c r="N71" s="46">
        <v>60</v>
      </c>
      <c r="O71" s="48">
        <v>3.5712185561430403E-6</v>
      </c>
    </row>
    <row r="72" spans="1:15" ht="16" thickBot="1">
      <c r="A72" s="42" t="s">
        <v>212</v>
      </c>
      <c r="B72" s="43" t="s">
        <v>222</v>
      </c>
      <c r="C72" s="1" t="s">
        <v>223</v>
      </c>
      <c r="D72" s="13">
        <v>1963.6956</v>
      </c>
      <c r="E72" s="15">
        <v>6.7479527908906201E-5</v>
      </c>
      <c r="F72" s="10">
        <v>0</v>
      </c>
      <c r="G72" s="15">
        <v>0</v>
      </c>
      <c r="H72" s="44">
        <v>0</v>
      </c>
      <c r="I72" s="45">
        <v>0</v>
      </c>
      <c r="J72" s="46">
        <v>0</v>
      </c>
      <c r="K72" s="45">
        <v>0</v>
      </c>
      <c r="L72" s="44">
        <v>1963.6956</v>
      </c>
      <c r="M72" s="47">
        <v>6.7479527908906201E-5</v>
      </c>
      <c r="N72" s="46">
        <v>0</v>
      </c>
      <c r="O72" s="48">
        <v>0</v>
      </c>
    </row>
    <row r="73" spans="1:15" ht="16" thickBot="1">
      <c r="A73" s="42" t="s">
        <v>108</v>
      </c>
      <c r="B73" s="43" t="s">
        <v>230</v>
      </c>
      <c r="C73" s="1" t="s">
        <v>223</v>
      </c>
      <c r="D73" s="13">
        <v>48465.287400000001</v>
      </c>
      <c r="E73" s="15">
        <v>1.6654387338452357E-3</v>
      </c>
      <c r="F73" s="10">
        <v>9127</v>
      </c>
      <c r="G73" s="15">
        <v>5.4324186269862551E-4</v>
      </c>
      <c r="H73" s="44">
        <v>0</v>
      </c>
      <c r="I73" s="45">
        <v>0</v>
      </c>
      <c r="J73" s="46">
        <v>0</v>
      </c>
      <c r="K73" s="45">
        <v>0</v>
      </c>
      <c r="L73" s="44">
        <v>48465.287400000001</v>
      </c>
      <c r="M73" s="47">
        <v>1.6654387338452357E-3</v>
      </c>
      <c r="N73" s="46">
        <v>9127</v>
      </c>
      <c r="O73" s="48">
        <v>5.4324186269862551E-4</v>
      </c>
    </row>
    <row r="74" spans="1:15" ht="16" thickBot="1">
      <c r="A74" s="42" t="s">
        <v>109</v>
      </c>
      <c r="B74" s="43" t="s">
        <v>230</v>
      </c>
      <c r="C74" s="1" t="s">
        <v>223</v>
      </c>
      <c r="D74" s="13">
        <v>11511.554400000001</v>
      </c>
      <c r="E74" s="15">
        <v>3.9557773435439385E-4</v>
      </c>
      <c r="F74" s="10">
        <v>502700</v>
      </c>
      <c r="G74" s="15">
        <v>2.9920859469551774E-2</v>
      </c>
      <c r="H74" s="44">
        <v>0</v>
      </c>
      <c r="I74" s="45">
        <v>0</v>
      </c>
      <c r="J74" s="46">
        <v>0</v>
      </c>
      <c r="K74" s="45">
        <v>0</v>
      </c>
      <c r="L74" s="44">
        <v>11511.554400000001</v>
      </c>
      <c r="M74" s="47">
        <v>3.9557773435439385E-4</v>
      </c>
      <c r="N74" s="46">
        <v>502700</v>
      </c>
      <c r="O74" s="48">
        <v>2.9920859469551774E-2</v>
      </c>
    </row>
    <row r="75" spans="1:15" ht="16" thickBot="1">
      <c r="A75" s="42" t="s">
        <v>110</v>
      </c>
      <c r="B75" s="43" t="s">
        <v>230</v>
      </c>
      <c r="C75" s="1" t="s">
        <v>223</v>
      </c>
      <c r="D75" s="13">
        <v>476788.71539999999</v>
      </c>
      <c r="E75" s="15">
        <v>1.6384147027413941E-2</v>
      </c>
      <c r="F75" s="10">
        <v>192127</v>
      </c>
      <c r="G75" s="15">
        <v>1.1435458458934898E-2</v>
      </c>
      <c r="H75" s="44">
        <v>6043.2620999999999</v>
      </c>
      <c r="I75" s="45">
        <v>2.0766786539511779E-4</v>
      </c>
      <c r="J75" s="46">
        <v>0</v>
      </c>
      <c r="K75" s="45">
        <v>0</v>
      </c>
      <c r="L75" s="44">
        <v>470745.45329999999</v>
      </c>
      <c r="M75" s="47">
        <v>1.6176479162018823E-2</v>
      </c>
      <c r="N75" s="46">
        <v>192127</v>
      </c>
      <c r="O75" s="48">
        <v>1.1435458458934898E-2</v>
      </c>
    </row>
    <row r="76" spans="1:15" ht="16" thickBot="1">
      <c r="A76" s="42" t="s">
        <v>111</v>
      </c>
      <c r="B76" s="43" t="s">
        <v>230</v>
      </c>
      <c r="C76" s="1" t="s">
        <v>223</v>
      </c>
      <c r="D76" s="13">
        <v>61755.966899999999</v>
      </c>
      <c r="E76" s="15">
        <v>2.1221535007615424E-3</v>
      </c>
      <c r="F76" s="10">
        <v>0</v>
      </c>
      <c r="G76" s="15">
        <v>0</v>
      </c>
      <c r="H76" s="44">
        <v>0</v>
      </c>
      <c r="I76" s="45">
        <v>0</v>
      </c>
      <c r="J76" s="46">
        <v>0</v>
      </c>
      <c r="K76" s="45">
        <v>0</v>
      </c>
      <c r="L76" s="44">
        <v>61755.966899999999</v>
      </c>
      <c r="M76" s="47">
        <v>2.1221535007615424E-3</v>
      </c>
      <c r="N76" s="46">
        <v>0</v>
      </c>
      <c r="O76" s="48">
        <v>0</v>
      </c>
    </row>
    <row r="77" spans="1:15" ht="16" thickBot="1">
      <c r="A77" s="42" t="s">
        <v>112</v>
      </c>
      <c r="B77" s="43" t="s">
        <v>230</v>
      </c>
      <c r="C77" s="1" t="s">
        <v>223</v>
      </c>
      <c r="D77" s="13">
        <v>392782.05839999998</v>
      </c>
      <c r="E77" s="15">
        <v>1.3497381097111193E-2</v>
      </c>
      <c r="F77" s="10">
        <v>90344</v>
      </c>
      <c r="G77" s="15">
        <v>5.3773028206031137E-3</v>
      </c>
      <c r="H77" s="44">
        <v>0</v>
      </c>
      <c r="I77" s="45">
        <v>0</v>
      </c>
      <c r="J77" s="46">
        <v>0</v>
      </c>
      <c r="K77" s="45">
        <v>0</v>
      </c>
      <c r="L77" s="44">
        <v>392782.05839999998</v>
      </c>
      <c r="M77" s="47">
        <v>1.3497381097111193E-2</v>
      </c>
      <c r="N77" s="46">
        <v>90344</v>
      </c>
      <c r="O77" s="48">
        <v>5.3773028206031137E-3</v>
      </c>
    </row>
    <row r="78" spans="1:15" ht="16" thickBot="1">
      <c r="A78" s="42" t="s">
        <v>113</v>
      </c>
      <c r="B78" s="43" t="s">
        <v>230</v>
      </c>
      <c r="C78" s="1" t="s">
        <v>223</v>
      </c>
      <c r="D78" s="13">
        <v>11423.925499999999</v>
      </c>
      <c r="E78" s="15">
        <v>3.9256649533996778E-4</v>
      </c>
      <c r="F78" s="10">
        <v>0</v>
      </c>
      <c r="G78" s="15">
        <v>0</v>
      </c>
      <c r="H78" s="44">
        <v>0</v>
      </c>
      <c r="I78" s="45">
        <v>0</v>
      </c>
      <c r="J78" s="46">
        <v>0</v>
      </c>
      <c r="K78" s="45">
        <v>0</v>
      </c>
      <c r="L78" s="44">
        <v>11423.925499999999</v>
      </c>
      <c r="M78" s="47">
        <v>3.9256649533996778E-4</v>
      </c>
      <c r="N78" s="46">
        <v>0</v>
      </c>
      <c r="O78" s="48">
        <v>0</v>
      </c>
    </row>
    <row r="79" spans="1:15" ht="16" thickBot="1">
      <c r="A79" s="42" t="s">
        <v>114</v>
      </c>
      <c r="B79" s="43" t="s">
        <v>230</v>
      </c>
      <c r="C79" s="1" t="s">
        <v>223</v>
      </c>
      <c r="D79" s="13">
        <v>19630.0101</v>
      </c>
      <c r="E79" s="15">
        <v>6.7455659339210237E-4</v>
      </c>
      <c r="F79" s="10">
        <v>139005</v>
      </c>
      <c r="G79" s="15">
        <v>8.2736205899443891E-3</v>
      </c>
      <c r="H79" s="44">
        <v>0</v>
      </c>
      <c r="I79" s="45">
        <v>0</v>
      </c>
      <c r="J79" s="46">
        <v>0</v>
      </c>
      <c r="K79" s="45">
        <v>0</v>
      </c>
      <c r="L79" s="44">
        <v>19630.0101</v>
      </c>
      <c r="M79" s="47">
        <v>6.7455659339210237E-4</v>
      </c>
      <c r="N79" s="46">
        <v>139005</v>
      </c>
      <c r="O79" s="48">
        <v>8.2736205899443891E-3</v>
      </c>
    </row>
    <row r="80" spans="1:15" ht="16" thickBot="1">
      <c r="A80" s="42" t="s">
        <v>115</v>
      </c>
      <c r="B80" s="43" t="s">
        <v>224</v>
      </c>
      <c r="C80" s="1" t="s">
        <v>223</v>
      </c>
      <c r="D80" s="13">
        <v>153837.17310000001</v>
      </c>
      <c r="E80" s="15">
        <v>5.2863895074311343E-3</v>
      </c>
      <c r="F80" s="10">
        <v>39199</v>
      </c>
      <c r="G80" s="15">
        <v>2.3331366030375175E-3</v>
      </c>
      <c r="H80" s="44">
        <v>0</v>
      </c>
      <c r="I80" s="45">
        <v>0</v>
      </c>
      <c r="J80" s="46">
        <v>0</v>
      </c>
      <c r="K80" s="45">
        <v>0</v>
      </c>
      <c r="L80" s="44">
        <v>153837.17310000001</v>
      </c>
      <c r="M80" s="47">
        <v>5.2863895074311343E-3</v>
      </c>
      <c r="N80" s="46">
        <v>39199</v>
      </c>
      <c r="O80" s="48">
        <v>2.3331366030375175E-3</v>
      </c>
    </row>
    <row r="81" spans="1:15" ht="16" thickBot="1">
      <c r="A81" s="42" t="s">
        <v>116</v>
      </c>
      <c r="B81" s="43" t="s">
        <v>232</v>
      </c>
      <c r="C81" s="1" t="s">
        <v>223</v>
      </c>
      <c r="D81" s="13">
        <v>31654.256600000001</v>
      </c>
      <c r="E81" s="15">
        <v>1.0877522420864917E-3</v>
      </c>
      <c r="F81" s="10">
        <v>10957</v>
      </c>
      <c r="G81" s="15">
        <v>6.5216402866098819E-4</v>
      </c>
      <c r="H81" s="44">
        <v>0</v>
      </c>
      <c r="I81" s="45">
        <v>0</v>
      </c>
      <c r="J81" s="46">
        <v>0</v>
      </c>
      <c r="K81" s="45">
        <v>0</v>
      </c>
      <c r="L81" s="44">
        <v>31654.256600000001</v>
      </c>
      <c r="M81" s="47">
        <v>1.0877522420864917E-3</v>
      </c>
      <c r="N81" s="46">
        <v>10957</v>
      </c>
      <c r="O81" s="48">
        <v>6.5216402866098819E-4</v>
      </c>
    </row>
    <row r="82" spans="1:15" ht="16" thickBot="1">
      <c r="A82" s="42" t="s">
        <v>117</v>
      </c>
      <c r="B82" s="43" t="s">
        <v>232</v>
      </c>
      <c r="C82" s="1" t="s">
        <v>223</v>
      </c>
      <c r="D82" s="13">
        <v>118643.1523</v>
      </c>
      <c r="E82" s="15">
        <v>4.0769984445799337E-3</v>
      </c>
      <c r="F82" s="10">
        <v>1084</v>
      </c>
      <c r="G82" s="15">
        <v>6.4520015247650933E-5</v>
      </c>
      <c r="H82" s="44">
        <v>0</v>
      </c>
      <c r="I82" s="45">
        <v>0</v>
      </c>
      <c r="J82" s="46">
        <v>0</v>
      </c>
      <c r="K82" s="45">
        <v>0</v>
      </c>
      <c r="L82" s="44">
        <v>118643.1523</v>
      </c>
      <c r="M82" s="47">
        <v>4.0769984445799337E-3</v>
      </c>
      <c r="N82" s="46">
        <v>1084</v>
      </c>
      <c r="O82" s="48">
        <v>6.4520015247650933E-5</v>
      </c>
    </row>
    <row r="83" spans="1:15" ht="16" thickBot="1">
      <c r="A83" s="42" t="s">
        <v>118</v>
      </c>
      <c r="B83" s="43" t="s">
        <v>231</v>
      </c>
      <c r="C83" s="1" t="s">
        <v>223</v>
      </c>
      <c r="D83" s="13">
        <v>30307.9912</v>
      </c>
      <c r="E83" s="15">
        <v>1.0414898001723299E-3</v>
      </c>
      <c r="F83" s="10">
        <v>0</v>
      </c>
      <c r="G83" s="15">
        <v>0</v>
      </c>
      <c r="H83" s="44">
        <v>0</v>
      </c>
      <c r="I83" s="45">
        <v>0</v>
      </c>
      <c r="J83" s="46">
        <v>0</v>
      </c>
      <c r="K83" s="45">
        <v>0</v>
      </c>
      <c r="L83" s="44">
        <v>30307.9912</v>
      </c>
      <c r="M83" s="47">
        <v>1.0414898001723299E-3</v>
      </c>
      <c r="N83" s="46">
        <v>0</v>
      </c>
      <c r="O83" s="48">
        <v>0</v>
      </c>
    </row>
    <row r="84" spans="1:15" ht="16" thickBot="1">
      <c r="A84" s="42" t="s">
        <v>119</v>
      </c>
      <c r="B84" s="43" t="s">
        <v>231</v>
      </c>
      <c r="C84" s="1" t="s">
        <v>223</v>
      </c>
      <c r="D84" s="13">
        <v>21318.6878</v>
      </c>
      <c r="E84" s="15">
        <v>7.3258553330839984E-4</v>
      </c>
      <c r="F84" s="10">
        <v>0</v>
      </c>
      <c r="G84" s="15">
        <v>0</v>
      </c>
      <c r="H84" s="44">
        <v>0</v>
      </c>
      <c r="I84" s="45">
        <v>0</v>
      </c>
      <c r="J84" s="46">
        <v>0</v>
      </c>
      <c r="K84" s="45">
        <v>0</v>
      </c>
      <c r="L84" s="44">
        <v>21318.6878</v>
      </c>
      <c r="M84" s="47">
        <v>7.3258553330839984E-4</v>
      </c>
      <c r="N84" s="46">
        <v>0</v>
      </c>
      <c r="O84" s="48">
        <v>0</v>
      </c>
    </row>
    <row r="85" spans="1:15" ht="16" thickBot="1">
      <c r="A85" s="42" t="s">
        <v>120</v>
      </c>
      <c r="B85" s="43" t="s">
        <v>231</v>
      </c>
      <c r="C85" s="1" t="s">
        <v>228</v>
      </c>
      <c r="D85" s="13">
        <v>48303.706700000002</v>
      </c>
      <c r="E85" s="15">
        <v>1.6598862493587445E-3</v>
      </c>
      <c r="F85" s="10">
        <v>7789</v>
      </c>
      <c r="G85" s="15">
        <v>4.6360368889663569E-4</v>
      </c>
      <c r="H85" s="44">
        <v>0</v>
      </c>
      <c r="I85" s="45">
        <v>0</v>
      </c>
      <c r="J85" s="46">
        <v>0</v>
      </c>
      <c r="K85" s="45">
        <v>0</v>
      </c>
      <c r="L85" s="44">
        <v>48303.706700000002</v>
      </c>
      <c r="M85" s="47">
        <v>1.6598862493587445E-3</v>
      </c>
      <c r="N85" s="46">
        <v>7789</v>
      </c>
      <c r="O85" s="48">
        <v>4.6360368889663569E-4</v>
      </c>
    </row>
    <row r="86" spans="1:15" ht="16" thickBot="1">
      <c r="A86" s="42" t="s">
        <v>121</v>
      </c>
      <c r="B86" s="43" t="s">
        <v>231</v>
      </c>
      <c r="C86" s="1" t="s">
        <v>223</v>
      </c>
      <c r="D86" s="13">
        <v>19413.7742</v>
      </c>
      <c r="E86" s="15">
        <v>6.6712596287637615E-4</v>
      </c>
      <c r="F86" s="10">
        <v>150</v>
      </c>
      <c r="G86" s="15">
        <v>8.928046390357601E-6</v>
      </c>
      <c r="H86" s="44">
        <v>0</v>
      </c>
      <c r="I86" s="45">
        <v>0</v>
      </c>
      <c r="J86" s="46">
        <v>0</v>
      </c>
      <c r="K86" s="45">
        <v>0</v>
      </c>
      <c r="L86" s="44">
        <v>19413.7742</v>
      </c>
      <c r="M86" s="47">
        <v>6.6712596287637615E-4</v>
      </c>
      <c r="N86" s="46">
        <v>150</v>
      </c>
      <c r="O86" s="48">
        <v>8.928046390357601E-6</v>
      </c>
    </row>
    <row r="87" spans="1:15" ht="16" thickBot="1">
      <c r="A87" s="42" t="s">
        <v>122</v>
      </c>
      <c r="B87" s="43" t="s">
        <v>235</v>
      </c>
      <c r="C87" s="1" t="s">
        <v>228</v>
      </c>
      <c r="D87" s="13">
        <v>620841.98750000005</v>
      </c>
      <c r="E87" s="15">
        <v>2.1334327083345834E-2</v>
      </c>
      <c r="F87" s="10">
        <v>90664</v>
      </c>
      <c r="G87" s="15">
        <v>5.3963493195692104E-3</v>
      </c>
      <c r="H87" s="44">
        <v>0</v>
      </c>
      <c r="I87" s="45">
        <v>0</v>
      </c>
      <c r="J87" s="46">
        <v>0</v>
      </c>
      <c r="K87" s="45">
        <v>0</v>
      </c>
      <c r="L87" s="44">
        <v>620841.98750000005</v>
      </c>
      <c r="M87" s="47">
        <v>2.1334327083345834E-2</v>
      </c>
      <c r="N87" s="46">
        <v>90664</v>
      </c>
      <c r="O87" s="48">
        <v>5.3963493195692104E-3</v>
      </c>
    </row>
    <row r="88" spans="1:15" ht="16" thickBot="1">
      <c r="A88" s="42" t="s">
        <v>123</v>
      </c>
      <c r="B88" s="43" t="s">
        <v>235</v>
      </c>
      <c r="C88" s="1" t="s">
        <v>228</v>
      </c>
      <c r="D88" s="13">
        <v>440777.92950000003</v>
      </c>
      <c r="E88" s="15">
        <v>1.5146689026204032E-2</v>
      </c>
      <c r="F88" s="10">
        <v>74388.570000000007</v>
      </c>
      <c r="G88" s="15">
        <v>4.4276306924824248E-3</v>
      </c>
      <c r="H88" s="44">
        <v>18545.705000000002</v>
      </c>
      <c r="I88" s="45">
        <v>6.3729603413983384E-4</v>
      </c>
      <c r="J88" s="46">
        <v>0</v>
      </c>
      <c r="K88" s="45">
        <v>0</v>
      </c>
      <c r="L88" s="44">
        <v>422232.22450000001</v>
      </c>
      <c r="M88" s="47">
        <v>1.4509392992064198E-2</v>
      </c>
      <c r="N88" s="46">
        <v>74388.570000000007</v>
      </c>
      <c r="O88" s="48">
        <v>4.4276306924824248E-3</v>
      </c>
    </row>
    <row r="89" spans="1:15" ht="16" thickBot="1">
      <c r="A89" s="42" t="s">
        <v>124</v>
      </c>
      <c r="B89" s="43" t="s">
        <v>235</v>
      </c>
      <c r="C89" s="1" t="s">
        <v>228</v>
      </c>
      <c r="D89" s="13">
        <v>396586.79239999998</v>
      </c>
      <c r="E89" s="15">
        <v>1.3628125217604698E-2</v>
      </c>
      <c r="F89" s="10">
        <v>344</v>
      </c>
      <c r="G89" s="15">
        <v>2.0474986388553432E-5</v>
      </c>
      <c r="H89" s="44">
        <v>0</v>
      </c>
      <c r="I89" s="45">
        <v>0</v>
      </c>
      <c r="J89" s="46">
        <v>0</v>
      </c>
      <c r="K89" s="45">
        <v>0</v>
      </c>
      <c r="L89" s="44">
        <v>396586.79239999998</v>
      </c>
      <c r="M89" s="47">
        <v>1.3628125217604698E-2</v>
      </c>
      <c r="N89" s="46">
        <v>344</v>
      </c>
      <c r="O89" s="48">
        <v>2.0474986388553432E-5</v>
      </c>
    </row>
    <row r="90" spans="1:15" ht="16" thickBot="1">
      <c r="A90" s="42" t="s">
        <v>125</v>
      </c>
      <c r="B90" s="43" t="s">
        <v>235</v>
      </c>
      <c r="C90" s="1" t="s">
        <v>228</v>
      </c>
      <c r="D90" s="13">
        <v>16626.321499999998</v>
      </c>
      <c r="E90" s="15">
        <v>5.7133922675270908E-4</v>
      </c>
      <c r="F90" s="10">
        <v>40</v>
      </c>
      <c r="G90" s="15">
        <v>2.3808123707620267E-6</v>
      </c>
      <c r="H90" s="44">
        <v>0</v>
      </c>
      <c r="I90" s="45">
        <v>0</v>
      </c>
      <c r="J90" s="46">
        <v>0</v>
      </c>
      <c r="K90" s="45">
        <v>0</v>
      </c>
      <c r="L90" s="44">
        <v>16626.321499999998</v>
      </c>
      <c r="M90" s="47">
        <v>5.7133922675270908E-4</v>
      </c>
      <c r="N90" s="46">
        <v>40</v>
      </c>
      <c r="O90" s="48">
        <v>2.3808123707620267E-6</v>
      </c>
    </row>
    <row r="91" spans="1:15" ht="16" thickBot="1">
      <c r="A91" s="42" t="s">
        <v>126</v>
      </c>
      <c r="B91" s="43" t="s">
        <v>235</v>
      </c>
      <c r="C91" s="1" t="s">
        <v>228</v>
      </c>
      <c r="D91" s="13">
        <v>20302.3325</v>
      </c>
      <c r="E91" s="15">
        <v>6.9765996957453253E-4</v>
      </c>
      <c r="F91" s="10">
        <v>100</v>
      </c>
      <c r="G91" s="15">
        <v>5.9520309269050671E-6</v>
      </c>
      <c r="H91" s="44">
        <v>0</v>
      </c>
      <c r="I91" s="45">
        <v>0</v>
      </c>
      <c r="J91" s="46">
        <v>0</v>
      </c>
      <c r="K91" s="45">
        <v>0</v>
      </c>
      <c r="L91" s="44">
        <v>20302.3325</v>
      </c>
      <c r="M91" s="47">
        <v>6.9765996957453253E-4</v>
      </c>
      <c r="N91" s="46">
        <v>100</v>
      </c>
      <c r="O91" s="48">
        <v>5.9520309269050671E-6</v>
      </c>
    </row>
    <row r="92" spans="1:15" ht="16" thickBot="1">
      <c r="A92" s="42" t="s">
        <v>127</v>
      </c>
      <c r="B92" s="43" t="s">
        <v>235</v>
      </c>
      <c r="C92" s="1" t="s">
        <v>228</v>
      </c>
      <c r="D92" s="13">
        <v>62155.3321</v>
      </c>
      <c r="E92" s="15">
        <v>2.1358771018936355E-3</v>
      </c>
      <c r="F92" s="10">
        <v>0</v>
      </c>
      <c r="G92" s="15">
        <v>0</v>
      </c>
      <c r="H92" s="44">
        <v>0</v>
      </c>
      <c r="I92" s="45">
        <v>0</v>
      </c>
      <c r="J92" s="46">
        <v>0</v>
      </c>
      <c r="K92" s="45">
        <v>0</v>
      </c>
      <c r="L92" s="44">
        <v>62155.3321</v>
      </c>
      <c r="M92" s="47">
        <v>2.1358771018936355E-3</v>
      </c>
      <c r="N92" s="46">
        <v>0</v>
      </c>
      <c r="O92" s="48">
        <v>0</v>
      </c>
    </row>
    <row r="93" spans="1:15" ht="16" thickBot="1">
      <c r="A93" s="42" t="s">
        <v>128</v>
      </c>
      <c r="B93" s="43" t="s">
        <v>235</v>
      </c>
      <c r="C93" s="1" t="s">
        <v>228</v>
      </c>
      <c r="D93" s="13">
        <v>54912.122300000003</v>
      </c>
      <c r="E93" s="15">
        <v>1.886974788393945E-3</v>
      </c>
      <c r="F93" s="10">
        <v>0</v>
      </c>
      <c r="G93" s="15">
        <v>0</v>
      </c>
      <c r="H93" s="44">
        <v>0</v>
      </c>
      <c r="I93" s="45">
        <v>0</v>
      </c>
      <c r="J93" s="46">
        <v>0</v>
      </c>
      <c r="K93" s="45">
        <v>0</v>
      </c>
      <c r="L93" s="44">
        <v>54912.122300000003</v>
      </c>
      <c r="M93" s="47">
        <v>1.886974788393945E-3</v>
      </c>
      <c r="N93" s="46">
        <v>0</v>
      </c>
      <c r="O93" s="48">
        <v>0</v>
      </c>
    </row>
    <row r="94" spans="1:15" ht="16" thickBot="1">
      <c r="A94" s="42" t="s">
        <v>129</v>
      </c>
      <c r="B94" s="43" t="s">
        <v>235</v>
      </c>
      <c r="C94" s="1" t="s">
        <v>228</v>
      </c>
      <c r="D94" s="13">
        <v>167440.6943</v>
      </c>
      <c r="E94" s="15">
        <v>5.7538546219197528E-3</v>
      </c>
      <c r="F94" s="10">
        <v>0</v>
      </c>
      <c r="G94" s="15">
        <v>0</v>
      </c>
      <c r="H94" s="44">
        <v>618.14779999999996</v>
      </c>
      <c r="I94" s="45">
        <v>2.1241745269444494E-5</v>
      </c>
      <c r="J94" s="46">
        <v>0</v>
      </c>
      <c r="K94" s="45">
        <v>0</v>
      </c>
      <c r="L94" s="44">
        <v>166822.5465</v>
      </c>
      <c r="M94" s="47">
        <v>5.7326128766503077E-3</v>
      </c>
      <c r="N94" s="46">
        <v>0</v>
      </c>
      <c r="O94" s="48">
        <v>0</v>
      </c>
    </row>
    <row r="95" spans="1:15" ht="16" thickBot="1">
      <c r="A95" s="42" t="s">
        <v>130</v>
      </c>
      <c r="B95" s="43" t="s">
        <v>235</v>
      </c>
      <c r="C95" s="1" t="s">
        <v>228</v>
      </c>
      <c r="D95" s="13">
        <v>3203.2554</v>
      </c>
      <c r="E95" s="15">
        <v>1.1007518790776661E-4</v>
      </c>
      <c r="F95" s="10">
        <v>0</v>
      </c>
      <c r="G95" s="15">
        <v>0</v>
      </c>
      <c r="H95" s="44">
        <v>0</v>
      </c>
      <c r="I95" s="45">
        <v>0</v>
      </c>
      <c r="J95" s="46">
        <v>0</v>
      </c>
      <c r="K95" s="45">
        <v>0</v>
      </c>
      <c r="L95" s="44">
        <v>3203.2554</v>
      </c>
      <c r="M95" s="47">
        <v>1.1007518790776661E-4</v>
      </c>
      <c r="N95" s="46">
        <v>0</v>
      </c>
      <c r="O95" s="48">
        <v>0</v>
      </c>
    </row>
    <row r="96" spans="1:15" ht="16" thickBot="1">
      <c r="A96" s="42" t="s">
        <v>131</v>
      </c>
      <c r="B96" s="43" t="s">
        <v>235</v>
      </c>
      <c r="C96" s="1" t="s">
        <v>223</v>
      </c>
      <c r="D96" s="13">
        <v>10510.4792</v>
      </c>
      <c r="E96" s="15">
        <v>3.6117724891392437E-4</v>
      </c>
      <c r="F96" s="10">
        <v>70</v>
      </c>
      <c r="G96" s="15">
        <v>4.1664216488335467E-6</v>
      </c>
      <c r="H96" s="44">
        <v>0</v>
      </c>
      <c r="I96" s="45">
        <v>0</v>
      </c>
      <c r="J96" s="46">
        <v>0</v>
      </c>
      <c r="K96" s="45">
        <v>0</v>
      </c>
      <c r="L96" s="44">
        <v>10510.4792</v>
      </c>
      <c r="M96" s="47">
        <v>3.6117724891392437E-4</v>
      </c>
      <c r="N96" s="46">
        <v>70</v>
      </c>
      <c r="O96" s="48">
        <v>4.1664216488335467E-6</v>
      </c>
    </row>
    <row r="97" spans="1:15" ht="16" thickBot="1">
      <c r="A97" s="42" t="s">
        <v>132</v>
      </c>
      <c r="B97" s="43" t="s">
        <v>235</v>
      </c>
      <c r="C97" s="1" t="s">
        <v>223</v>
      </c>
      <c r="D97" s="13">
        <v>16102.516600000001</v>
      </c>
      <c r="E97" s="15">
        <v>5.5333943729024267E-4</v>
      </c>
      <c r="F97" s="10">
        <v>0</v>
      </c>
      <c r="G97" s="15">
        <v>0</v>
      </c>
      <c r="H97" s="44">
        <v>0</v>
      </c>
      <c r="I97" s="45">
        <v>0</v>
      </c>
      <c r="J97" s="46">
        <v>0</v>
      </c>
      <c r="K97" s="45">
        <v>0</v>
      </c>
      <c r="L97" s="44">
        <v>16102.516600000001</v>
      </c>
      <c r="M97" s="47">
        <v>5.5333943729024267E-4</v>
      </c>
      <c r="N97" s="46">
        <v>0</v>
      </c>
      <c r="O97" s="48">
        <v>0</v>
      </c>
    </row>
    <row r="98" spans="1:15" ht="16" thickBot="1">
      <c r="A98" s="42" t="s">
        <v>133</v>
      </c>
      <c r="B98" s="43" t="s">
        <v>235</v>
      </c>
      <c r="C98" s="1" t="s">
        <v>223</v>
      </c>
      <c r="D98" s="13">
        <v>36435.988100000002</v>
      </c>
      <c r="E98" s="15">
        <v>1.2520694530672291E-3</v>
      </c>
      <c r="F98" s="10">
        <v>15941.24</v>
      </c>
      <c r="G98" s="15">
        <v>9.4882753493216135E-4</v>
      </c>
      <c r="H98" s="44">
        <v>0</v>
      </c>
      <c r="I98" s="45">
        <v>0</v>
      </c>
      <c r="J98" s="46">
        <v>0</v>
      </c>
      <c r="K98" s="45">
        <v>0</v>
      </c>
      <c r="L98" s="44">
        <v>36435.988100000002</v>
      </c>
      <c r="M98" s="47">
        <v>1.2520694530672291E-3</v>
      </c>
      <c r="N98" s="46">
        <v>15941.24</v>
      </c>
      <c r="O98" s="48">
        <v>9.4882753493216135E-4</v>
      </c>
    </row>
    <row r="99" spans="1:15" ht="16" thickBot="1">
      <c r="A99" s="42" t="s">
        <v>134</v>
      </c>
      <c r="B99" s="43" t="s">
        <v>235</v>
      </c>
      <c r="C99" s="1" t="s">
        <v>228</v>
      </c>
      <c r="D99" s="13">
        <v>68425.132500000007</v>
      </c>
      <c r="E99" s="15">
        <v>2.3513296247159466E-3</v>
      </c>
      <c r="F99" s="10">
        <v>0</v>
      </c>
      <c r="G99" s="15">
        <v>0</v>
      </c>
      <c r="H99" s="44">
        <v>0</v>
      </c>
      <c r="I99" s="45">
        <v>0</v>
      </c>
      <c r="J99" s="46">
        <v>0</v>
      </c>
      <c r="K99" s="45">
        <v>0</v>
      </c>
      <c r="L99" s="44">
        <v>68425.132500000007</v>
      </c>
      <c r="M99" s="47">
        <v>2.3513296247159466E-3</v>
      </c>
      <c r="N99" s="46">
        <v>0</v>
      </c>
      <c r="O99" s="48">
        <v>0</v>
      </c>
    </row>
    <row r="100" spans="1:15" ht="16" thickBot="1">
      <c r="A100" s="42" t="s">
        <v>135</v>
      </c>
      <c r="B100" s="43" t="s">
        <v>235</v>
      </c>
      <c r="C100" s="1" t="s">
        <v>223</v>
      </c>
      <c r="D100" s="13">
        <v>107295.5113</v>
      </c>
      <c r="E100" s="15">
        <v>3.6870533545365742E-3</v>
      </c>
      <c r="F100" s="10">
        <v>6672</v>
      </c>
      <c r="G100" s="15">
        <v>3.9711950344310608E-4</v>
      </c>
      <c r="H100" s="44">
        <v>0</v>
      </c>
      <c r="I100" s="45">
        <v>0</v>
      </c>
      <c r="J100" s="46">
        <v>0</v>
      </c>
      <c r="K100" s="45">
        <v>0</v>
      </c>
      <c r="L100" s="44">
        <v>107295.5113</v>
      </c>
      <c r="M100" s="47">
        <v>3.6870533545365742E-3</v>
      </c>
      <c r="N100" s="46">
        <v>6672</v>
      </c>
      <c r="O100" s="48">
        <v>3.9711950344310608E-4</v>
      </c>
    </row>
    <row r="101" spans="1:15" ht="16" thickBot="1">
      <c r="A101" s="42" t="s">
        <v>136</v>
      </c>
      <c r="B101" s="43" t="s">
        <v>235</v>
      </c>
      <c r="C101" s="1" t="s">
        <v>228</v>
      </c>
      <c r="D101" s="13">
        <v>95856.074399999998</v>
      </c>
      <c r="E101" s="15">
        <v>3.2939538326169234E-3</v>
      </c>
      <c r="F101" s="10">
        <v>9499</v>
      </c>
      <c r="G101" s="15">
        <v>5.6538341774671236E-4</v>
      </c>
      <c r="H101" s="44">
        <v>0</v>
      </c>
      <c r="I101" s="45">
        <v>0</v>
      </c>
      <c r="J101" s="46">
        <v>0</v>
      </c>
      <c r="K101" s="45">
        <v>0</v>
      </c>
      <c r="L101" s="44">
        <v>95856.074399999998</v>
      </c>
      <c r="M101" s="47">
        <v>3.2939538326169234E-3</v>
      </c>
      <c r="N101" s="46">
        <v>9499</v>
      </c>
      <c r="O101" s="48">
        <v>5.6538341774671236E-4</v>
      </c>
    </row>
    <row r="102" spans="1:15" ht="16" thickBot="1">
      <c r="A102" s="42" t="s">
        <v>137</v>
      </c>
      <c r="B102" s="43" t="s">
        <v>235</v>
      </c>
      <c r="C102" s="1" t="s">
        <v>228</v>
      </c>
      <c r="D102" s="13">
        <v>72142.353499999997</v>
      </c>
      <c r="E102" s="15">
        <v>2.4790664889290511E-3</v>
      </c>
      <c r="F102" s="10">
        <v>60</v>
      </c>
      <c r="G102" s="15">
        <v>3.5712185561430403E-6</v>
      </c>
      <c r="H102" s="44">
        <v>6964.5801000000001</v>
      </c>
      <c r="I102" s="45">
        <v>2.3932761128138329E-4</v>
      </c>
      <c r="J102" s="46">
        <v>0</v>
      </c>
      <c r="K102" s="45">
        <v>0</v>
      </c>
      <c r="L102" s="44">
        <v>65177.773399999998</v>
      </c>
      <c r="M102" s="47">
        <v>2.2397388776476679E-3</v>
      </c>
      <c r="N102" s="46">
        <v>60</v>
      </c>
      <c r="O102" s="48">
        <v>3.5712185561430403E-6</v>
      </c>
    </row>
    <row r="103" spans="1:15" ht="16" thickBot="1">
      <c r="A103" s="42" t="s">
        <v>138</v>
      </c>
      <c r="B103" s="43" t="s">
        <v>235</v>
      </c>
      <c r="C103" s="1" t="s">
        <v>223</v>
      </c>
      <c r="D103" s="13">
        <v>77177.016300000003</v>
      </c>
      <c r="E103" s="15">
        <v>2.6520753141892049E-3</v>
      </c>
      <c r="F103" s="10">
        <v>1830</v>
      </c>
      <c r="G103" s="15">
        <v>1.0892216596236273E-4</v>
      </c>
      <c r="H103" s="44">
        <v>0</v>
      </c>
      <c r="I103" s="45">
        <v>0</v>
      </c>
      <c r="J103" s="46">
        <v>0</v>
      </c>
      <c r="K103" s="45">
        <v>0</v>
      </c>
      <c r="L103" s="44">
        <v>77177.016300000003</v>
      </c>
      <c r="M103" s="47">
        <v>2.6520753141892049E-3</v>
      </c>
      <c r="N103" s="46">
        <v>1830</v>
      </c>
      <c r="O103" s="48">
        <v>1.0892216596236273E-4</v>
      </c>
    </row>
    <row r="104" spans="1:15" ht="16" thickBot="1">
      <c r="A104" s="42" t="s">
        <v>139</v>
      </c>
      <c r="B104" s="43" t="s">
        <v>235</v>
      </c>
      <c r="C104" s="1" t="s">
        <v>223</v>
      </c>
      <c r="D104" s="13">
        <v>30629.914100000002</v>
      </c>
      <c r="E104" s="15">
        <v>1.0525522099037905E-3</v>
      </c>
      <c r="F104" s="10">
        <v>0</v>
      </c>
      <c r="G104" s="15">
        <v>0</v>
      </c>
      <c r="H104" s="44">
        <v>0</v>
      </c>
      <c r="I104" s="45">
        <v>0</v>
      </c>
      <c r="J104" s="46">
        <v>0</v>
      </c>
      <c r="K104" s="45">
        <v>0</v>
      </c>
      <c r="L104" s="44">
        <v>30629.914100000002</v>
      </c>
      <c r="M104" s="47">
        <v>1.0525522099037905E-3</v>
      </c>
      <c r="N104" s="46">
        <v>0</v>
      </c>
      <c r="O104" s="48">
        <v>0</v>
      </c>
    </row>
    <row r="105" spans="1:15" ht="16" thickBot="1">
      <c r="A105" s="42" t="s">
        <v>140</v>
      </c>
      <c r="B105" s="43" t="s">
        <v>235</v>
      </c>
      <c r="C105" s="1" t="s">
        <v>223</v>
      </c>
      <c r="D105" s="13">
        <v>35141.119099999996</v>
      </c>
      <c r="E105" s="15">
        <v>1.2075731732854352E-3</v>
      </c>
      <c r="F105" s="10">
        <v>210</v>
      </c>
      <c r="G105" s="15">
        <v>1.2499264946500642E-5</v>
      </c>
      <c r="H105" s="44">
        <v>8758.2502999999997</v>
      </c>
      <c r="I105" s="45">
        <v>3.0096446493643725E-4</v>
      </c>
      <c r="J105" s="46">
        <v>0</v>
      </c>
      <c r="K105" s="45">
        <v>0</v>
      </c>
      <c r="L105" s="44">
        <v>26382.8688</v>
      </c>
      <c r="M105" s="47">
        <v>9.0660870834899799E-4</v>
      </c>
      <c r="N105" s="46">
        <v>210</v>
      </c>
      <c r="O105" s="48">
        <v>1.2499264946500642E-5</v>
      </c>
    </row>
    <row r="106" spans="1:15" ht="16" thickBot="1">
      <c r="A106" s="42" t="s">
        <v>141</v>
      </c>
      <c r="B106" s="43" t="s">
        <v>235</v>
      </c>
      <c r="C106" s="1" t="s">
        <v>228</v>
      </c>
      <c r="D106" s="13">
        <v>638.05809999999997</v>
      </c>
      <c r="E106" s="15">
        <v>2.1925933615400302E-5</v>
      </c>
      <c r="F106" s="10">
        <v>1180</v>
      </c>
      <c r="G106" s="15">
        <v>7.023396493747979E-5</v>
      </c>
      <c r="H106" s="44">
        <v>0</v>
      </c>
      <c r="I106" s="45">
        <v>0</v>
      </c>
      <c r="J106" s="46">
        <v>0</v>
      </c>
      <c r="K106" s="45">
        <v>0</v>
      </c>
      <c r="L106" s="44">
        <v>638.05809999999997</v>
      </c>
      <c r="M106" s="47">
        <v>2.1925933615400302E-5</v>
      </c>
      <c r="N106" s="46">
        <v>1180</v>
      </c>
      <c r="O106" s="48">
        <v>7.023396493747979E-5</v>
      </c>
    </row>
    <row r="107" spans="1:15" ht="16" thickBot="1">
      <c r="A107" s="42" t="s">
        <v>142</v>
      </c>
      <c r="B107" s="43" t="s">
        <v>235</v>
      </c>
      <c r="C107" s="1" t="s">
        <v>223</v>
      </c>
      <c r="D107" s="13">
        <v>34699.039299999997</v>
      </c>
      <c r="E107" s="15">
        <v>1.1923817473831397E-3</v>
      </c>
      <c r="F107" s="10">
        <v>44425</v>
      </c>
      <c r="G107" s="15">
        <v>2.6441897392775761E-3</v>
      </c>
      <c r="H107" s="44">
        <v>0</v>
      </c>
      <c r="I107" s="45">
        <v>0</v>
      </c>
      <c r="J107" s="46">
        <v>0</v>
      </c>
      <c r="K107" s="45">
        <v>0</v>
      </c>
      <c r="L107" s="44">
        <v>34699.039299999997</v>
      </c>
      <c r="M107" s="47">
        <v>1.1923817473831397E-3</v>
      </c>
      <c r="N107" s="46">
        <v>44425</v>
      </c>
      <c r="O107" s="48">
        <v>2.6441897392775761E-3</v>
      </c>
    </row>
    <row r="108" spans="1:15" ht="16" thickBot="1">
      <c r="A108" s="42" t="s">
        <v>143</v>
      </c>
      <c r="B108" s="43" t="s">
        <v>235</v>
      </c>
      <c r="C108" s="1" t="s">
        <v>228</v>
      </c>
      <c r="D108" s="13">
        <v>24439.176200000002</v>
      </c>
      <c r="E108" s="15">
        <v>8.3981655428599846E-4</v>
      </c>
      <c r="F108" s="10">
        <v>2254</v>
      </c>
      <c r="G108" s="15">
        <v>1.3415877709244023E-4</v>
      </c>
      <c r="H108" s="44">
        <v>0</v>
      </c>
      <c r="I108" s="45">
        <v>0</v>
      </c>
      <c r="J108" s="46">
        <v>0</v>
      </c>
      <c r="K108" s="45">
        <v>0</v>
      </c>
      <c r="L108" s="44">
        <v>24439.176200000002</v>
      </c>
      <c r="M108" s="47">
        <v>8.3981655428599846E-4</v>
      </c>
      <c r="N108" s="46">
        <v>2254</v>
      </c>
      <c r="O108" s="48">
        <v>1.3415877709244023E-4</v>
      </c>
    </row>
    <row r="109" spans="1:15" ht="16" thickBot="1">
      <c r="A109" s="42" t="s">
        <v>144</v>
      </c>
      <c r="B109" s="43" t="s">
        <v>235</v>
      </c>
      <c r="C109" s="1" t="s">
        <v>228</v>
      </c>
      <c r="D109" s="13">
        <v>32270.552200000002</v>
      </c>
      <c r="E109" s="15">
        <v>1.1089303392112883E-3</v>
      </c>
      <c r="F109" s="10">
        <v>0</v>
      </c>
      <c r="G109" s="15">
        <v>0</v>
      </c>
      <c r="H109" s="44">
        <v>7242.7465000000002</v>
      </c>
      <c r="I109" s="45">
        <v>2.4888639287264417E-4</v>
      </c>
      <c r="J109" s="46">
        <v>0</v>
      </c>
      <c r="K109" s="45">
        <v>0</v>
      </c>
      <c r="L109" s="44">
        <v>25027.805700000001</v>
      </c>
      <c r="M109" s="47">
        <v>8.6004394633864417E-4</v>
      </c>
      <c r="N109" s="46">
        <v>0</v>
      </c>
      <c r="O109" s="48">
        <v>0</v>
      </c>
    </row>
    <row r="110" spans="1:15" ht="16" thickBot="1">
      <c r="A110" s="42" t="s">
        <v>145</v>
      </c>
      <c r="B110" s="43" t="s">
        <v>235</v>
      </c>
      <c r="C110" s="1" t="s">
        <v>228</v>
      </c>
      <c r="D110" s="13">
        <v>125901.9893</v>
      </c>
      <c r="E110" s="15">
        <v>4.32643776395698E-3</v>
      </c>
      <c r="F110" s="10">
        <v>0</v>
      </c>
      <c r="G110" s="15">
        <v>0</v>
      </c>
      <c r="H110" s="44">
        <v>0</v>
      </c>
      <c r="I110" s="45">
        <v>0</v>
      </c>
      <c r="J110" s="46">
        <v>0</v>
      </c>
      <c r="K110" s="45">
        <v>0</v>
      </c>
      <c r="L110" s="44">
        <v>125901.9893</v>
      </c>
      <c r="M110" s="47">
        <v>4.32643776395698E-3</v>
      </c>
      <c r="N110" s="46">
        <v>0</v>
      </c>
      <c r="O110" s="48">
        <v>0</v>
      </c>
    </row>
    <row r="111" spans="1:15" ht="16" thickBot="1">
      <c r="A111" s="42" t="s">
        <v>146</v>
      </c>
      <c r="B111" s="43" t="s">
        <v>235</v>
      </c>
      <c r="C111" s="1" t="s">
        <v>223</v>
      </c>
      <c r="D111" s="13">
        <v>42790.523500000003</v>
      </c>
      <c r="E111" s="15">
        <v>1.4704337702620288E-3</v>
      </c>
      <c r="F111" s="10">
        <v>64029</v>
      </c>
      <c r="G111" s="15">
        <v>3.8110258821880457E-3</v>
      </c>
      <c r="H111" s="44">
        <v>0</v>
      </c>
      <c r="I111" s="45">
        <v>0</v>
      </c>
      <c r="J111" s="46">
        <v>800</v>
      </c>
      <c r="K111" s="45">
        <v>4.7616247415240537E-5</v>
      </c>
      <c r="L111" s="44">
        <v>42790.523500000003</v>
      </c>
      <c r="M111" s="47">
        <v>1.4704337702620288E-3</v>
      </c>
      <c r="N111" s="46">
        <v>63229</v>
      </c>
      <c r="O111" s="48">
        <v>3.7634096347728052E-3</v>
      </c>
    </row>
    <row r="112" spans="1:15" ht="16" thickBot="1">
      <c r="A112" s="42" t="s">
        <v>147</v>
      </c>
      <c r="B112" s="43" t="s">
        <v>235</v>
      </c>
      <c r="C112" s="1" t="s">
        <v>228</v>
      </c>
      <c r="D112" s="13">
        <v>51234.490700000002</v>
      </c>
      <c r="E112" s="15">
        <v>1.7605983560228201E-3</v>
      </c>
      <c r="F112" s="10">
        <v>0</v>
      </c>
      <c r="G112" s="15">
        <v>0</v>
      </c>
      <c r="H112" s="44">
        <v>51234.490700000002</v>
      </c>
      <c r="I112" s="45">
        <v>1.7605983560228201E-3</v>
      </c>
      <c r="J112" s="46">
        <v>0</v>
      </c>
      <c r="K112" s="45">
        <v>0</v>
      </c>
      <c r="L112" s="44">
        <v>0</v>
      </c>
      <c r="M112" s="47">
        <v>0</v>
      </c>
      <c r="N112" s="46">
        <v>0</v>
      </c>
      <c r="O112" s="48">
        <v>0</v>
      </c>
    </row>
    <row r="113" spans="1:15" ht="16" thickBot="1">
      <c r="A113" s="42" t="s">
        <v>148</v>
      </c>
      <c r="B113" s="43" t="s">
        <v>235</v>
      </c>
      <c r="C113" s="1" t="s">
        <v>223</v>
      </c>
      <c r="D113" s="13">
        <v>38758.672400000003</v>
      </c>
      <c r="E113" s="15">
        <v>1.3318851027256733E-3</v>
      </c>
      <c r="F113" s="10">
        <v>0</v>
      </c>
      <c r="G113" s="15">
        <v>0</v>
      </c>
      <c r="H113" s="44">
        <v>0</v>
      </c>
      <c r="I113" s="45">
        <v>0</v>
      </c>
      <c r="J113" s="46">
        <v>0</v>
      </c>
      <c r="K113" s="45">
        <v>0</v>
      </c>
      <c r="L113" s="44">
        <v>38758.672400000003</v>
      </c>
      <c r="M113" s="47">
        <v>1.3318851027256733E-3</v>
      </c>
      <c r="N113" s="46">
        <v>0</v>
      </c>
      <c r="O113" s="48">
        <v>0</v>
      </c>
    </row>
    <row r="114" spans="1:15" ht="16" thickBot="1">
      <c r="A114" s="42" t="s">
        <v>149</v>
      </c>
      <c r="B114" s="43" t="s">
        <v>235</v>
      </c>
      <c r="C114" s="1" t="s">
        <v>223</v>
      </c>
      <c r="D114" s="13">
        <v>203276.48869999999</v>
      </c>
      <c r="E114" s="15">
        <v>6.9852992961109174E-3</v>
      </c>
      <c r="F114" s="10">
        <v>83813</v>
      </c>
      <c r="G114" s="15">
        <v>4.988575680766944E-3</v>
      </c>
      <c r="H114" s="44">
        <v>0</v>
      </c>
      <c r="I114" s="45">
        <v>0</v>
      </c>
      <c r="J114" s="46">
        <v>0</v>
      </c>
      <c r="K114" s="45">
        <v>0</v>
      </c>
      <c r="L114" s="44">
        <v>203276.48869999999</v>
      </c>
      <c r="M114" s="47">
        <v>6.9852992961109174E-3</v>
      </c>
      <c r="N114" s="46">
        <v>83813</v>
      </c>
      <c r="O114" s="48">
        <v>4.988575680766944E-3</v>
      </c>
    </row>
    <row r="115" spans="1:15" ht="16" thickBot="1">
      <c r="A115" s="42" t="s">
        <v>150</v>
      </c>
      <c r="B115" s="43" t="s">
        <v>235</v>
      </c>
      <c r="C115" s="1" t="s">
        <v>223</v>
      </c>
      <c r="D115" s="13">
        <v>21034.6178</v>
      </c>
      <c r="E115" s="15">
        <v>7.228238831355915E-4</v>
      </c>
      <c r="F115" s="10">
        <v>90</v>
      </c>
      <c r="G115" s="15">
        <v>5.3568278342145603E-6</v>
      </c>
      <c r="H115" s="44">
        <v>0</v>
      </c>
      <c r="I115" s="45">
        <v>0</v>
      </c>
      <c r="J115" s="46">
        <v>0</v>
      </c>
      <c r="K115" s="45">
        <v>0</v>
      </c>
      <c r="L115" s="44">
        <v>21034.6178</v>
      </c>
      <c r="M115" s="47">
        <v>7.228238831355915E-4</v>
      </c>
      <c r="N115" s="46">
        <v>90</v>
      </c>
      <c r="O115" s="48">
        <v>5.3568278342145603E-6</v>
      </c>
    </row>
    <row r="116" spans="1:15" ht="16" thickBot="1">
      <c r="A116" s="42" t="s">
        <v>151</v>
      </c>
      <c r="B116" s="43" t="s">
        <v>229</v>
      </c>
      <c r="C116" s="1" t="s">
        <v>223</v>
      </c>
      <c r="D116" s="13">
        <v>58753.898999999998</v>
      </c>
      <c r="E116" s="15">
        <v>2.0189918271078045E-3</v>
      </c>
      <c r="F116" s="10">
        <v>1791</v>
      </c>
      <c r="G116" s="15">
        <v>1.0660087390086975E-4</v>
      </c>
      <c r="H116" s="44">
        <v>0</v>
      </c>
      <c r="I116" s="45">
        <v>0</v>
      </c>
      <c r="J116" s="46">
        <v>0</v>
      </c>
      <c r="K116" s="45">
        <v>0</v>
      </c>
      <c r="L116" s="44">
        <v>58753.898999999998</v>
      </c>
      <c r="M116" s="47">
        <v>2.0189918271078045E-3</v>
      </c>
      <c r="N116" s="46">
        <v>1791</v>
      </c>
      <c r="O116" s="48">
        <v>1.0660087390086975E-4</v>
      </c>
    </row>
    <row r="117" spans="1:15" ht="16" thickBot="1">
      <c r="A117" s="42" t="s">
        <v>152</v>
      </c>
      <c r="B117" s="43" t="s">
        <v>229</v>
      </c>
      <c r="C117" s="1" t="s">
        <v>223</v>
      </c>
      <c r="D117" s="13">
        <v>47790.5746</v>
      </c>
      <c r="E117" s="15">
        <v>1.6422532150621328E-3</v>
      </c>
      <c r="F117" s="10">
        <v>0</v>
      </c>
      <c r="G117" s="15">
        <v>0</v>
      </c>
      <c r="H117" s="44">
        <v>0</v>
      </c>
      <c r="I117" s="45">
        <v>0</v>
      </c>
      <c r="J117" s="46">
        <v>0</v>
      </c>
      <c r="K117" s="45">
        <v>0</v>
      </c>
      <c r="L117" s="44">
        <v>47790.5746</v>
      </c>
      <c r="M117" s="47">
        <v>1.6422532150621328E-3</v>
      </c>
      <c r="N117" s="46">
        <v>0</v>
      </c>
      <c r="O117" s="48">
        <v>0</v>
      </c>
    </row>
    <row r="118" spans="1:15" ht="16" thickBot="1">
      <c r="A118" s="42" t="s">
        <v>153</v>
      </c>
      <c r="B118" s="43" t="s">
        <v>229</v>
      </c>
      <c r="C118" s="1" t="s">
        <v>223</v>
      </c>
      <c r="D118" s="13">
        <v>22054.677199999998</v>
      </c>
      <c r="E118" s="15">
        <v>7.5787673284969282E-4</v>
      </c>
      <c r="F118" s="10">
        <v>250</v>
      </c>
      <c r="G118" s="15">
        <v>1.4880077317262669E-5</v>
      </c>
      <c r="H118" s="44">
        <v>0</v>
      </c>
      <c r="I118" s="45">
        <v>0</v>
      </c>
      <c r="J118" s="46">
        <v>0</v>
      </c>
      <c r="K118" s="45">
        <v>0</v>
      </c>
      <c r="L118" s="44">
        <v>22054.677199999998</v>
      </c>
      <c r="M118" s="47">
        <v>7.5787673284969282E-4</v>
      </c>
      <c r="N118" s="46">
        <v>250</v>
      </c>
      <c r="O118" s="48">
        <v>1.4880077317262669E-5</v>
      </c>
    </row>
    <row r="119" spans="1:15" ht="16" thickBot="1">
      <c r="A119" s="42" t="s">
        <v>154</v>
      </c>
      <c r="B119" s="43" t="s">
        <v>229</v>
      </c>
      <c r="C119" s="1" t="s">
        <v>223</v>
      </c>
      <c r="D119" s="13">
        <v>11394.1178</v>
      </c>
      <c r="E119" s="15">
        <v>3.9154219731534E-4</v>
      </c>
      <c r="F119" s="10">
        <v>0</v>
      </c>
      <c r="G119" s="15">
        <v>0</v>
      </c>
      <c r="H119" s="44">
        <v>0</v>
      </c>
      <c r="I119" s="45">
        <v>0</v>
      </c>
      <c r="J119" s="46">
        <v>0</v>
      </c>
      <c r="K119" s="45">
        <v>0</v>
      </c>
      <c r="L119" s="44">
        <v>11394.1178</v>
      </c>
      <c r="M119" s="47">
        <v>3.9154219731534E-4</v>
      </c>
      <c r="N119" s="46">
        <v>0</v>
      </c>
      <c r="O119" s="48">
        <v>0</v>
      </c>
    </row>
    <row r="120" spans="1:15" ht="16" thickBot="1">
      <c r="A120" s="42" t="s">
        <v>155</v>
      </c>
      <c r="B120" s="43" t="s">
        <v>229</v>
      </c>
      <c r="C120" s="1" t="s">
        <v>223</v>
      </c>
      <c r="D120" s="13">
        <v>225626.00099999999</v>
      </c>
      <c r="E120" s="15">
        <v>7.7533076060538088E-3</v>
      </c>
      <c r="F120" s="10">
        <v>96057</v>
      </c>
      <c r="G120" s="15">
        <v>5.7173423474572004E-3</v>
      </c>
      <c r="H120" s="44">
        <v>0</v>
      </c>
      <c r="I120" s="45">
        <v>0</v>
      </c>
      <c r="J120" s="46">
        <v>0</v>
      </c>
      <c r="K120" s="45">
        <v>0</v>
      </c>
      <c r="L120" s="44">
        <v>225626.00099999999</v>
      </c>
      <c r="M120" s="47">
        <v>7.7533076060538088E-3</v>
      </c>
      <c r="N120" s="46">
        <v>96057</v>
      </c>
      <c r="O120" s="48">
        <v>5.7173423474572004E-3</v>
      </c>
    </row>
    <row r="121" spans="1:15" ht="16" thickBot="1">
      <c r="A121" s="42" t="s">
        <v>156</v>
      </c>
      <c r="B121" s="43" t="s">
        <v>229</v>
      </c>
      <c r="C121" s="1" t="s">
        <v>223</v>
      </c>
      <c r="D121" s="13">
        <v>71448.268599999996</v>
      </c>
      <c r="E121" s="15">
        <v>2.4552152762560178E-3</v>
      </c>
      <c r="F121" s="10">
        <v>16584</v>
      </c>
      <c r="G121" s="15">
        <v>9.8708480891793638E-4</v>
      </c>
      <c r="H121" s="44">
        <v>0</v>
      </c>
      <c r="I121" s="45">
        <v>0</v>
      </c>
      <c r="J121" s="46">
        <v>0</v>
      </c>
      <c r="K121" s="45">
        <v>0</v>
      </c>
      <c r="L121" s="44">
        <v>71448.268599999996</v>
      </c>
      <c r="M121" s="47">
        <v>2.4552152762560178E-3</v>
      </c>
      <c r="N121" s="46">
        <v>16584</v>
      </c>
      <c r="O121" s="48">
        <v>9.8708480891793638E-4</v>
      </c>
    </row>
    <row r="122" spans="1:15" ht="16" thickBot="1">
      <c r="A122" s="42" t="s">
        <v>157</v>
      </c>
      <c r="B122" s="43" t="s">
        <v>229</v>
      </c>
      <c r="C122" s="1" t="s">
        <v>223</v>
      </c>
      <c r="D122" s="13">
        <v>202449.05009999999</v>
      </c>
      <c r="E122" s="15">
        <v>6.9568655785318756E-3</v>
      </c>
      <c r="F122" s="10">
        <v>16410</v>
      </c>
      <c r="G122" s="15">
        <v>9.7672827510512147E-4</v>
      </c>
      <c r="H122" s="44">
        <v>0</v>
      </c>
      <c r="I122" s="45">
        <v>0</v>
      </c>
      <c r="J122" s="46">
        <v>0</v>
      </c>
      <c r="K122" s="45">
        <v>0</v>
      </c>
      <c r="L122" s="44">
        <v>202449.05009999999</v>
      </c>
      <c r="M122" s="47">
        <v>6.9568655785318756E-3</v>
      </c>
      <c r="N122" s="46">
        <v>16410</v>
      </c>
      <c r="O122" s="48">
        <v>9.7672827510512147E-4</v>
      </c>
    </row>
    <row r="123" spans="1:15" ht="16" thickBot="1">
      <c r="A123" s="42" t="s">
        <v>158</v>
      </c>
      <c r="B123" s="43" t="s">
        <v>229</v>
      </c>
      <c r="C123" s="1" t="s">
        <v>223</v>
      </c>
      <c r="D123" s="13">
        <v>231960.74220000001</v>
      </c>
      <c r="E123" s="15">
        <v>7.9709917245093884E-3</v>
      </c>
      <c r="F123" s="10">
        <v>850</v>
      </c>
      <c r="G123" s="15">
        <v>5.059226287869307E-5</v>
      </c>
      <c r="H123" s="44">
        <v>0</v>
      </c>
      <c r="I123" s="45">
        <v>0</v>
      </c>
      <c r="J123" s="46">
        <v>0</v>
      </c>
      <c r="K123" s="45">
        <v>0</v>
      </c>
      <c r="L123" s="44">
        <v>231960.74220000001</v>
      </c>
      <c r="M123" s="47">
        <v>7.9709917245093884E-3</v>
      </c>
      <c r="N123" s="46">
        <v>850</v>
      </c>
      <c r="O123" s="48">
        <v>5.059226287869307E-5</v>
      </c>
    </row>
    <row r="124" spans="1:15" ht="16" thickBot="1">
      <c r="A124" s="42" t="s">
        <v>159</v>
      </c>
      <c r="B124" s="43" t="s">
        <v>229</v>
      </c>
      <c r="C124" s="1" t="s">
        <v>223</v>
      </c>
      <c r="D124" s="13">
        <v>3718.1469999999999</v>
      </c>
      <c r="E124" s="15">
        <v>1.2776868484907532E-4</v>
      </c>
      <c r="F124" s="10">
        <v>0</v>
      </c>
      <c r="G124" s="15">
        <v>0</v>
      </c>
      <c r="H124" s="44">
        <v>0</v>
      </c>
      <c r="I124" s="45">
        <v>0</v>
      </c>
      <c r="J124" s="46">
        <v>0</v>
      </c>
      <c r="K124" s="45">
        <v>0</v>
      </c>
      <c r="L124" s="44">
        <v>3718.1469999999999</v>
      </c>
      <c r="M124" s="47">
        <v>1.2776868484907532E-4</v>
      </c>
      <c r="N124" s="46">
        <v>0</v>
      </c>
      <c r="O124" s="48">
        <v>0</v>
      </c>
    </row>
    <row r="125" spans="1:15" ht="16" thickBot="1">
      <c r="A125" s="42" t="s">
        <v>160</v>
      </c>
      <c r="B125" s="43" t="s">
        <v>229</v>
      </c>
      <c r="C125" s="1" t="s">
        <v>223</v>
      </c>
      <c r="D125" s="13">
        <v>85261.554799999998</v>
      </c>
      <c r="E125" s="15">
        <v>2.9298886582438417E-3</v>
      </c>
      <c r="F125" s="10">
        <v>153338.10999999999</v>
      </c>
      <c r="G125" s="15">
        <v>9.1267317299317113E-3</v>
      </c>
      <c r="H125" s="44">
        <v>0</v>
      </c>
      <c r="I125" s="45">
        <v>0</v>
      </c>
      <c r="J125" s="46">
        <v>0</v>
      </c>
      <c r="K125" s="45">
        <v>0</v>
      </c>
      <c r="L125" s="44">
        <v>85261.554799999998</v>
      </c>
      <c r="M125" s="47">
        <v>2.9298886582438417E-3</v>
      </c>
      <c r="N125" s="46">
        <v>153338.10999999999</v>
      </c>
      <c r="O125" s="48">
        <v>9.1267317299317113E-3</v>
      </c>
    </row>
    <row r="126" spans="1:15" ht="16" thickBot="1">
      <c r="A126" s="42" t="s">
        <v>161</v>
      </c>
      <c r="B126" s="43" t="s">
        <v>229</v>
      </c>
      <c r="C126" s="1" t="s">
        <v>223</v>
      </c>
      <c r="D126" s="13">
        <v>24946.427899999999</v>
      </c>
      <c r="E126" s="15">
        <v>8.5724751723513883E-4</v>
      </c>
      <c r="F126" s="10">
        <v>37695</v>
      </c>
      <c r="G126" s="15">
        <v>2.243618057896865E-3</v>
      </c>
      <c r="H126" s="44">
        <v>0</v>
      </c>
      <c r="I126" s="45">
        <v>0</v>
      </c>
      <c r="J126" s="46">
        <v>0</v>
      </c>
      <c r="K126" s="45">
        <v>0</v>
      </c>
      <c r="L126" s="44">
        <v>24946.427899999999</v>
      </c>
      <c r="M126" s="47">
        <v>8.5724751723513883E-4</v>
      </c>
      <c r="N126" s="46">
        <v>37695</v>
      </c>
      <c r="O126" s="48">
        <v>2.243618057896865E-3</v>
      </c>
    </row>
    <row r="127" spans="1:15" ht="16" thickBot="1">
      <c r="A127" s="42" t="s">
        <v>162</v>
      </c>
      <c r="B127" s="43" t="s">
        <v>236</v>
      </c>
      <c r="C127" s="1" t="s">
        <v>223</v>
      </c>
      <c r="D127" s="13">
        <v>57891.270400000001</v>
      </c>
      <c r="E127" s="15">
        <v>1.9893488566348244E-3</v>
      </c>
      <c r="F127" s="10">
        <v>800</v>
      </c>
      <c r="G127" s="15">
        <v>4.7616247415240537E-5</v>
      </c>
      <c r="H127" s="44">
        <v>1038.3493000000001</v>
      </c>
      <c r="I127" s="45">
        <v>3.5681355383463312E-5</v>
      </c>
      <c r="J127" s="46">
        <v>0</v>
      </c>
      <c r="K127" s="45">
        <v>0</v>
      </c>
      <c r="L127" s="44">
        <v>56852.9211</v>
      </c>
      <c r="M127" s="47">
        <v>1.9536675012513612E-3</v>
      </c>
      <c r="N127" s="46">
        <v>800</v>
      </c>
      <c r="O127" s="48">
        <v>4.7616247415240537E-5</v>
      </c>
    </row>
    <row r="128" spans="1:15" ht="16" thickBot="1">
      <c r="A128" s="42" t="s">
        <v>163</v>
      </c>
      <c r="B128" s="43" t="s">
        <v>236</v>
      </c>
      <c r="C128" s="1" t="s">
        <v>223</v>
      </c>
      <c r="D128" s="13">
        <v>23658.1571</v>
      </c>
      <c r="E128" s="15">
        <v>8.1297797494822382E-4</v>
      </c>
      <c r="F128" s="10">
        <v>0</v>
      </c>
      <c r="G128" s="15">
        <v>0</v>
      </c>
      <c r="H128" s="44">
        <v>0</v>
      </c>
      <c r="I128" s="45">
        <v>0</v>
      </c>
      <c r="J128" s="46">
        <v>0</v>
      </c>
      <c r="K128" s="45">
        <v>0</v>
      </c>
      <c r="L128" s="44">
        <v>23658.1571</v>
      </c>
      <c r="M128" s="47">
        <v>8.1297797494822382E-4</v>
      </c>
      <c r="N128" s="46">
        <v>0</v>
      </c>
      <c r="O128" s="48">
        <v>0</v>
      </c>
    </row>
    <row r="129" spans="1:15" ht="16" thickBot="1">
      <c r="A129" s="42" t="s">
        <v>164</v>
      </c>
      <c r="B129" s="43" t="s">
        <v>238</v>
      </c>
      <c r="C129" s="1" t="s">
        <v>228</v>
      </c>
      <c r="D129" s="13">
        <v>4149.2298000000001</v>
      </c>
      <c r="E129" s="15">
        <v>1.4258221492657278E-4</v>
      </c>
      <c r="F129" s="10">
        <v>50</v>
      </c>
      <c r="G129" s="15">
        <v>2.9760154634525335E-6</v>
      </c>
      <c r="H129" s="44">
        <v>0</v>
      </c>
      <c r="I129" s="45">
        <v>0</v>
      </c>
      <c r="J129" s="46">
        <v>0</v>
      </c>
      <c r="K129" s="45">
        <v>0</v>
      </c>
      <c r="L129" s="44">
        <v>4149.2298000000001</v>
      </c>
      <c r="M129" s="47">
        <v>1.4258221492657278E-4</v>
      </c>
      <c r="N129" s="46">
        <v>50</v>
      </c>
      <c r="O129" s="48">
        <v>2.9760154634525335E-6</v>
      </c>
    </row>
    <row r="130" spans="1:15" ht="16" thickBot="1">
      <c r="A130" s="42" t="s">
        <v>164</v>
      </c>
      <c r="B130" s="43" t="s">
        <v>236</v>
      </c>
      <c r="C130" s="1" t="s">
        <v>228</v>
      </c>
      <c r="D130" s="13">
        <v>4240.4471000000003</v>
      </c>
      <c r="E130" s="15">
        <v>1.4571676405991356E-4</v>
      </c>
      <c r="F130" s="10">
        <v>2970</v>
      </c>
      <c r="G130" s="15">
        <v>1.767753185290805E-4</v>
      </c>
      <c r="H130" s="44">
        <v>0</v>
      </c>
      <c r="I130" s="45">
        <v>0</v>
      </c>
      <c r="J130" s="46">
        <v>0</v>
      </c>
      <c r="K130" s="45">
        <v>0</v>
      </c>
      <c r="L130" s="44">
        <v>4240.4471000000003</v>
      </c>
      <c r="M130" s="47">
        <v>1.4571676405991356E-4</v>
      </c>
      <c r="N130" s="46">
        <v>2970</v>
      </c>
      <c r="O130" s="48">
        <v>1.767753185290805E-4</v>
      </c>
    </row>
    <row r="131" spans="1:15" ht="16" thickBot="1">
      <c r="A131" s="42" t="s">
        <v>165</v>
      </c>
      <c r="B131" s="43" t="s">
        <v>236</v>
      </c>
      <c r="C131" s="1" t="s">
        <v>223</v>
      </c>
      <c r="D131" s="13">
        <v>52236.260499999997</v>
      </c>
      <c r="E131" s="15">
        <v>1.7950227103766207E-3</v>
      </c>
      <c r="F131" s="10">
        <v>360</v>
      </c>
      <c r="G131" s="15">
        <v>2.1427311336858241E-5</v>
      </c>
      <c r="H131" s="44">
        <v>0</v>
      </c>
      <c r="I131" s="45">
        <v>0</v>
      </c>
      <c r="J131" s="46">
        <v>0</v>
      </c>
      <c r="K131" s="45">
        <v>0</v>
      </c>
      <c r="L131" s="44">
        <v>52236.260499999997</v>
      </c>
      <c r="M131" s="47">
        <v>1.7950227103766207E-3</v>
      </c>
      <c r="N131" s="46">
        <v>360</v>
      </c>
      <c r="O131" s="48">
        <v>2.1427311336858241E-5</v>
      </c>
    </row>
    <row r="132" spans="1:15" ht="16" thickBot="1">
      <c r="A132" s="42" t="s">
        <v>166</v>
      </c>
      <c r="B132" s="43" t="s">
        <v>236</v>
      </c>
      <c r="C132" s="1" t="s">
        <v>223</v>
      </c>
      <c r="D132" s="13">
        <v>321864.88760000002</v>
      </c>
      <c r="E132" s="15">
        <v>1.1060416220162208E-2</v>
      </c>
      <c r="F132" s="10">
        <v>13474</v>
      </c>
      <c r="G132" s="15">
        <v>8.0197664709118872E-4</v>
      </c>
      <c r="H132" s="44">
        <v>0</v>
      </c>
      <c r="I132" s="45">
        <v>0</v>
      </c>
      <c r="J132" s="46">
        <v>0</v>
      </c>
      <c r="K132" s="45">
        <v>0</v>
      </c>
      <c r="L132" s="44">
        <v>321864.88760000002</v>
      </c>
      <c r="M132" s="47">
        <v>1.1060416220162208E-2</v>
      </c>
      <c r="N132" s="46">
        <v>13474</v>
      </c>
      <c r="O132" s="48">
        <v>8.0197664709118872E-4</v>
      </c>
    </row>
    <row r="133" spans="1:15" ht="16" thickBot="1">
      <c r="A133" s="42" t="s">
        <v>219</v>
      </c>
      <c r="B133" s="43" t="s">
        <v>236</v>
      </c>
      <c r="C133" s="1" t="s">
        <v>223</v>
      </c>
      <c r="D133" s="13">
        <v>675.56370000000004</v>
      </c>
      <c r="E133" s="15">
        <v>2.3214758717386716E-5</v>
      </c>
      <c r="F133" s="10">
        <v>0</v>
      </c>
      <c r="G133" s="15">
        <v>0</v>
      </c>
      <c r="H133" s="44">
        <v>0</v>
      </c>
      <c r="I133" s="45">
        <v>0</v>
      </c>
      <c r="J133" s="46">
        <v>0</v>
      </c>
      <c r="K133" s="45">
        <v>0</v>
      </c>
      <c r="L133" s="44">
        <v>675.56370000000004</v>
      </c>
      <c r="M133" s="47">
        <v>2.3214758717386716E-5</v>
      </c>
      <c r="N133" s="46">
        <v>0</v>
      </c>
      <c r="O133" s="48">
        <v>0</v>
      </c>
    </row>
    <row r="134" spans="1:15" ht="16" thickBot="1">
      <c r="A134" s="42" t="s">
        <v>167</v>
      </c>
      <c r="B134" s="43" t="s">
        <v>236</v>
      </c>
      <c r="C134" s="1" t="s">
        <v>223</v>
      </c>
      <c r="D134" s="13">
        <v>19853.538799999998</v>
      </c>
      <c r="E134" s="15">
        <v>6.8223783031603883E-4</v>
      </c>
      <c r="F134" s="10">
        <v>0</v>
      </c>
      <c r="G134" s="15">
        <v>0</v>
      </c>
      <c r="H134" s="44">
        <v>0</v>
      </c>
      <c r="I134" s="45">
        <v>0</v>
      </c>
      <c r="J134" s="46">
        <v>0</v>
      </c>
      <c r="K134" s="45">
        <v>0</v>
      </c>
      <c r="L134" s="44">
        <v>19853.538799999998</v>
      </c>
      <c r="M134" s="47">
        <v>6.8223783031603883E-4</v>
      </c>
      <c r="N134" s="46">
        <v>0</v>
      </c>
      <c r="O134" s="48">
        <v>0</v>
      </c>
    </row>
    <row r="135" spans="1:15" ht="16" thickBot="1">
      <c r="A135" s="42" t="s">
        <v>168</v>
      </c>
      <c r="B135" s="43" t="s">
        <v>236</v>
      </c>
      <c r="C135" s="1" t="s">
        <v>223</v>
      </c>
      <c r="D135" s="13">
        <v>27257.304800000002</v>
      </c>
      <c r="E135" s="15">
        <v>9.366574228577805E-4</v>
      </c>
      <c r="F135" s="10">
        <v>0</v>
      </c>
      <c r="G135" s="15">
        <v>0</v>
      </c>
      <c r="H135" s="44">
        <v>0</v>
      </c>
      <c r="I135" s="45">
        <v>0</v>
      </c>
      <c r="J135" s="46">
        <v>0</v>
      </c>
      <c r="K135" s="45">
        <v>0</v>
      </c>
      <c r="L135" s="44">
        <v>27257.304800000002</v>
      </c>
      <c r="M135" s="47">
        <v>9.366574228577805E-4</v>
      </c>
      <c r="N135" s="46">
        <v>0</v>
      </c>
      <c r="O135" s="48">
        <v>0</v>
      </c>
    </row>
    <row r="136" spans="1:15" ht="16" thickBot="1">
      <c r="A136" s="42" t="s">
        <v>169</v>
      </c>
      <c r="B136" s="43" t="s">
        <v>236</v>
      </c>
      <c r="C136" s="1" t="s">
        <v>228</v>
      </c>
      <c r="D136" s="13">
        <v>14796.650600000001</v>
      </c>
      <c r="E136" s="15">
        <v>5.0846526168365081E-4</v>
      </c>
      <c r="F136" s="10">
        <v>0</v>
      </c>
      <c r="G136" s="15">
        <v>0</v>
      </c>
      <c r="H136" s="44">
        <v>6202.3136000000004</v>
      </c>
      <c r="I136" s="45">
        <v>2.131334376218944E-4</v>
      </c>
      <c r="J136" s="46">
        <v>0</v>
      </c>
      <c r="K136" s="45">
        <v>0</v>
      </c>
      <c r="L136" s="44">
        <v>8594.3369999999995</v>
      </c>
      <c r="M136" s="47">
        <v>2.9533182406175641E-4</v>
      </c>
      <c r="N136" s="46">
        <v>0</v>
      </c>
      <c r="O136" s="48">
        <v>0</v>
      </c>
    </row>
    <row r="137" spans="1:15" ht="16" thickBot="1">
      <c r="A137" s="42" t="s">
        <v>170</v>
      </c>
      <c r="B137" s="43" t="s">
        <v>233</v>
      </c>
      <c r="C137" s="1" t="s">
        <v>223</v>
      </c>
      <c r="D137" s="13">
        <v>217387.0416</v>
      </c>
      <c r="E137" s="15">
        <v>7.4701878135703687E-3</v>
      </c>
      <c r="F137" s="10">
        <v>114872</v>
      </c>
      <c r="G137" s="15">
        <v>6.837216966354389E-3</v>
      </c>
      <c r="H137" s="44">
        <v>602.17309999999998</v>
      </c>
      <c r="I137" s="45">
        <v>2.0692798062715303E-5</v>
      </c>
      <c r="J137" s="46">
        <v>0</v>
      </c>
      <c r="K137" s="45">
        <v>0</v>
      </c>
      <c r="L137" s="44">
        <v>216784.86850000001</v>
      </c>
      <c r="M137" s="47">
        <v>7.4494950155076537E-3</v>
      </c>
      <c r="N137" s="46">
        <v>114872</v>
      </c>
      <c r="O137" s="48">
        <v>6.837216966354389E-3</v>
      </c>
    </row>
    <row r="138" spans="1:15" ht="16" thickBot="1">
      <c r="A138" s="42" t="s">
        <v>171</v>
      </c>
      <c r="B138" s="43" t="s">
        <v>233</v>
      </c>
      <c r="C138" s="1" t="s">
        <v>223</v>
      </c>
      <c r="D138" s="13">
        <v>3565.3463999999999</v>
      </c>
      <c r="E138" s="15">
        <v>1.2251791566051187E-4</v>
      </c>
      <c r="F138" s="10">
        <v>0</v>
      </c>
      <c r="G138" s="15">
        <v>0</v>
      </c>
      <c r="H138" s="44">
        <v>0</v>
      </c>
      <c r="I138" s="45">
        <v>0</v>
      </c>
      <c r="J138" s="46">
        <v>0</v>
      </c>
      <c r="K138" s="45">
        <v>0</v>
      </c>
      <c r="L138" s="44">
        <v>3565.3463999999999</v>
      </c>
      <c r="M138" s="47">
        <v>1.2251791566051187E-4</v>
      </c>
      <c r="N138" s="46">
        <v>0</v>
      </c>
      <c r="O138" s="48">
        <v>0</v>
      </c>
    </row>
    <row r="139" spans="1:15" ht="16" thickBot="1">
      <c r="A139" s="42" t="s">
        <v>172</v>
      </c>
      <c r="B139" s="43" t="s">
        <v>232</v>
      </c>
      <c r="C139" s="1" t="s">
        <v>223</v>
      </c>
      <c r="D139" s="13">
        <v>3201.6347000000001</v>
      </c>
      <c r="E139" s="15">
        <v>1.1001949492211142E-4</v>
      </c>
      <c r="F139" s="10">
        <v>0</v>
      </c>
      <c r="G139" s="15">
        <v>0</v>
      </c>
      <c r="H139" s="44">
        <v>0</v>
      </c>
      <c r="I139" s="45">
        <v>0</v>
      </c>
      <c r="J139" s="46">
        <v>0</v>
      </c>
      <c r="K139" s="45">
        <v>0</v>
      </c>
      <c r="L139" s="44">
        <v>3201.6347000000001</v>
      </c>
      <c r="M139" s="47">
        <v>1.1001949492211142E-4</v>
      </c>
      <c r="N139" s="46">
        <v>0</v>
      </c>
      <c r="O139" s="48">
        <v>0</v>
      </c>
    </row>
    <row r="140" spans="1:15" ht="16" thickBot="1">
      <c r="A140" s="42" t="s">
        <v>172</v>
      </c>
      <c r="B140" s="43" t="s">
        <v>233</v>
      </c>
      <c r="C140" s="1" t="s">
        <v>223</v>
      </c>
      <c r="D140" s="13">
        <v>5578.9567999999999</v>
      </c>
      <c r="E140" s="15">
        <v>1.9171269268423375E-4</v>
      </c>
      <c r="F140" s="10">
        <v>1070</v>
      </c>
      <c r="G140" s="15">
        <v>6.3686730917884214E-5</v>
      </c>
      <c r="H140" s="44">
        <v>0</v>
      </c>
      <c r="I140" s="45">
        <v>0</v>
      </c>
      <c r="J140" s="46">
        <v>0</v>
      </c>
      <c r="K140" s="45">
        <v>0</v>
      </c>
      <c r="L140" s="44">
        <v>5578.9567999999999</v>
      </c>
      <c r="M140" s="47">
        <v>1.9171269268423375E-4</v>
      </c>
      <c r="N140" s="46">
        <v>1070</v>
      </c>
      <c r="O140" s="48">
        <v>6.3686730917884214E-5</v>
      </c>
    </row>
    <row r="141" spans="1:15" ht="16" thickBot="1">
      <c r="A141" s="42" t="s">
        <v>173</v>
      </c>
      <c r="B141" s="43" t="s">
        <v>233</v>
      </c>
      <c r="C141" s="1" t="s">
        <v>223</v>
      </c>
      <c r="D141" s="13">
        <v>5794.7875999999997</v>
      </c>
      <c r="E141" s="15">
        <v>1.9912940253081159E-4</v>
      </c>
      <c r="F141" s="10">
        <v>0</v>
      </c>
      <c r="G141" s="15">
        <v>0</v>
      </c>
      <c r="H141" s="44">
        <v>0</v>
      </c>
      <c r="I141" s="45">
        <v>0</v>
      </c>
      <c r="J141" s="46">
        <v>0</v>
      </c>
      <c r="K141" s="45">
        <v>0</v>
      </c>
      <c r="L141" s="44">
        <v>5794.7875999999997</v>
      </c>
      <c r="M141" s="47">
        <v>1.9912940253081159E-4</v>
      </c>
      <c r="N141" s="46">
        <v>0</v>
      </c>
      <c r="O141" s="48">
        <v>0</v>
      </c>
    </row>
    <row r="142" spans="1:15" ht="16" thickBot="1">
      <c r="A142" s="42" t="s">
        <v>174</v>
      </c>
      <c r="B142" s="43" t="s">
        <v>234</v>
      </c>
      <c r="C142" s="1" t="s">
        <v>223</v>
      </c>
      <c r="D142" s="13">
        <v>8585.7708999999995</v>
      </c>
      <c r="E142" s="15">
        <v>2.9503746256091053E-4</v>
      </c>
      <c r="F142" s="10">
        <v>0</v>
      </c>
      <c r="G142" s="15">
        <v>0</v>
      </c>
      <c r="H142" s="44">
        <v>0</v>
      </c>
      <c r="I142" s="45">
        <v>0</v>
      </c>
      <c r="J142" s="46">
        <v>0</v>
      </c>
      <c r="K142" s="45">
        <v>0</v>
      </c>
      <c r="L142" s="44">
        <v>8585.7708999999995</v>
      </c>
      <c r="M142" s="47">
        <v>2.9503746256091053E-4</v>
      </c>
      <c r="N142" s="46">
        <v>0</v>
      </c>
      <c r="O142" s="48">
        <v>0</v>
      </c>
    </row>
    <row r="143" spans="1:15" ht="16" thickBot="1">
      <c r="A143" s="42" t="s">
        <v>175</v>
      </c>
      <c r="B143" s="43" t="s">
        <v>234</v>
      </c>
      <c r="C143" s="1" t="s">
        <v>223</v>
      </c>
      <c r="D143" s="13">
        <v>50736.268400000001</v>
      </c>
      <c r="E143" s="15">
        <v>1.743477675201572E-3</v>
      </c>
      <c r="F143" s="10">
        <v>728</v>
      </c>
      <c r="G143" s="15">
        <v>4.3330785147868887E-5</v>
      </c>
      <c r="H143" s="44">
        <v>0</v>
      </c>
      <c r="I143" s="45">
        <v>0</v>
      </c>
      <c r="J143" s="46">
        <v>0</v>
      </c>
      <c r="K143" s="45">
        <v>0</v>
      </c>
      <c r="L143" s="44">
        <v>50736.268400000001</v>
      </c>
      <c r="M143" s="47">
        <v>1.743477675201572E-3</v>
      </c>
      <c r="N143" s="46">
        <v>728</v>
      </c>
      <c r="O143" s="48">
        <v>4.3330785147868887E-5</v>
      </c>
    </row>
    <row r="144" spans="1:15" ht="16" thickBot="1">
      <c r="A144" s="42" t="s">
        <v>176</v>
      </c>
      <c r="B144" s="43" t="s">
        <v>237</v>
      </c>
      <c r="C144" s="1" t="s">
        <v>223</v>
      </c>
      <c r="D144" s="13">
        <v>45742.0052</v>
      </c>
      <c r="E144" s="15">
        <v>1.5718571231216959E-3</v>
      </c>
      <c r="F144" s="10">
        <v>8424</v>
      </c>
      <c r="G144" s="15">
        <v>5.0139908528248282E-4</v>
      </c>
      <c r="H144" s="44">
        <v>0</v>
      </c>
      <c r="I144" s="45">
        <v>0</v>
      </c>
      <c r="J144" s="46">
        <v>0</v>
      </c>
      <c r="K144" s="45">
        <v>0</v>
      </c>
      <c r="L144" s="44">
        <v>45742.0052</v>
      </c>
      <c r="M144" s="47">
        <v>1.5718571231216959E-3</v>
      </c>
      <c r="N144" s="46">
        <v>8424</v>
      </c>
      <c r="O144" s="48">
        <v>5.0139908528248282E-4</v>
      </c>
    </row>
    <row r="145" spans="1:15" ht="16" thickBot="1">
      <c r="A145" s="42" t="s">
        <v>177</v>
      </c>
      <c r="B145" s="43" t="s">
        <v>237</v>
      </c>
      <c r="C145" s="1" t="s">
        <v>223</v>
      </c>
      <c r="D145" s="13">
        <v>5316.3019000000004</v>
      </c>
      <c r="E145" s="15">
        <v>1.8268694110900951E-4</v>
      </c>
      <c r="F145" s="10">
        <v>595</v>
      </c>
      <c r="G145" s="15">
        <v>3.541458401508515E-5</v>
      </c>
      <c r="H145" s="44">
        <v>1504.854</v>
      </c>
      <c r="I145" s="45">
        <v>5.1712107259306961E-5</v>
      </c>
      <c r="J145" s="46">
        <v>0</v>
      </c>
      <c r="K145" s="45">
        <v>0</v>
      </c>
      <c r="L145" s="44">
        <v>3811.4479000000001</v>
      </c>
      <c r="M145" s="47">
        <v>1.3097483384970254E-4</v>
      </c>
      <c r="N145" s="46">
        <v>595</v>
      </c>
      <c r="O145" s="48">
        <v>3.541458401508515E-5</v>
      </c>
    </row>
    <row r="146" spans="1:15" ht="16" thickBot="1">
      <c r="A146" s="42" t="s">
        <v>178</v>
      </c>
      <c r="B146" s="43" t="s">
        <v>237</v>
      </c>
      <c r="C146" s="1" t="s">
        <v>223</v>
      </c>
      <c r="D146" s="13">
        <v>31918.416300000001</v>
      </c>
      <c r="E146" s="15">
        <v>1.0968297039133442E-3</v>
      </c>
      <c r="F146" s="10">
        <v>46563</v>
      </c>
      <c r="G146" s="15">
        <v>2.7714441604948063E-3</v>
      </c>
      <c r="H146" s="44">
        <v>0</v>
      </c>
      <c r="I146" s="45">
        <v>0</v>
      </c>
      <c r="J146" s="46">
        <v>0</v>
      </c>
      <c r="K146" s="45">
        <v>0</v>
      </c>
      <c r="L146" s="44">
        <v>31918.416300000001</v>
      </c>
      <c r="M146" s="47">
        <v>1.0968297039133442E-3</v>
      </c>
      <c r="N146" s="46">
        <v>46563</v>
      </c>
      <c r="O146" s="48">
        <v>2.7714441604948063E-3</v>
      </c>
    </row>
    <row r="147" spans="1:15" ht="16" thickBot="1">
      <c r="A147" s="42" t="s">
        <v>179</v>
      </c>
      <c r="B147" s="43" t="s">
        <v>237</v>
      </c>
      <c r="C147" s="1" t="s">
        <v>223</v>
      </c>
      <c r="D147" s="13">
        <v>107930.2703</v>
      </c>
      <c r="E147" s="15">
        <v>3.7088659194045351E-3</v>
      </c>
      <c r="F147" s="10">
        <v>8117.9</v>
      </c>
      <c r="G147" s="15">
        <v>4.8317991861522645E-4</v>
      </c>
      <c r="H147" s="44">
        <v>7557.6082999999999</v>
      </c>
      <c r="I147" s="45">
        <v>2.597061582275945E-4</v>
      </c>
      <c r="J147" s="46">
        <v>0</v>
      </c>
      <c r="K147" s="45">
        <v>0</v>
      </c>
      <c r="L147" s="44">
        <v>100372.662</v>
      </c>
      <c r="M147" s="47">
        <v>3.4491597611769403E-3</v>
      </c>
      <c r="N147" s="46">
        <v>8117.9</v>
      </c>
      <c r="O147" s="48">
        <v>4.8317991861522645E-4</v>
      </c>
    </row>
    <row r="148" spans="1:15" ht="16" thickBot="1">
      <c r="A148" s="42" t="s">
        <v>179</v>
      </c>
      <c r="B148" s="43" t="s">
        <v>235</v>
      </c>
      <c r="C148" s="1" t="s">
        <v>223</v>
      </c>
      <c r="D148" s="13">
        <v>2886.0785000000001</v>
      </c>
      <c r="E148" s="15">
        <v>9.9175867526537286E-5</v>
      </c>
      <c r="F148" s="10">
        <v>0</v>
      </c>
      <c r="G148" s="15">
        <v>0</v>
      </c>
      <c r="H148" s="44">
        <v>0</v>
      </c>
      <c r="I148" s="45">
        <v>0</v>
      </c>
      <c r="J148" s="46">
        <v>0</v>
      </c>
      <c r="K148" s="45">
        <v>0</v>
      </c>
      <c r="L148" s="44">
        <v>2886.0785000000001</v>
      </c>
      <c r="M148" s="47">
        <v>9.9175867526537286E-5</v>
      </c>
      <c r="N148" s="46">
        <v>0</v>
      </c>
      <c r="O148" s="48">
        <v>0</v>
      </c>
    </row>
    <row r="149" spans="1:15" ht="16" thickBot="1">
      <c r="A149" s="42" t="s">
        <v>180</v>
      </c>
      <c r="B149" s="43" t="s">
        <v>237</v>
      </c>
      <c r="C149" s="1" t="s">
        <v>228</v>
      </c>
      <c r="D149" s="13">
        <v>16559.529200000001</v>
      </c>
      <c r="E149" s="15">
        <v>5.6904400702927039E-4</v>
      </c>
      <c r="F149" s="10">
        <v>830</v>
      </c>
      <c r="G149" s="15">
        <v>4.9401856693312058E-5</v>
      </c>
      <c r="H149" s="44">
        <v>0</v>
      </c>
      <c r="I149" s="45">
        <v>0</v>
      </c>
      <c r="J149" s="46">
        <v>0</v>
      </c>
      <c r="K149" s="45">
        <v>0</v>
      </c>
      <c r="L149" s="44">
        <v>16559.529200000001</v>
      </c>
      <c r="M149" s="47">
        <v>5.6904400702927039E-4</v>
      </c>
      <c r="N149" s="46">
        <v>830</v>
      </c>
      <c r="O149" s="48">
        <v>4.9401856693312058E-5</v>
      </c>
    </row>
    <row r="150" spans="1:15" ht="16" thickBot="1">
      <c r="A150" s="42" t="s">
        <v>181</v>
      </c>
      <c r="B150" s="43" t="s">
        <v>237</v>
      </c>
      <c r="C150" s="1" t="s">
        <v>223</v>
      </c>
      <c r="D150" s="13">
        <v>19896.485000000001</v>
      </c>
      <c r="E150" s="15">
        <v>6.8371361368158772E-4</v>
      </c>
      <c r="F150" s="10">
        <v>28247</v>
      </c>
      <c r="G150" s="15">
        <v>1.6812701759228743E-3</v>
      </c>
      <c r="H150" s="44">
        <v>2069.29</v>
      </c>
      <c r="I150" s="45">
        <v>7.1108125061043333E-5</v>
      </c>
      <c r="J150" s="46">
        <v>0</v>
      </c>
      <c r="K150" s="45">
        <v>0</v>
      </c>
      <c r="L150" s="44">
        <v>17827.195</v>
      </c>
      <c r="M150" s="47">
        <v>6.1260548862054442E-4</v>
      </c>
      <c r="N150" s="46">
        <v>28247</v>
      </c>
      <c r="O150" s="48">
        <v>1.6812701759228743E-3</v>
      </c>
    </row>
    <row r="151" spans="1:15" ht="16" thickBot="1">
      <c r="A151" s="42" t="s">
        <v>182</v>
      </c>
      <c r="B151" s="43" t="s">
        <v>237</v>
      </c>
      <c r="C151" s="1" t="s">
        <v>223</v>
      </c>
      <c r="D151" s="13">
        <v>25404.7137</v>
      </c>
      <c r="E151" s="15">
        <v>8.729958386304485E-4</v>
      </c>
      <c r="F151" s="10">
        <v>0</v>
      </c>
      <c r="G151" s="15">
        <v>0</v>
      </c>
      <c r="H151" s="44">
        <v>0</v>
      </c>
      <c r="I151" s="45">
        <v>0</v>
      </c>
      <c r="J151" s="46">
        <v>0</v>
      </c>
      <c r="K151" s="45">
        <v>0</v>
      </c>
      <c r="L151" s="44">
        <v>25404.7137</v>
      </c>
      <c r="M151" s="47">
        <v>8.729958386304485E-4</v>
      </c>
      <c r="N151" s="46">
        <v>0</v>
      </c>
      <c r="O151" s="48">
        <v>0</v>
      </c>
    </row>
    <row r="152" spans="1:15" ht="16" thickBot="1">
      <c r="A152" s="42" t="s">
        <v>183</v>
      </c>
      <c r="B152" s="43" t="s">
        <v>237</v>
      </c>
      <c r="C152" s="1" t="s">
        <v>223</v>
      </c>
      <c r="D152" s="13">
        <v>115079.54239999999</v>
      </c>
      <c r="E152" s="15">
        <v>3.9545402012027492E-3</v>
      </c>
      <c r="F152" s="10">
        <v>147584.07</v>
      </c>
      <c r="G152" s="15">
        <v>8.784249489585224E-3</v>
      </c>
      <c r="H152" s="44">
        <v>5634.5207</v>
      </c>
      <c r="I152" s="45">
        <v>1.9362206486023582E-4</v>
      </c>
      <c r="J152" s="46">
        <v>0</v>
      </c>
      <c r="K152" s="45">
        <v>0</v>
      </c>
      <c r="L152" s="44">
        <v>109445.0217</v>
      </c>
      <c r="M152" s="47">
        <v>3.7609181363425139E-3</v>
      </c>
      <c r="N152" s="46">
        <v>147584.07</v>
      </c>
      <c r="O152" s="48">
        <v>8.784249489585224E-3</v>
      </c>
    </row>
    <row r="153" spans="1:15" ht="16" thickBot="1">
      <c r="A153" s="42" t="s">
        <v>184</v>
      </c>
      <c r="B153" s="43" t="s">
        <v>237</v>
      </c>
      <c r="C153" s="1" t="s">
        <v>223</v>
      </c>
      <c r="D153" s="13">
        <v>4752.5604000000003</v>
      </c>
      <c r="E153" s="15">
        <v>1.6331478878425069E-4</v>
      </c>
      <c r="F153" s="10">
        <v>0</v>
      </c>
      <c r="G153" s="15">
        <v>0</v>
      </c>
      <c r="H153" s="44">
        <v>0</v>
      </c>
      <c r="I153" s="45">
        <v>0</v>
      </c>
      <c r="J153" s="46">
        <v>0</v>
      </c>
      <c r="K153" s="45">
        <v>0</v>
      </c>
      <c r="L153" s="44">
        <v>4752.5604000000003</v>
      </c>
      <c r="M153" s="47">
        <v>1.6331478878425069E-4</v>
      </c>
      <c r="N153" s="46">
        <v>0</v>
      </c>
      <c r="O153" s="48">
        <v>0</v>
      </c>
    </row>
    <row r="154" spans="1:15" ht="16" thickBot="1">
      <c r="A154" s="42" t="s">
        <v>185</v>
      </c>
      <c r="B154" s="43" t="s">
        <v>237</v>
      </c>
      <c r="C154" s="1" t="s">
        <v>223</v>
      </c>
      <c r="D154" s="13">
        <v>98957.925600000002</v>
      </c>
      <c r="E154" s="15">
        <v>3.4005444134684948E-3</v>
      </c>
      <c r="F154" s="10">
        <v>1708</v>
      </c>
      <c r="G154" s="15">
        <v>1.0166068823153854E-4</v>
      </c>
      <c r="H154" s="44">
        <v>0</v>
      </c>
      <c r="I154" s="45">
        <v>0</v>
      </c>
      <c r="J154" s="46">
        <v>0</v>
      </c>
      <c r="K154" s="45">
        <v>0</v>
      </c>
      <c r="L154" s="44">
        <v>98957.925600000002</v>
      </c>
      <c r="M154" s="47">
        <v>3.4005444134684948E-3</v>
      </c>
      <c r="N154" s="46">
        <v>1708</v>
      </c>
      <c r="O154" s="48">
        <v>1.0166068823153854E-4</v>
      </c>
    </row>
    <row r="155" spans="1:15" ht="16" thickBot="1">
      <c r="A155" s="42" t="s">
        <v>186</v>
      </c>
      <c r="B155" s="43" t="s">
        <v>237</v>
      </c>
      <c r="C155" s="1" t="s">
        <v>223</v>
      </c>
      <c r="D155" s="13">
        <v>45290.201699999998</v>
      </c>
      <c r="E155" s="15">
        <v>1.5563315564872382E-3</v>
      </c>
      <c r="F155" s="10">
        <v>50057</v>
      </c>
      <c r="G155" s="15">
        <v>2.9794081210808695E-3</v>
      </c>
      <c r="H155" s="44">
        <v>0</v>
      </c>
      <c r="I155" s="45">
        <v>0</v>
      </c>
      <c r="J155" s="46">
        <v>0</v>
      </c>
      <c r="K155" s="45">
        <v>0</v>
      </c>
      <c r="L155" s="44">
        <v>45290.201699999998</v>
      </c>
      <c r="M155" s="47">
        <v>1.5563315564872382E-3</v>
      </c>
      <c r="N155" s="46">
        <v>50057</v>
      </c>
      <c r="O155" s="48">
        <v>2.9794081210808695E-3</v>
      </c>
    </row>
    <row r="156" spans="1:15" ht="16" thickBot="1">
      <c r="A156" s="42" t="s">
        <v>187</v>
      </c>
      <c r="B156" s="43" t="s">
        <v>237</v>
      </c>
      <c r="C156" s="1" t="s">
        <v>223</v>
      </c>
      <c r="D156" s="13">
        <v>105298.10710000001</v>
      </c>
      <c r="E156" s="15">
        <v>3.6184154798785742E-3</v>
      </c>
      <c r="F156" s="10">
        <v>0</v>
      </c>
      <c r="G156" s="15">
        <v>0</v>
      </c>
      <c r="H156" s="44">
        <v>2121.1496000000002</v>
      </c>
      <c r="I156" s="45">
        <v>7.2890204384103746E-5</v>
      </c>
      <c r="J156" s="46">
        <v>0</v>
      </c>
      <c r="K156" s="45">
        <v>0</v>
      </c>
      <c r="L156" s="44">
        <v>103176.9575</v>
      </c>
      <c r="M156" s="47">
        <v>3.5455252754944704E-3</v>
      </c>
      <c r="N156" s="46">
        <v>0</v>
      </c>
      <c r="O156" s="48">
        <v>0</v>
      </c>
    </row>
    <row r="157" spans="1:15" ht="16" thickBot="1">
      <c r="A157" s="42" t="s">
        <v>188</v>
      </c>
      <c r="B157" s="43" t="s">
        <v>238</v>
      </c>
      <c r="C157" s="1" t="s">
        <v>223</v>
      </c>
      <c r="D157" s="13">
        <v>93146.874100000001</v>
      </c>
      <c r="E157" s="15">
        <v>3.2008561257958323E-3</v>
      </c>
      <c r="F157" s="10">
        <v>1581.66</v>
      </c>
      <c r="G157" s="15">
        <v>9.4140892358486695E-5</v>
      </c>
      <c r="H157" s="44">
        <v>0</v>
      </c>
      <c r="I157" s="45">
        <v>0</v>
      </c>
      <c r="J157" s="46">
        <v>0</v>
      </c>
      <c r="K157" s="45">
        <v>0</v>
      </c>
      <c r="L157" s="44">
        <v>93146.874100000001</v>
      </c>
      <c r="M157" s="47">
        <v>3.2008561257958323E-3</v>
      </c>
      <c r="N157" s="46">
        <v>1581.66</v>
      </c>
      <c r="O157" s="48">
        <v>9.4140892358486695E-5</v>
      </c>
    </row>
    <row r="158" spans="1:15" ht="16" thickBot="1">
      <c r="A158" s="42" t="s">
        <v>189</v>
      </c>
      <c r="B158" s="43" t="s">
        <v>238</v>
      </c>
      <c r="C158" s="1" t="s">
        <v>223</v>
      </c>
      <c r="D158" s="13">
        <v>260614.27919999999</v>
      </c>
      <c r="E158" s="15">
        <v>8.9556286253001088E-3</v>
      </c>
      <c r="F158" s="10">
        <v>113338.29</v>
      </c>
      <c r="G158" s="15">
        <v>6.7459300728253532E-3</v>
      </c>
      <c r="H158" s="44">
        <v>0</v>
      </c>
      <c r="I158" s="45">
        <v>0</v>
      </c>
      <c r="J158" s="46">
        <v>0</v>
      </c>
      <c r="K158" s="45">
        <v>0</v>
      </c>
      <c r="L158" s="44">
        <v>260614.27919999999</v>
      </c>
      <c r="M158" s="47">
        <v>8.9556286253001088E-3</v>
      </c>
      <c r="N158" s="46">
        <v>113338.29</v>
      </c>
      <c r="O158" s="48">
        <v>6.7459300728253532E-3</v>
      </c>
    </row>
    <row r="159" spans="1:15" ht="16" thickBot="1">
      <c r="A159" s="42" t="s">
        <v>190</v>
      </c>
      <c r="B159" s="43" t="s">
        <v>238</v>
      </c>
      <c r="C159" s="1" t="s">
        <v>223</v>
      </c>
      <c r="D159" s="13">
        <v>216707.51319999999</v>
      </c>
      <c r="E159" s="15">
        <v>7.4468368137348062E-3</v>
      </c>
      <c r="F159" s="10">
        <v>507461</v>
      </c>
      <c r="G159" s="15">
        <v>3.0204235661981722E-2</v>
      </c>
      <c r="H159" s="44">
        <v>0</v>
      </c>
      <c r="I159" s="45">
        <v>0</v>
      </c>
      <c r="J159" s="46">
        <v>0</v>
      </c>
      <c r="K159" s="45">
        <v>0</v>
      </c>
      <c r="L159" s="44">
        <v>216707.51319999999</v>
      </c>
      <c r="M159" s="47">
        <v>7.4468368137348062E-3</v>
      </c>
      <c r="N159" s="46">
        <v>507461</v>
      </c>
      <c r="O159" s="48">
        <v>3.0204235661981722E-2</v>
      </c>
    </row>
    <row r="160" spans="1:15" ht="16" thickBot="1">
      <c r="A160" s="42" t="s">
        <v>191</v>
      </c>
      <c r="B160" s="43" t="s">
        <v>238</v>
      </c>
      <c r="C160" s="1" t="s">
        <v>223</v>
      </c>
      <c r="D160" s="13">
        <v>190974.886</v>
      </c>
      <c r="E160" s="15">
        <v>6.5625727071635647E-3</v>
      </c>
      <c r="F160" s="10">
        <v>0</v>
      </c>
      <c r="G160" s="15">
        <v>0</v>
      </c>
      <c r="H160" s="44">
        <v>0</v>
      </c>
      <c r="I160" s="45">
        <v>0</v>
      </c>
      <c r="J160" s="46">
        <v>0</v>
      </c>
      <c r="K160" s="45">
        <v>0</v>
      </c>
      <c r="L160" s="44">
        <v>190974.886</v>
      </c>
      <c r="M160" s="47">
        <v>6.5625727071635647E-3</v>
      </c>
      <c r="N160" s="46">
        <v>0</v>
      </c>
      <c r="O160" s="48">
        <v>0</v>
      </c>
    </row>
    <row r="161" spans="1:15" ht="16" thickBot="1">
      <c r="A161" s="42" t="s">
        <v>192</v>
      </c>
      <c r="B161" s="43" t="s">
        <v>246</v>
      </c>
      <c r="C161" s="1" t="s">
        <v>223</v>
      </c>
      <c r="D161" s="13">
        <v>24280.935099999999</v>
      </c>
      <c r="E161" s="15">
        <v>8.3437883027022625E-4</v>
      </c>
      <c r="F161" s="10">
        <v>12866</v>
      </c>
      <c r="G161" s="15">
        <v>7.6578829905560601E-4</v>
      </c>
      <c r="H161" s="44">
        <v>0</v>
      </c>
      <c r="I161" s="45">
        <v>0</v>
      </c>
      <c r="J161" s="46">
        <v>0</v>
      </c>
      <c r="K161" s="45">
        <v>0</v>
      </c>
      <c r="L161" s="44">
        <v>24280.935099999999</v>
      </c>
      <c r="M161" s="47">
        <v>8.3437883027022625E-4</v>
      </c>
      <c r="N161" s="46">
        <v>12866</v>
      </c>
      <c r="O161" s="48">
        <v>7.6578829905560601E-4</v>
      </c>
    </row>
    <row r="162" spans="1:15" ht="16" thickBot="1">
      <c r="A162" s="42" t="s">
        <v>193</v>
      </c>
      <c r="B162" s="43" t="s">
        <v>246</v>
      </c>
      <c r="C162" s="1" t="s">
        <v>223</v>
      </c>
      <c r="D162" s="13">
        <v>22798.3066</v>
      </c>
      <c r="E162" s="15">
        <v>7.8343046981950795E-4</v>
      </c>
      <c r="F162" s="10">
        <v>30</v>
      </c>
      <c r="G162" s="15">
        <v>1.7856092780715202E-6</v>
      </c>
      <c r="H162" s="44">
        <v>0</v>
      </c>
      <c r="I162" s="45">
        <v>0</v>
      </c>
      <c r="J162" s="46">
        <v>0</v>
      </c>
      <c r="K162" s="45">
        <v>0</v>
      </c>
      <c r="L162" s="44">
        <v>22798.3066</v>
      </c>
      <c r="M162" s="47">
        <v>7.8343046981950795E-4</v>
      </c>
      <c r="N162" s="46">
        <v>30</v>
      </c>
      <c r="O162" s="48">
        <v>1.7856092780715202E-6</v>
      </c>
    </row>
    <row r="163" spans="1:15" ht="16" thickBot="1">
      <c r="A163" s="42" t="s">
        <v>193</v>
      </c>
      <c r="B163" s="43" t="s">
        <v>235</v>
      </c>
      <c r="C163" s="1" t="s">
        <v>223</v>
      </c>
      <c r="D163" s="13">
        <v>2993.6754999999998</v>
      </c>
      <c r="E163" s="15">
        <v>1.0287328109940192E-4</v>
      </c>
      <c r="F163" s="10">
        <v>0</v>
      </c>
      <c r="G163" s="15">
        <v>0</v>
      </c>
      <c r="H163" s="44">
        <v>0</v>
      </c>
      <c r="I163" s="45">
        <v>0</v>
      </c>
      <c r="J163" s="46">
        <v>0</v>
      </c>
      <c r="K163" s="45">
        <v>0</v>
      </c>
      <c r="L163" s="44">
        <v>2993.6754999999998</v>
      </c>
      <c r="M163" s="47">
        <v>1.0287328109940192E-4</v>
      </c>
      <c r="N163" s="46">
        <v>0</v>
      </c>
      <c r="O163" s="48">
        <v>0</v>
      </c>
    </row>
    <row r="164" spans="1:15" ht="16" thickBot="1">
      <c r="A164" s="42" t="s">
        <v>194</v>
      </c>
      <c r="B164" s="43" t="s">
        <v>246</v>
      </c>
      <c r="C164" s="1" t="s">
        <v>223</v>
      </c>
      <c r="D164" s="13">
        <v>32315.9293</v>
      </c>
      <c r="E164" s="15">
        <v>1.1104896569007893E-3</v>
      </c>
      <c r="F164" s="10">
        <v>0</v>
      </c>
      <c r="G164" s="15">
        <v>0</v>
      </c>
      <c r="H164" s="44">
        <v>0</v>
      </c>
      <c r="I164" s="45">
        <v>0</v>
      </c>
      <c r="J164" s="46">
        <v>0</v>
      </c>
      <c r="K164" s="45">
        <v>0</v>
      </c>
      <c r="L164" s="44">
        <v>32315.9293</v>
      </c>
      <c r="M164" s="47">
        <v>1.1104896569007893E-3</v>
      </c>
      <c r="N164" s="46">
        <v>0</v>
      </c>
      <c r="O164" s="48">
        <v>0</v>
      </c>
    </row>
    <row r="165" spans="1:15" ht="16" thickBot="1">
      <c r="A165" s="42" t="s">
        <v>194</v>
      </c>
      <c r="B165" s="43" t="s">
        <v>238</v>
      </c>
      <c r="C165" s="1" t="s">
        <v>223</v>
      </c>
      <c r="D165" s="13">
        <v>10134.6129</v>
      </c>
      <c r="E165" s="15">
        <v>3.4826115311940956E-4</v>
      </c>
      <c r="F165" s="10">
        <v>500</v>
      </c>
      <c r="G165" s="15">
        <v>2.9760154634525338E-5</v>
      </c>
      <c r="H165" s="44">
        <v>0</v>
      </c>
      <c r="I165" s="45">
        <v>0</v>
      </c>
      <c r="J165" s="46">
        <v>0</v>
      </c>
      <c r="K165" s="45">
        <v>0</v>
      </c>
      <c r="L165" s="44">
        <v>10134.6129</v>
      </c>
      <c r="M165" s="47">
        <v>3.4826115311940956E-4</v>
      </c>
      <c r="N165" s="46">
        <v>500</v>
      </c>
      <c r="O165" s="48">
        <v>2.9760154634525338E-5</v>
      </c>
    </row>
    <row r="166" spans="1:15" ht="16" thickBot="1">
      <c r="A166" s="42" t="s">
        <v>195</v>
      </c>
      <c r="B166" s="43" t="s">
        <v>246</v>
      </c>
      <c r="C166" s="1" t="s">
        <v>223</v>
      </c>
      <c r="D166" s="13">
        <v>17417.411800000002</v>
      </c>
      <c r="E166" s="15">
        <v>5.9852388815201927E-4</v>
      </c>
      <c r="F166" s="10">
        <v>29346</v>
      </c>
      <c r="G166" s="15">
        <v>1.7466829958095609E-3</v>
      </c>
      <c r="H166" s="44">
        <v>0</v>
      </c>
      <c r="I166" s="45">
        <v>0</v>
      </c>
      <c r="J166" s="46">
        <v>0</v>
      </c>
      <c r="K166" s="45">
        <v>0</v>
      </c>
      <c r="L166" s="44">
        <v>17417.411800000002</v>
      </c>
      <c r="M166" s="47">
        <v>5.9852388815201927E-4</v>
      </c>
      <c r="N166" s="46">
        <v>29346</v>
      </c>
      <c r="O166" s="48">
        <v>1.7466829958095609E-3</v>
      </c>
    </row>
    <row r="167" spans="1:15" ht="16" thickBot="1">
      <c r="A167" s="42" t="s">
        <v>196</v>
      </c>
      <c r="B167" s="43" t="s">
        <v>246</v>
      </c>
      <c r="C167" s="1" t="s">
        <v>223</v>
      </c>
      <c r="D167" s="13">
        <v>20826.716400000001</v>
      </c>
      <c r="E167" s="15">
        <v>7.1567965552536477E-4</v>
      </c>
      <c r="F167" s="10">
        <v>10040</v>
      </c>
      <c r="G167" s="15">
        <v>5.9758390506126872E-4</v>
      </c>
      <c r="H167" s="44">
        <v>0</v>
      </c>
      <c r="I167" s="45">
        <v>0</v>
      </c>
      <c r="J167" s="46">
        <v>0</v>
      </c>
      <c r="K167" s="45">
        <v>0</v>
      </c>
      <c r="L167" s="44">
        <v>20826.716400000001</v>
      </c>
      <c r="M167" s="47">
        <v>7.1567965552536477E-4</v>
      </c>
      <c r="N167" s="46">
        <v>10040</v>
      </c>
      <c r="O167" s="48">
        <v>5.9758390506126872E-4</v>
      </c>
    </row>
    <row r="168" spans="1:15" ht="16" thickBot="1">
      <c r="A168" s="42" t="s">
        <v>196</v>
      </c>
      <c r="B168" s="43" t="s">
        <v>235</v>
      </c>
      <c r="C168" s="1" t="s">
        <v>223</v>
      </c>
      <c r="D168" s="13">
        <v>54047.178699999997</v>
      </c>
      <c r="E168" s="15">
        <v>1.8572522663310397E-3</v>
      </c>
      <c r="F168" s="10">
        <v>0</v>
      </c>
      <c r="G168" s="15">
        <v>0</v>
      </c>
      <c r="H168" s="44">
        <v>0</v>
      </c>
      <c r="I168" s="45">
        <v>0</v>
      </c>
      <c r="J168" s="46">
        <v>0</v>
      </c>
      <c r="K168" s="45">
        <v>0</v>
      </c>
      <c r="L168" s="44">
        <v>54047.178699999997</v>
      </c>
      <c r="M168" s="47">
        <v>1.8572522663310397E-3</v>
      </c>
      <c r="N168" s="46">
        <v>0</v>
      </c>
      <c r="O168" s="48">
        <v>0</v>
      </c>
    </row>
    <row r="169" spans="1:15" ht="16" thickBot="1">
      <c r="A169" s="42" t="s">
        <v>197</v>
      </c>
      <c r="B169" s="43" t="s">
        <v>246</v>
      </c>
      <c r="C169" s="1" t="s">
        <v>223</v>
      </c>
      <c r="D169" s="13">
        <v>5063.9494999999997</v>
      </c>
      <c r="E169" s="15">
        <v>1.7401521988160567E-4</v>
      </c>
      <c r="F169" s="10">
        <v>1313</v>
      </c>
      <c r="G169" s="15">
        <v>7.8150166070263527E-5</v>
      </c>
      <c r="H169" s="44">
        <v>0</v>
      </c>
      <c r="I169" s="45">
        <v>0</v>
      </c>
      <c r="J169" s="46">
        <v>0</v>
      </c>
      <c r="K169" s="45">
        <v>0</v>
      </c>
      <c r="L169" s="44">
        <v>5063.9494999999997</v>
      </c>
      <c r="M169" s="47">
        <v>1.7401521988160567E-4</v>
      </c>
      <c r="N169" s="46">
        <v>1313</v>
      </c>
      <c r="O169" s="48">
        <v>7.8150166070263527E-5</v>
      </c>
    </row>
    <row r="170" spans="1:15" ht="16" thickBot="1">
      <c r="A170" s="42" t="s">
        <v>198</v>
      </c>
      <c r="B170" s="43" t="s">
        <v>246</v>
      </c>
      <c r="C170" s="1" t="s">
        <v>223</v>
      </c>
      <c r="D170" s="13">
        <v>11356.438599999999</v>
      </c>
      <c r="E170" s="15">
        <v>3.9024740670319763E-4</v>
      </c>
      <c r="F170" s="10">
        <v>0</v>
      </c>
      <c r="G170" s="15">
        <v>0</v>
      </c>
      <c r="H170" s="44">
        <v>0</v>
      </c>
      <c r="I170" s="45">
        <v>0</v>
      </c>
      <c r="J170" s="46">
        <v>0</v>
      </c>
      <c r="K170" s="45">
        <v>0</v>
      </c>
      <c r="L170" s="44">
        <v>11356.438599999999</v>
      </c>
      <c r="M170" s="47">
        <v>3.9024740670319763E-4</v>
      </c>
      <c r="N170" s="46">
        <v>0</v>
      </c>
      <c r="O170" s="48">
        <v>0</v>
      </c>
    </row>
    <row r="171" spans="1:15" ht="16" thickBot="1">
      <c r="A171" s="42" t="s">
        <v>199</v>
      </c>
      <c r="B171" s="43" t="s">
        <v>239</v>
      </c>
      <c r="C171" s="1" t="s">
        <v>223</v>
      </c>
      <c r="D171" s="13">
        <v>118879.9354</v>
      </c>
      <c r="E171" s="15">
        <v>4.0851351495788182E-3</v>
      </c>
      <c r="F171" s="10">
        <v>34728</v>
      </c>
      <c r="G171" s="15">
        <v>2.0670213002955918E-3</v>
      </c>
      <c r="H171" s="44">
        <v>0</v>
      </c>
      <c r="I171" s="45">
        <v>0</v>
      </c>
      <c r="J171" s="46">
        <v>0</v>
      </c>
      <c r="K171" s="45">
        <v>0</v>
      </c>
      <c r="L171" s="44">
        <v>118879.9354</v>
      </c>
      <c r="M171" s="47">
        <v>4.0851351495788182E-3</v>
      </c>
      <c r="N171" s="46">
        <v>34728</v>
      </c>
      <c r="O171" s="48">
        <v>2.0670213002955918E-3</v>
      </c>
    </row>
    <row r="172" spans="1:15" ht="16" thickBot="1">
      <c r="A172" s="42" t="s">
        <v>200</v>
      </c>
      <c r="B172" s="43" t="s">
        <v>239</v>
      </c>
      <c r="C172" s="1" t="s">
        <v>223</v>
      </c>
      <c r="D172" s="13">
        <v>46838.580699999999</v>
      </c>
      <c r="E172" s="15">
        <v>1.6095393367277521E-3</v>
      </c>
      <c r="F172" s="10">
        <v>8591</v>
      </c>
      <c r="G172" s="15">
        <v>5.1133897693041435E-4</v>
      </c>
      <c r="H172" s="44">
        <v>0</v>
      </c>
      <c r="I172" s="45">
        <v>0</v>
      </c>
      <c r="J172" s="46">
        <v>0</v>
      </c>
      <c r="K172" s="45">
        <v>0</v>
      </c>
      <c r="L172" s="44">
        <v>46838.580699999999</v>
      </c>
      <c r="M172" s="47">
        <v>1.6095393367277521E-3</v>
      </c>
      <c r="N172" s="46">
        <v>8591</v>
      </c>
      <c r="O172" s="48">
        <v>5.1133897693041435E-4</v>
      </c>
    </row>
    <row r="173" spans="1:15" ht="16" thickBot="1">
      <c r="A173" s="42" t="s">
        <v>201</v>
      </c>
      <c r="B173" s="43" t="s">
        <v>235</v>
      </c>
      <c r="C173" s="1" t="s">
        <v>228</v>
      </c>
      <c r="D173" s="13">
        <v>54474.441500000001</v>
      </c>
      <c r="E173" s="15">
        <v>1.8719345276942761E-3</v>
      </c>
      <c r="F173" s="10">
        <v>1985</v>
      </c>
      <c r="G173" s="15">
        <v>1.1814781389906558E-4</v>
      </c>
      <c r="H173" s="44">
        <v>3688.5129000000002</v>
      </c>
      <c r="I173" s="45">
        <v>1.2675035233460346E-4</v>
      </c>
      <c r="J173" s="46">
        <v>0</v>
      </c>
      <c r="K173" s="45">
        <v>0</v>
      </c>
      <c r="L173" s="44">
        <v>50785.928599999999</v>
      </c>
      <c r="M173" s="47">
        <v>1.7451841753596726E-3</v>
      </c>
      <c r="N173" s="46">
        <v>1985</v>
      </c>
      <c r="O173" s="48">
        <v>1.1814781389906558E-4</v>
      </c>
    </row>
    <row r="174" spans="1:15" ht="16" thickBot="1">
      <c r="A174" s="42" t="s">
        <v>202</v>
      </c>
      <c r="B174" s="43" t="s">
        <v>235</v>
      </c>
      <c r="C174" s="1" t="s">
        <v>228</v>
      </c>
      <c r="D174" s="13">
        <v>119732.2037</v>
      </c>
      <c r="E174" s="15">
        <v>4.1144221034914944E-3</v>
      </c>
      <c r="F174" s="10">
        <v>648547</v>
      </c>
      <c r="G174" s="15">
        <v>3.8601718015515006E-2</v>
      </c>
      <c r="H174" s="44">
        <v>0</v>
      </c>
      <c r="I174" s="45">
        <v>0</v>
      </c>
      <c r="J174" s="46">
        <v>0</v>
      </c>
      <c r="K174" s="45">
        <v>0</v>
      </c>
      <c r="L174" s="44">
        <v>119732.2037</v>
      </c>
      <c r="M174" s="47">
        <v>4.1144221034914944E-3</v>
      </c>
      <c r="N174" s="46">
        <v>648547</v>
      </c>
      <c r="O174" s="48">
        <v>3.8601718015515006E-2</v>
      </c>
    </row>
    <row r="175" spans="1:15" ht="16" thickBot="1">
      <c r="A175" s="42" t="s">
        <v>203</v>
      </c>
      <c r="B175" s="43" t="s">
        <v>236</v>
      </c>
      <c r="C175" s="1" t="s">
        <v>223</v>
      </c>
      <c r="D175" s="13">
        <v>214352.32990000001</v>
      </c>
      <c r="E175" s="15">
        <v>7.3659043834625485E-3</v>
      </c>
      <c r="F175" s="10">
        <v>3517</v>
      </c>
      <c r="G175" s="15">
        <v>2.0933292769925122E-4</v>
      </c>
      <c r="H175" s="44">
        <v>0</v>
      </c>
      <c r="I175" s="45">
        <v>0</v>
      </c>
      <c r="J175" s="46">
        <v>0</v>
      </c>
      <c r="K175" s="45">
        <v>0</v>
      </c>
      <c r="L175" s="44">
        <v>214352.32990000001</v>
      </c>
      <c r="M175" s="47">
        <v>7.3659043834625485E-3</v>
      </c>
      <c r="N175" s="46">
        <v>3517</v>
      </c>
      <c r="O175" s="48">
        <v>2.0933292769925122E-4</v>
      </c>
    </row>
    <row r="176" spans="1:15">
      <c r="A176" s="42"/>
      <c r="B176" s="43"/>
      <c r="C176" s="1"/>
      <c r="D176" s="13"/>
      <c r="E176" s="15">
        <v>0</v>
      </c>
      <c r="F176" s="10"/>
      <c r="G176" s="15">
        <v>0</v>
      </c>
      <c r="H176" s="44"/>
      <c r="I176" s="45">
        <v>0</v>
      </c>
      <c r="J176" s="46"/>
      <c r="K176" s="45">
        <v>0</v>
      </c>
      <c r="L176" s="44"/>
      <c r="M176" s="47">
        <v>0</v>
      </c>
      <c r="N176" s="46"/>
      <c r="O176" s="48">
        <v>0</v>
      </c>
    </row>
    <row r="177" spans="1:15" ht="16" thickBot="1">
      <c r="A177" s="20"/>
      <c r="B177" s="21"/>
      <c r="C177" s="30" t="s">
        <v>20</v>
      </c>
      <c r="D177" s="41">
        <v>11552693.690900004</v>
      </c>
      <c r="E177" s="31">
        <v>0.39699142593084746</v>
      </c>
      <c r="F177" s="22">
        <v>5150527.3599999994</v>
      </c>
      <c r="G177" s="31">
        <v>0.30656098136590704</v>
      </c>
      <c r="H177" s="35">
        <v>155286.23139999996</v>
      </c>
      <c r="I177" s="32">
        <v>5.3361842770463831E-3</v>
      </c>
      <c r="J177" s="36">
        <v>800</v>
      </c>
      <c r="K177" s="66">
        <v>4.7616247415240537E-5</v>
      </c>
      <c r="L177" s="36">
        <v>11397407.459500005</v>
      </c>
      <c r="M177" s="33">
        <v>0.39165524165380133</v>
      </c>
      <c r="N177" s="37">
        <v>5149727.3599999994</v>
      </c>
      <c r="O177" s="65">
        <v>0.30651336511849181</v>
      </c>
    </row>
    <row r="178" spans="1:15" ht="16" thickBot="1">
      <c r="A178" s="109"/>
      <c r="B178" s="110"/>
      <c r="C178" s="111"/>
      <c r="D178" s="107"/>
      <c r="E178" s="106"/>
      <c r="F178" s="107"/>
      <c r="G178" s="106"/>
      <c r="H178" s="112"/>
      <c r="I178" s="113"/>
      <c r="J178" s="114"/>
      <c r="K178" s="113"/>
      <c r="L178" s="114"/>
      <c r="M178" s="112"/>
      <c r="N178" s="115"/>
      <c r="O178" s="116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52"/>
  <sheetViews>
    <sheetView zoomScale="80" zoomScaleNormal="80" workbookViewId="0">
      <pane ySplit="1" topLeftCell="A309" activePane="bottomLeft" state="frozen"/>
      <selection pane="bottomLeft" activeCell="B340" sqref="B340"/>
    </sheetView>
  </sheetViews>
  <sheetFormatPr baseColWidth="10" defaultColWidth="8.6640625" defaultRowHeight="15"/>
  <cols>
    <col min="1" max="2" width="15.6640625" customWidth="1"/>
    <col min="3" max="3" width="20" customWidth="1"/>
    <col min="4" max="4" width="22.6640625" style="11" customWidth="1"/>
    <col min="5" max="5" width="25" style="11" customWidth="1"/>
    <col min="6" max="6" width="16.6640625" bestFit="1" customWidth="1"/>
    <col min="7" max="7" width="19" bestFit="1" customWidth="1"/>
    <col min="8" max="8" width="14.83203125" bestFit="1" customWidth="1"/>
    <col min="9" max="9" width="14.1640625" bestFit="1" customWidth="1"/>
    <col min="10" max="10" width="16.1640625" bestFit="1" customWidth="1"/>
    <col min="11" max="11" width="17.83203125" bestFit="1" customWidth="1"/>
    <col min="12" max="12" width="19" bestFit="1" customWidth="1"/>
    <col min="13" max="13" width="16" bestFit="1" customWidth="1"/>
    <col min="14" max="14" width="14.1640625" bestFit="1" customWidth="1"/>
    <col min="15" max="15" width="16.1640625" bestFit="1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5" ht="17">
      <c r="A1" s="50" t="s">
        <v>0</v>
      </c>
      <c r="B1" s="74" t="s">
        <v>1</v>
      </c>
      <c r="C1" s="51" t="s">
        <v>256</v>
      </c>
      <c r="D1" s="52" t="s">
        <v>7</v>
      </c>
      <c r="E1" s="53" t="s">
        <v>9</v>
      </c>
      <c r="F1" s="54" t="s">
        <v>257</v>
      </c>
      <c r="G1" s="55" t="s">
        <v>258</v>
      </c>
      <c r="H1" s="49" t="s">
        <v>259</v>
      </c>
      <c r="I1" s="49" t="s">
        <v>260</v>
      </c>
      <c r="J1" s="56" t="s">
        <v>261</v>
      </c>
      <c r="K1" s="49" t="s">
        <v>262</v>
      </c>
      <c r="L1" s="49" t="s">
        <v>263</v>
      </c>
      <c r="M1" s="49" t="s">
        <v>264</v>
      </c>
      <c r="N1" s="49" t="s">
        <v>265</v>
      </c>
      <c r="O1" s="55" t="s">
        <v>266</v>
      </c>
    </row>
    <row r="2" spans="1:15" s="58" customFormat="1">
      <c r="A2" s="57" t="s">
        <v>65</v>
      </c>
      <c r="B2" s="58" t="s">
        <v>244</v>
      </c>
      <c r="C2" s="59" t="s">
        <v>228</v>
      </c>
      <c r="D2" s="60">
        <v>0</v>
      </c>
      <c r="E2" s="60">
        <v>377.41483207616631</v>
      </c>
      <c r="F2" s="58">
        <v>0</v>
      </c>
      <c r="J2" s="61">
        <v>0</v>
      </c>
      <c r="K2" s="58">
        <v>1</v>
      </c>
      <c r="L2" s="70">
        <v>1</v>
      </c>
      <c r="M2" s="70">
        <v>0</v>
      </c>
      <c r="N2" s="70">
        <v>0</v>
      </c>
      <c r="O2" s="62">
        <v>377.41483207616631</v>
      </c>
    </row>
    <row r="3" spans="1:15" s="58" customFormat="1">
      <c r="A3" s="57" t="s">
        <v>116</v>
      </c>
      <c r="B3" s="58" t="s">
        <v>231</v>
      </c>
      <c r="C3" s="59" t="s">
        <v>223</v>
      </c>
      <c r="D3" s="60">
        <v>185.57749999999999</v>
      </c>
      <c r="E3" s="60">
        <v>0</v>
      </c>
      <c r="F3" s="58">
        <v>0</v>
      </c>
      <c r="J3" s="61">
        <v>0</v>
      </c>
      <c r="K3" s="58">
        <v>0</v>
      </c>
      <c r="L3" s="70"/>
      <c r="M3" s="70"/>
      <c r="N3" s="70"/>
      <c r="O3" s="62">
        <v>0</v>
      </c>
    </row>
    <row r="4" spans="1:15" s="58" customFormat="1">
      <c r="A4" s="57" t="s">
        <v>117</v>
      </c>
      <c r="B4" s="58" t="s">
        <v>231</v>
      </c>
      <c r="C4" s="59" t="s">
        <v>223</v>
      </c>
      <c r="D4" s="60">
        <v>53.532299999999999</v>
      </c>
      <c r="E4" s="60">
        <v>157.10302618683548</v>
      </c>
      <c r="F4" s="58">
        <v>1</v>
      </c>
      <c r="G4" s="58">
        <v>1</v>
      </c>
      <c r="H4" s="58">
        <v>0</v>
      </c>
      <c r="I4" s="58">
        <v>0</v>
      </c>
      <c r="J4" s="61">
        <v>157.10302618683548</v>
      </c>
      <c r="K4" s="58">
        <v>0</v>
      </c>
      <c r="L4" s="70"/>
      <c r="M4" s="70"/>
      <c r="N4" s="70"/>
      <c r="O4" s="62">
        <v>0</v>
      </c>
    </row>
    <row r="5" spans="1:15" s="58" customFormat="1">
      <c r="A5" s="57" t="s">
        <v>118</v>
      </c>
      <c r="B5" s="58" t="s">
        <v>231</v>
      </c>
      <c r="C5" s="59" t="s">
        <v>223</v>
      </c>
      <c r="D5" s="60">
        <v>74097.026599999997</v>
      </c>
      <c r="E5" s="60">
        <v>61060.649343701472</v>
      </c>
      <c r="F5" s="58">
        <v>38</v>
      </c>
      <c r="G5" s="58">
        <v>38</v>
      </c>
      <c r="H5" s="58">
        <v>0</v>
      </c>
      <c r="I5" s="58">
        <v>0</v>
      </c>
      <c r="J5" s="61">
        <v>48691.616642728746</v>
      </c>
      <c r="K5" s="58">
        <v>6</v>
      </c>
      <c r="L5" s="70">
        <v>6</v>
      </c>
      <c r="M5" s="70">
        <v>0</v>
      </c>
      <c r="N5" s="70">
        <v>0</v>
      </c>
      <c r="O5" s="62">
        <v>12369.032700972726</v>
      </c>
    </row>
    <row r="6" spans="1:15" s="58" customFormat="1">
      <c r="A6" s="57" t="s">
        <v>119</v>
      </c>
      <c r="B6" s="58" t="s">
        <v>231</v>
      </c>
      <c r="C6" s="59" t="s">
        <v>223</v>
      </c>
      <c r="D6" s="60">
        <v>85166.804499999998</v>
      </c>
      <c r="E6" s="60">
        <v>36715.046139093654</v>
      </c>
      <c r="F6" s="58">
        <v>19</v>
      </c>
      <c r="G6" s="58">
        <v>16</v>
      </c>
      <c r="H6" s="58">
        <v>3</v>
      </c>
      <c r="I6" s="58">
        <v>0</v>
      </c>
      <c r="J6" s="61">
        <v>22750.861445680752</v>
      </c>
      <c r="K6" s="58">
        <v>6</v>
      </c>
      <c r="L6" s="70">
        <v>5</v>
      </c>
      <c r="M6" s="70">
        <v>1</v>
      </c>
      <c r="N6" s="70">
        <v>0</v>
      </c>
      <c r="O6" s="62">
        <v>13964.184693412903</v>
      </c>
    </row>
    <row r="7" spans="1:15" s="58" customFormat="1">
      <c r="A7" s="57" t="s">
        <v>120</v>
      </c>
      <c r="B7" s="58" t="s">
        <v>231</v>
      </c>
      <c r="C7" s="59" t="s">
        <v>228</v>
      </c>
      <c r="D7" s="60">
        <v>72329.1342</v>
      </c>
      <c r="E7" s="60">
        <v>31286.639381320583</v>
      </c>
      <c r="F7" s="58">
        <v>19</v>
      </c>
      <c r="G7" s="58">
        <v>14</v>
      </c>
      <c r="H7" s="58">
        <v>5</v>
      </c>
      <c r="I7" s="58">
        <v>0</v>
      </c>
      <c r="J7" s="61">
        <v>26535.560972400028</v>
      </c>
      <c r="K7" s="58">
        <v>4</v>
      </c>
      <c r="L7" s="70">
        <v>2</v>
      </c>
      <c r="M7" s="70">
        <v>2</v>
      </c>
      <c r="N7" s="70">
        <v>0</v>
      </c>
      <c r="O7" s="62">
        <v>4751.0784089205554</v>
      </c>
    </row>
    <row r="8" spans="1:15" s="58" customFormat="1">
      <c r="A8" s="57" t="s">
        <v>121</v>
      </c>
      <c r="B8" s="58" t="s">
        <v>231</v>
      </c>
      <c r="C8" s="59" t="s">
        <v>223</v>
      </c>
      <c r="D8" s="60">
        <v>50934.988800000101</v>
      </c>
      <c r="E8" s="60">
        <v>31475.363206699189</v>
      </c>
      <c r="F8" s="58">
        <v>13</v>
      </c>
      <c r="G8" s="58">
        <v>13</v>
      </c>
      <c r="H8" s="58">
        <v>0</v>
      </c>
      <c r="I8" s="58">
        <v>0</v>
      </c>
      <c r="J8" s="61">
        <v>15889.771576006031</v>
      </c>
      <c r="K8" s="58">
        <v>9</v>
      </c>
      <c r="L8" s="70">
        <v>7</v>
      </c>
      <c r="M8" s="70">
        <v>2</v>
      </c>
      <c r="N8" s="70">
        <v>0</v>
      </c>
      <c r="O8" s="62">
        <v>15585.591630693158</v>
      </c>
    </row>
    <row r="9" spans="1:15" s="58" customFormat="1">
      <c r="A9" s="57" t="s">
        <v>216</v>
      </c>
      <c r="B9" s="58" t="s">
        <v>231</v>
      </c>
      <c r="C9" s="59" t="s">
        <v>223</v>
      </c>
      <c r="D9" s="60">
        <v>151.18</v>
      </c>
      <c r="E9" s="60">
        <v>0</v>
      </c>
      <c r="F9" s="58">
        <v>0</v>
      </c>
      <c r="J9" s="61">
        <v>0</v>
      </c>
      <c r="K9" s="58">
        <v>0</v>
      </c>
      <c r="L9" s="70"/>
      <c r="M9" s="70"/>
      <c r="N9" s="70"/>
      <c r="O9" s="62">
        <v>0</v>
      </c>
    </row>
    <row r="10" spans="1:15" s="58" customFormat="1">
      <c r="A10" s="57" t="s">
        <v>217</v>
      </c>
      <c r="B10" s="58" t="s">
        <v>231</v>
      </c>
      <c r="C10" s="59" t="s">
        <v>223</v>
      </c>
      <c r="D10" s="60">
        <v>65.553799999999995</v>
      </c>
      <c r="E10" s="60">
        <v>0</v>
      </c>
      <c r="F10" s="58">
        <v>0</v>
      </c>
      <c r="J10" s="61">
        <v>0</v>
      </c>
      <c r="K10" s="58">
        <v>0</v>
      </c>
      <c r="L10" s="70"/>
      <c r="M10" s="70"/>
      <c r="N10" s="70"/>
      <c r="O10" s="62">
        <v>0</v>
      </c>
    </row>
    <row r="11" spans="1:15" s="58" customFormat="1">
      <c r="A11" s="57" t="s">
        <v>174</v>
      </c>
      <c r="B11" s="58" t="s">
        <v>231</v>
      </c>
      <c r="C11" s="59" t="s">
        <v>223</v>
      </c>
      <c r="D11" s="60">
        <v>364.3947</v>
      </c>
      <c r="E11" s="60">
        <v>0</v>
      </c>
      <c r="F11" s="58">
        <v>0</v>
      </c>
      <c r="J11" s="61">
        <v>0</v>
      </c>
      <c r="K11" s="58">
        <v>0</v>
      </c>
      <c r="L11" s="70"/>
      <c r="M11" s="70"/>
      <c r="N11" s="70"/>
      <c r="O11" s="62">
        <v>0</v>
      </c>
    </row>
    <row r="12" spans="1:15" s="58" customFormat="1">
      <c r="A12" s="57" t="s">
        <v>39</v>
      </c>
      <c r="B12" s="58" t="s">
        <v>224</v>
      </c>
      <c r="C12" s="59" t="s">
        <v>223</v>
      </c>
      <c r="D12" s="60">
        <v>0</v>
      </c>
      <c r="E12" s="60">
        <v>0</v>
      </c>
      <c r="F12" s="58">
        <v>0</v>
      </c>
      <c r="J12" s="61">
        <v>0</v>
      </c>
      <c r="K12" s="58">
        <v>0</v>
      </c>
      <c r="L12" s="70"/>
      <c r="M12" s="70"/>
      <c r="N12" s="70"/>
      <c r="O12" s="62">
        <v>0</v>
      </c>
    </row>
    <row r="13" spans="1:15" s="58" customFormat="1">
      <c r="A13" s="57" t="s">
        <v>51</v>
      </c>
      <c r="B13" s="58" t="s">
        <v>224</v>
      </c>
      <c r="C13" s="59" t="s">
        <v>223</v>
      </c>
      <c r="D13" s="60">
        <v>0</v>
      </c>
      <c r="E13" s="60">
        <v>0</v>
      </c>
      <c r="F13" s="58">
        <v>0</v>
      </c>
      <c r="J13" s="61">
        <v>0</v>
      </c>
      <c r="K13" s="58">
        <v>0</v>
      </c>
      <c r="L13" s="70"/>
      <c r="M13" s="70"/>
      <c r="N13" s="70"/>
      <c r="O13" s="62">
        <v>0</v>
      </c>
    </row>
    <row r="14" spans="1:15" s="58" customFormat="1">
      <c r="A14" s="57" t="s">
        <v>53</v>
      </c>
      <c r="B14" s="58" t="s">
        <v>224</v>
      </c>
      <c r="C14" s="59" t="s">
        <v>228</v>
      </c>
      <c r="D14" s="60">
        <v>87876.710500000394</v>
      </c>
      <c r="E14" s="60">
        <v>19354.242950006465</v>
      </c>
      <c r="F14" s="58">
        <v>14</v>
      </c>
      <c r="G14" s="58">
        <v>12</v>
      </c>
      <c r="H14" s="58">
        <v>2</v>
      </c>
      <c r="I14" s="58">
        <v>0</v>
      </c>
      <c r="J14" s="61">
        <v>15213.99560034698</v>
      </c>
      <c r="K14" s="58">
        <v>5</v>
      </c>
      <c r="L14" s="70">
        <v>4</v>
      </c>
      <c r="M14" s="70">
        <v>1</v>
      </c>
      <c r="N14" s="70">
        <v>0</v>
      </c>
      <c r="O14" s="62">
        <v>4140.2473496594848</v>
      </c>
    </row>
    <row r="15" spans="1:15" s="58" customFormat="1">
      <c r="A15" s="57" t="s">
        <v>54</v>
      </c>
      <c r="B15" s="58" t="s">
        <v>224</v>
      </c>
      <c r="C15" s="59" t="s">
        <v>228</v>
      </c>
      <c r="D15" s="60">
        <v>45704.852400000003</v>
      </c>
      <c r="E15" s="60">
        <v>3888.8271258603008</v>
      </c>
      <c r="F15" s="58">
        <v>7</v>
      </c>
      <c r="G15" s="58">
        <v>7</v>
      </c>
      <c r="H15" s="58">
        <v>0</v>
      </c>
      <c r="I15" s="58">
        <v>0</v>
      </c>
      <c r="J15" s="61">
        <v>1396.6878677964014</v>
      </c>
      <c r="K15" s="58">
        <v>8</v>
      </c>
      <c r="L15" s="70">
        <v>4</v>
      </c>
      <c r="M15" s="70">
        <v>4</v>
      </c>
      <c r="N15" s="70">
        <v>0</v>
      </c>
      <c r="O15" s="62">
        <v>2492.1392580638994</v>
      </c>
    </row>
    <row r="16" spans="1:15" s="58" customFormat="1">
      <c r="A16" s="57" t="s">
        <v>55</v>
      </c>
      <c r="B16" s="58" t="s">
        <v>224</v>
      </c>
      <c r="C16" s="59" t="s">
        <v>228</v>
      </c>
      <c r="D16" s="60">
        <v>16956.723999999998</v>
      </c>
      <c r="E16" s="60">
        <v>353697.67061659927</v>
      </c>
      <c r="F16" s="58">
        <v>0</v>
      </c>
      <c r="J16" s="61">
        <v>0</v>
      </c>
      <c r="K16" s="58">
        <v>2</v>
      </c>
      <c r="L16" s="70">
        <v>0</v>
      </c>
      <c r="M16" s="70">
        <v>1</v>
      </c>
      <c r="N16" s="70">
        <v>1</v>
      </c>
      <c r="O16" s="62">
        <v>353697.67061659927</v>
      </c>
    </row>
    <row r="17" spans="1:15" s="58" customFormat="1">
      <c r="A17" s="57" t="s">
        <v>56</v>
      </c>
      <c r="B17" s="58" t="s">
        <v>224</v>
      </c>
      <c r="C17" s="59" t="s">
        <v>228</v>
      </c>
      <c r="D17" s="60">
        <v>17866.1715</v>
      </c>
      <c r="E17" s="60">
        <v>1797.0332061092386</v>
      </c>
      <c r="F17" s="58">
        <v>3</v>
      </c>
      <c r="G17" s="58">
        <v>3</v>
      </c>
      <c r="H17" s="58">
        <v>0</v>
      </c>
      <c r="I17" s="58">
        <v>0</v>
      </c>
      <c r="J17" s="61">
        <v>663.70470631353817</v>
      </c>
      <c r="K17" s="58">
        <v>6</v>
      </c>
      <c r="L17" s="70">
        <v>2</v>
      </c>
      <c r="M17" s="70">
        <v>4</v>
      </c>
      <c r="N17" s="70">
        <v>0</v>
      </c>
      <c r="O17" s="62">
        <v>1133.3284997957003</v>
      </c>
    </row>
    <row r="18" spans="1:15" s="58" customFormat="1">
      <c r="A18" s="57" t="s">
        <v>57</v>
      </c>
      <c r="B18" s="58" t="s">
        <v>224</v>
      </c>
      <c r="C18" s="59" t="s">
        <v>228</v>
      </c>
      <c r="D18" s="60">
        <v>23101.568599999999</v>
      </c>
      <c r="E18" s="60">
        <v>627.93963837653951</v>
      </c>
      <c r="F18" s="58">
        <v>0</v>
      </c>
      <c r="J18" s="61">
        <v>130.91166887627648</v>
      </c>
      <c r="K18" s="58">
        <v>7</v>
      </c>
      <c r="L18" s="70">
        <v>0</v>
      </c>
      <c r="M18" s="70">
        <v>7</v>
      </c>
      <c r="N18" s="70">
        <v>0</v>
      </c>
      <c r="O18" s="62">
        <v>497.027969500263</v>
      </c>
    </row>
    <row r="19" spans="1:15" s="58" customFormat="1">
      <c r="A19" s="57" t="s">
        <v>58</v>
      </c>
      <c r="B19" s="58" t="s">
        <v>224</v>
      </c>
      <c r="C19" s="59" t="s">
        <v>228</v>
      </c>
      <c r="D19" s="60">
        <v>35967.757299999997</v>
      </c>
      <c r="E19" s="60">
        <v>168919.14897179071</v>
      </c>
      <c r="F19" s="58">
        <v>0</v>
      </c>
      <c r="J19" s="61">
        <v>0</v>
      </c>
      <c r="K19" s="58">
        <v>4</v>
      </c>
      <c r="L19" s="70">
        <v>1</v>
      </c>
      <c r="M19" s="70">
        <v>1</v>
      </c>
      <c r="N19" s="70">
        <v>2</v>
      </c>
      <c r="O19" s="62">
        <v>168919.14897179071</v>
      </c>
    </row>
    <row r="20" spans="1:15" s="58" customFormat="1">
      <c r="A20" s="57" t="s">
        <v>59</v>
      </c>
      <c r="B20" s="58" t="s">
        <v>224</v>
      </c>
      <c r="C20" s="59" t="s">
        <v>228</v>
      </c>
      <c r="D20" s="60">
        <v>29174.958600000002</v>
      </c>
      <c r="E20" s="60">
        <v>7278.7062444101557</v>
      </c>
      <c r="F20" s="58">
        <v>1</v>
      </c>
      <c r="G20" s="58">
        <v>0</v>
      </c>
      <c r="H20" s="58">
        <v>1</v>
      </c>
      <c r="I20" s="58">
        <v>0</v>
      </c>
      <c r="J20" s="61">
        <v>2273.6738650431698</v>
      </c>
      <c r="K20" s="58">
        <v>12</v>
      </c>
      <c r="L20" s="70">
        <v>4</v>
      </c>
      <c r="M20" s="70">
        <v>8</v>
      </c>
      <c r="N20" s="70">
        <v>0</v>
      </c>
      <c r="O20" s="62">
        <v>5005.0323793669859</v>
      </c>
    </row>
    <row r="21" spans="1:15" s="58" customFormat="1">
      <c r="A21" s="57" t="s">
        <v>60</v>
      </c>
      <c r="B21" s="58" t="s">
        <v>224</v>
      </c>
      <c r="C21" s="59" t="s">
        <v>228</v>
      </c>
      <c r="D21" s="60">
        <v>37249.348899999997</v>
      </c>
      <c r="E21" s="60">
        <v>25099.257901418896</v>
      </c>
      <c r="F21" s="58">
        <v>1</v>
      </c>
      <c r="G21" s="58">
        <v>1</v>
      </c>
      <c r="H21" s="58">
        <v>0</v>
      </c>
      <c r="I21" s="58">
        <v>0</v>
      </c>
      <c r="J21" s="61">
        <v>206.87534660288378</v>
      </c>
      <c r="K21" s="58">
        <v>17</v>
      </c>
      <c r="L21" s="70">
        <v>2</v>
      </c>
      <c r="M21" s="70">
        <v>14</v>
      </c>
      <c r="N21" s="70">
        <v>1</v>
      </c>
      <c r="O21" s="62">
        <v>24892.382554816013</v>
      </c>
    </row>
    <row r="22" spans="1:15" s="58" customFormat="1">
      <c r="A22" s="57" t="s">
        <v>61</v>
      </c>
      <c r="B22" s="58" t="s">
        <v>224</v>
      </c>
      <c r="C22" s="59" t="s">
        <v>223</v>
      </c>
      <c r="D22" s="60">
        <v>51783.790099999998</v>
      </c>
      <c r="E22" s="60">
        <v>37395.057853621838</v>
      </c>
      <c r="F22" s="58">
        <v>5</v>
      </c>
      <c r="G22" s="58">
        <v>4</v>
      </c>
      <c r="H22" s="58">
        <v>1</v>
      </c>
      <c r="I22" s="58">
        <v>0</v>
      </c>
      <c r="J22" s="61">
        <v>2175.9613953939165</v>
      </c>
      <c r="K22" s="58">
        <v>19</v>
      </c>
      <c r="L22" s="70">
        <v>9</v>
      </c>
      <c r="M22" s="70">
        <v>10</v>
      </c>
      <c r="N22" s="70">
        <v>0</v>
      </c>
      <c r="O22" s="62">
        <v>35219.096458227919</v>
      </c>
    </row>
    <row r="23" spans="1:15" s="58" customFormat="1">
      <c r="A23" s="57" t="s">
        <v>62</v>
      </c>
      <c r="B23" s="58" t="s">
        <v>224</v>
      </c>
      <c r="C23" s="59" t="s">
        <v>228</v>
      </c>
      <c r="D23" s="60">
        <v>45169.658199999998</v>
      </c>
      <c r="E23" s="60">
        <v>8018.5317224529517</v>
      </c>
      <c r="F23" s="58">
        <v>2</v>
      </c>
      <c r="G23" s="58">
        <v>2</v>
      </c>
      <c r="H23" s="58">
        <v>0</v>
      </c>
      <c r="I23" s="58">
        <v>0</v>
      </c>
      <c r="J23" s="61">
        <v>1665.789894338476</v>
      </c>
      <c r="K23" s="58">
        <v>21</v>
      </c>
      <c r="L23" s="70">
        <v>8</v>
      </c>
      <c r="M23" s="70">
        <v>13</v>
      </c>
      <c r="N23" s="70">
        <v>0</v>
      </c>
      <c r="O23" s="62">
        <v>6352.7418281144755</v>
      </c>
    </row>
    <row r="24" spans="1:15" s="58" customFormat="1">
      <c r="A24" s="57" t="s">
        <v>63</v>
      </c>
      <c r="B24" s="58" t="s">
        <v>224</v>
      </c>
      <c r="C24" s="59" t="s">
        <v>228</v>
      </c>
      <c r="D24" s="60">
        <v>34389.4211</v>
      </c>
      <c r="E24" s="60">
        <v>2744.4671361006267</v>
      </c>
      <c r="F24" s="58">
        <v>1</v>
      </c>
      <c r="G24" s="58">
        <v>0</v>
      </c>
      <c r="H24" s="58">
        <v>1</v>
      </c>
      <c r="I24" s="58">
        <v>0</v>
      </c>
      <c r="J24" s="61">
        <v>20.998231687754746</v>
      </c>
      <c r="K24" s="58">
        <v>12</v>
      </c>
      <c r="L24" s="70">
        <v>2</v>
      </c>
      <c r="M24" s="70">
        <v>10</v>
      </c>
      <c r="N24" s="70">
        <v>0</v>
      </c>
      <c r="O24" s="62">
        <v>2723.4689044128718</v>
      </c>
    </row>
    <row r="25" spans="1:15" s="58" customFormat="1">
      <c r="A25" s="57" t="s">
        <v>64</v>
      </c>
      <c r="B25" s="58" t="s">
        <v>224</v>
      </c>
      <c r="C25" s="59" t="s">
        <v>223</v>
      </c>
      <c r="D25" s="60">
        <v>38432.275500000003</v>
      </c>
      <c r="E25" s="60">
        <v>5807.5209095785594</v>
      </c>
      <c r="F25" s="58">
        <v>2</v>
      </c>
      <c r="G25" s="58">
        <v>1</v>
      </c>
      <c r="H25" s="58">
        <v>1</v>
      </c>
      <c r="I25" s="58">
        <v>0</v>
      </c>
      <c r="J25" s="61">
        <v>1618.1380468675111</v>
      </c>
      <c r="K25" s="58">
        <v>15</v>
      </c>
      <c r="L25" s="70">
        <v>2</v>
      </c>
      <c r="M25" s="70">
        <v>13</v>
      </c>
      <c r="N25" s="70">
        <v>0</v>
      </c>
      <c r="O25" s="62">
        <v>4189.3828627110488</v>
      </c>
    </row>
    <row r="26" spans="1:15" s="58" customFormat="1">
      <c r="A26" s="57" t="s">
        <v>208</v>
      </c>
      <c r="B26" s="58" t="s">
        <v>224</v>
      </c>
      <c r="C26" s="59" t="s">
        <v>228</v>
      </c>
      <c r="D26" s="60">
        <v>24529.813099999999</v>
      </c>
      <c r="E26" s="60">
        <v>2322.983926986567</v>
      </c>
      <c r="F26" s="58">
        <v>0</v>
      </c>
      <c r="J26" s="61">
        <v>0</v>
      </c>
      <c r="K26" s="58">
        <v>8</v>
      </c>
      <c r="L26" s="70">
        <v>1</v>
      </c>
      <c r="M26" s="70">
        <v>7</v>
      </c>
      <c r="N26" s="70">
        <v>0</v>
      </c>
      <c r="O26" s="62">
        <v>2322.983926986567</v>
      </c>
    </row>
    <row r="27" spans="1:15" s="58" customFormat="1">
      <c r="A27" s="57" t="s">
        <v>65</v>
      </c>
      <c r="B27" s="58" t="s">
        <v>224</v>
      </c>
      <c r="C27" s="59" t="s">
        <v>228</v>
      </c>
      <c r="D27" s="60">
        <v>46534.635900000103</v>
      </c>
      <c r="E27" s="60">
        <v>5917.6088956589165</v>
      </c>
      <c r="F27" s="58">
        <v>2</v>
      </c>
      <c r="G27" s="58">
        <v>2</v>
      </c>
      <c r="H27" s="58">
        <v>0</v>
      </c>
      <c r="I27" s="58">
        <v>0</v>
      </c>
      <c r="J27" s="61">
        <v>705.70116968904756</v>
      </c>
      <c r="K27" s="58">
        <v>10</v>
      </c>
      <c r="L27" s="70">
        <v>3</v>
      </c>
      <c r="M27" s="70">
        <v>6</v>
      </c>
      <c r="N27" s="70">
        <v>1</v>
      </c>
      <c r="O27" s="62">
        <v>5211.9077259698688</v>
      </c>
    </row>
    <row r="28" spans="1:15" s="58" customFormat="1">
      <c r="A28" s="57" t="s">
        <v>66</v>
      </c>
      <c r="B28" s="58" t="s">
        <v>224</v>
      </c>
      <c r="C28" s="59" t="s">
        <v>228</v>
      </c>
      <c r="D28" s="60">
        <v>43927.019899999999</v>
      </c>
      <c r="E28" s="60">
        <v>33220.616376051868</v>
      </c>
      <c r="F28" s="58">
        <v>6</v>
      </c>
      <c r="G28" s="58">
        <v>5</v>
      </c>
      <c r="H28" s="58">
        <v>1</v>
      </c>
      <c r="I28" s="58">
        <v>0</v>
      </c>
      <c r="J28" s="61">
        <v>3852.3464074667791</v>
      </c>
      <c r="K28" s="58">
        <v>21</v>
      </c>
      <c r="L28" s="70">
        <v>14</v>
      </c>
      <c r="M28" s="70">
        <v>6</v>
      </c>
      <c r="N28" s="70">
        <v>1</v>
      </c>
      <c r="O28" s="62">
        <v>29368.269968585089</v>
      </c>
    </row>
    <row r="29" spans="1:15" s="58" customFormat="1">
      <c r="A29" s="57" t="s">
        <v>67</v>
      </c>
      <c r="B29" s="58" t="s">
        <v>224</v>
      </c>
      <c r="C29" s="59" t="s">
        <v>223</v>
      </c>
      <c r="D29" s="60">
        <v>119833.8798</v>
      </c>
      <c r="E29" s="60">
        <v>77884.535916584369</v>
      </c>
      <c r="F29" s="58">
        <v>17</v>
      </c>
      <c r="G29" s="58">
        <v>16</v>
      </c>
      <c r="H29" s="58">
        <v>1</v>
      </c>
      <c r="I29" s="58">
        <v>0</v>
      </c>
      <c r="J29" s="61">
        <v>15859.73922569069</v>
      </c>
      <c r="K29" s="58">
        <v>35</v>
      </c>
      <c r="L29" s="70">
        <v>21</v>
      </c>
      <c r="M29" s="70">
        <v>14</v>
      </c>
      <c r="N29" s="70">
        <v>0</v>
      </c>
      <c r="O29" s="62">
        <v>62024.79669089368</v>
      </c>
    </row>
    <row r="30" spans="1:15" s="58" customFormat="1">
      <c r="A30" s="57" t="s">
        <v>68</v>
      </c>
      <c r="B30" s="58" t="s">
        <v>224</v>
      </c>
      <c r="C30" s="59" t="s">
        <v>228</v>
      </c>
      <c r="D30" s="60">
        <v>41166.362699999998</v>
      </c>
      <c r="E30" s="60">
        <v>40282.271073465155</v>
      </c>
      <c r="F30" s="58">
        <v>19</v>
      </c>
      <c r="G30" s="58">
        <v>17</v>
      </c>
      <c r="H30" s="58">
        <v>2</v>
      </c>
      <c r="I30" s="58">
        <v>0</v>
      </c>
      <c r="J30" s="61">
        <v>19171.594989590285</v>
      </c>
      <c r="K30" s="58">
        <v>10</v>
      </c>
      <c r="L30" s="70">
        <v>6</v>
      </c>
      <c r="M30" s="70">
        <v>4</v>
      </c>
      <c r="N30" s="70">
        <v>0</v>
      </c>
      <c r="O30" s="62">
        <v>21110.676083874871</v>
      </c>
    </row>
    <row r="31" spans="1:15" s="58" customFormat="1">
      <c r="A31" s="57" t="s">
        <v>69</v>
      </c>
      <c r="B31" s="58" t="s">
        <v>224</v>
      </c>
      <c r="C31" s="59" t="s">
        <v>223</v>
      </c>
      <c r="D31" s="60">
        <v>62912.309300000103</v>
      </c>
      <c r="E31" s="60">
        <v>26888.366587838827</v>
      </c>
      <c r="F31" s="58">
        <v>14</v>
      </c>
      <c r="G31" s="58">
        <v>12</v>
      </c>
      <c r="H31" s="58">
        <v>2</v>
      </c>
      <c r="I31" s="58">
        <v>0</v>
      </c>
      <c r="J31" s="61">
        <v>13558.573910183504</v>
      </c>
      <c r="K31" s="58">
        <v>11</v>
      </c>
      <c r="L31" s="70">
        <v>7</v>
      </c>
      <c r="M31" s="70">
        <v>4</v>
      </c>
      <c r="N31" s="70">
        <v>0</v>
      </c>
      <c r="O31" s="62">
        <v>13329.792677655323</v>
      </c>
    </row>
    <row r="32" spans="1:15" s="58" customFormat="1">
      <c r="A32" s="57" t="s">
        <v>70</v>
      </c>
      <c r="B32" s="58" t="s">
        <v>224</v>
      </c>
      <c r="C32" s="59" t="s">
        <v>223</v>
      </c>
      <c r="D32" s="60">
        <v>38727.082199999997</v>
      </c>
      <c r="E32" s="60">
        <v>51045.79357869424</v>
      </c>
      <c r="F32" s="58">
        <v>12</v>
      </c>
      <c r="G32" s="58">
        <v>11</v>
      </c>
      <c r="H32" s="58">
        <v>1</v>
      </c>
      <c r="I32" s="58">
        <v>0</v>
      </c>
      <c r="J32" s="61">
        <v>9566.5709343595117</v>
      </c>
      <c r="K32" s="58">
        <v>8</v>
      </c>
      <c r="L32" s="70">
        <v>8</v>
      </c>
      <c r="M32" s="70">
        <v>0</v>
      </c>
      <c r="N32" s="70">
        <v>0</v>
      </c>
      <c r="O32" s="62">
        <v>41479.222644334732</v>
      </c>
    </row>
    <row r="33" spans="1:15" s="58" customFormat="1">
      <c r="A33" s="57" t="s">
        <v>71</v>
      </c>
      <c r="B33" s="58" t="s">
        <v>224</v>
      </c>
      <c r="C33" s="59" t="s">
        <v>223</v>
      </c>
      <c r="D33" s="60">
        <v>78001.035200000304</v>
      </c>
      <c r="E33" s="60">
        <v>32669.687708752946</v>
      </c>
      <c r="F33" s="58">
        <v>31</v>
      </c>
      <c r="G33" s="58">
        <v>30</v>
      </c>
      <c r="H33" s="58">
        <v>1</v>
      </c>
      <c r="I33" s="58">
        <v>0</v>
      </c>
      <c r="J33" s="61">
        <v>23172.8839664599</v>
      </c>
      <c r="K33" s="58">
        <v>14</v>
      </c>
      <c r="L33" s="70">
        <v>12</v>
      </c>
      <c r="M33" s="70">
        <v>2</v>
      </c>
      <c r="N33" s="70">
        <v>0</v>
      </c>
      <c r="O33" s="62">
        <v>9496.8037422930465</v>
      </c>
    </row>
    <row r="34" spans="1:15" s="58" customFormat="1">
      <c r="A34" s="57" t="s">
        <v>72</v>
      </c>
      <c r="B34" s="58" t="s">
        <v>224</v>
      </c>
      <c r="C34" s="59" t="s">
        <v>223</v>
      </c>
      <c r="D34" s="60">
        <v>118351.0931</v>
      </c>
      <c r="E34" s="60">
        <v>75183.601274107394</v>
      </c>
      <c r="F34" s="58">
        <v>21</v>
      </c>
      <c r="G34" s="58">
        <v>20</v>
      </c>
      <c r="H34" s="58">
        <v>1</v>
      </c>
      <c r="I34" s="58">
        <v>0</v>
      </c>
      <c r="J34" s="61">
        <v>29577.309721446731</v>
      </c>
      <c r="K34" s="58">
        <v>18</v>
      </c>
      <c r="L34" s="70">
        <v>14</v>
      </c>
      <c r="M34" s="70">
        <v>4</v>
      </c>
      <c r="N34" s="70">
        <v>0</v>
      </c>
      <c r="O34" s="62">
        <v>45606.291552660667</v>
      </c>
    </row>
    <row r="35" spans="1:15" s="58" customFormat="1">
      <c r="A35" s="57" t="s">
        <v>73</v>
      </c>
      <c r="B35" s="58" t="s">
        <v>224</v>
      </c>
      <c r="C35" s="59" t="s">
        <v>223</v>
      </c>
      <c r="D35" s="60">
        <v>59967.633300000001</v>
      </c>
      <c r="E35" s="60">
        <v>82640.050655073166</v>
      </c>
      <c r="F35" s="58">
        <v>15</v>
      </c>
      <c r="G35" s="58">
        <v>13</v>
      </c>
      <c r="H35" s="58">
        <v>2</v>
      </c>
      <c r="I35" s="58">
        <v>0</v>
      </c>
      <c r="J35" s="61">
        <v>23591.050746629091</v>
      </c>
      <c r="K35" s="58">
        <v>22</v>
      </c>
      <c r="L35" s="70">
        <v>19</v>
      </c>
      <c r="M35" s="70">
        <v>3</v>
      </c>
      <c r="N35" s="70">
        <v>0</v>
      </c>
      <c r="O35" s="62">
        <v>59048.999908444079</v>
      </c>
    </row>
    <row r="36" spans="1:15" s="58" customFormat="1">
      <c r="A36" s="57" t="s">
        <v>74</v>
      </c>
      <c r="B36" s="58" t="s">
        <v>224</v>
      </c>
      <c r="C36" s="59" t="s">
        <v>223</v>
      </c>
      <c r="D36" s="60">
        <v>67221.614200000098</v>
      </c>
      <c r="E36" s="60">
        <v>418730.78254849138</v>
      </c>
      <c r="F36" s="58">
        <v>9</v>
      </c>
      <c r="G36" s="58">
        <v>9</v>
      </c>
      <c r="H36" s="58">
        <v>0</v>
      </c>
      <c r="I36" s="58">
        <v>0</v>
      </c>
      <c r="J36" s="61">
        <v>8861.7425091296391</v>
      </c>
      <c r="K36" s="58">
        <v>21</v>
      </c>
      <c r="L36" s="70">
        <v>17</v>
      </c>
      <c r="M36" s="70">
        <v>3</v>
      </c>
      <c r="N36" s="70">
        <v>1</v>
      </c>
      <c r="O36" s="62">
        <v>409869.04003936175</v>
      </c>
    </row>
    <row r="37" spans="1:15" s="58" customFormat="1">
      <c r="A37" s="57" t="s">
        <v>75</v>
      </c>
      <c r="B37" s="58" t="s">
        <v>224</v>
      </c>
      <c r="C37" s="59" t="s">
        <v>223</v>
      </c>
      <c r="D37" s="60">
        <v>67436.167800000097</v>
      </c>
      <c r="E37" s="60">
        <v>93920.360064358247</v>
      </c>
      <c r="F37" s="58">
        <v>19</v>
      </c>
      <c r="G37" s="58">
        <v>18</v>
      </c>
      <c r="H37" s="58">
        <v>1</v>
      </c>
      <c r="I37" s="58">
        <v>0</v>
      </c>
      <c r="J37" s="61">
        <v>14588.970928464083</v>
      </c>
      <c r="K37" s="58">
        <v>30</v>
      </c>
      <c r="L37" s="70">
        <v>23</v>
      </c>
      <c r="M37" s="70">
        <v>7</v>
      </c>
      <c r="N37" s="70">
        <v>0</v>
      </c>
      <c r="O37" s="62">
        <v>79331.389135894162</v>
      </c>
    </row>
    <row r="38" spans="1:15" s="58" customFormat="1">
      <c r="A38" s="57" t="s">
        <v>76</v>
      </c>
      <c r="B38" s="58" t="s">
        <v>224</v>
      </c>
      <c r="C38" s="59" t="s">
        <v>223</v>
      </c>
      <c r="D38" s="60">
        <v>27045.101699999999</v>
      </c>
      <c r="E38" s="60">
        <v>30857.905121283649</v>
      </c>
      <c r="F38" s="58">
        <v>5</v>
      </c>
      <c r="G38" s="58">
        <v>5</v>
      </c>
      <c r="H38" s="58">
        <v>0</v>
      </c>
      <c r="I38" s="58">
        <v>0</v>
      </c>
      <c r="J38" s="61">
        <v>3583.925121602862</v>
      </c>
      <c r="K38" s="58">
        <v>20</v>
      </c>
      <c r="L38" s="70">
        <v>11</v>
      </c>
      <c r="M38" s="70">
        <v>9</v>
      </c>
      <c r="N38" s="70">
        <v>0</v>
      </c>
      <c r="O38" s="62">
        <v>27273.979999680789</v>
      </c>
    </row>
    <row r="39" spans="1:15" s="58" customFormat="1">
      <c r="A39" s="57" t="s">
        <v>77</v>
      </c>
      <c r="B39" s="58" t="s">
        <v>224</v>
      </c>
      <c r="C39" s="59" t="s">
        <v>228</v>
      </c>
      <c r="D39" s="60">
        <v>69620.792000000001</v>
      </c>
      <c r="E39" s="60">
        <v>61012.13384002354</v>
      </c>
      <c r="F39" s="58">
        <v>14</v>
      </c>
      <c r="G39" s="58">
        <v>13</v>
      </c>
      <c r="H39" s="58">
        <v>1</v>
      </c>
      <c r="I39" s="58">
        <v>0</v>
      </c>
      <c r="J39" s="61">
        <v>14517.266243698254</v>
      </c>
      <c r="K39" s="58">
        <v>30</v>
      </c>
      <c r="L39" s="70">
        <v>18</v>
      </c>
      <c r="M39" s="70">
        <v>12</v>
      </c>
      <c r="N39" s="70">
        <v>0</v>
      </c>
      <c r="O39" s="62">
        <v>46494.86759632529</v>
      </c>
    </row>
    <row r="40" spans="1:15" s="58" customFormat="1">
      <c r="A40" s="57" t="s">
        <v>209</v>
      </c>
      <c r="B40" s="58" t="s">
        <v>224</v>
      </c>
      <c r="C40" s="59" t="s">
        <v>223</v>
      </c>
      <c r="D40" s="60">
        <v>24172.335500000001</v>
      </c>
      <c r="E40" s="60">
        <v>5329.0300323911779</v>
      </c>
      <c r="F40" s="58">
        <v>3</v>
      </c>
      <c r="G40" s="58">
        <v>3</v>
      </c>
      <c r="H40" s="58">
        <v>0</v>
      </c>
      <c r="I40" s="58">
        <v>0</v>
      </c>
      <c r="J40" s="61">
        <v>983.05935881491871</v>
      </c>
      <c r="K40" s="58">
        <v>7</v>
      </c>
      <c r="L40" s="70">
        <v>4</v>
      </c>
      <c r="M40" s="70">
        <v>3</v>
      </c>
      <c r="N40" s="70">
        <v>0</v>
      </c>
      <c r="O40" s="62">
        <v>4345.9706735762593</v>
      </c>
    </row>
    <row r="41" spans="1:15" s="58" customFormat="1">
      <c r="A41" s="57" t="s">
        <v>78</v>
      </c>
      <c r="B41" s="58" t="s">
        <v>224</v>
      </c>
      <c r="C41" s="59" t="s">
        <v>228</v>
      </c>
      <c r="D41" s="60">
        <v>49786.050399999898</v>
      </c>
      <c r="E41" s="60">
        <v>37368.56133184128</v>
      </c>
      <c r="F41" s="58">
        <v>3</v>
      </c>
      <c r="G41" s="58">
        <v>3</v>
      </c>
      <c r="H41" s="58">
        <v>0</v>
      </c>
      <c r="I41" s="58">
        <v>0</v>
      </c>
      <c r="J41" s="61">
        <v>2492.017073839615</v>
      </c>
      <c r="K41" s="58">
        <v>22</v>
      </c>
      <c r="L41" s="70">
        <v>19</v>
      </c>
      <c r="M41" s="70">
        <v>2</v>
      </c>
      <c r="N41" s="70">
        <v>1</v>
      </c>
      <c r="O41" s="62">
        <v>34876.544258001668</v>
      </c>
    </row>
    <row r="42" spans="1:15" s="58" customFormat="1">
      <c r="A42" s="57" t="s">
        <v>79</v>
      </c>
      <c r="B42" s="58" t="s">
        <v>224</v>
      </c>
      <c r="C42" s="59" t="s">
        <v>228</v>
      </c>
      <c r="D42" s="60">
        <v>53978.008699999998</v>
      </c>
      <c r="E42" s="60">
        <v>84524.637585326869</v>
      </c>
      <c r="F42" s="58">
        <v>9</v>
      </c>
      <c r="G42" s="58">
        <v>7</v>
      </c>
      <c r="H42" s="58">
        <v>2</v>
      </c>
      <c r="I42" s="58">
        <v>0</v>
      </c>
      <c r="J42" s="61">
        <v>8508.2984580528773</v>
      </c>
      <c r="K42" s="58">
        <v>29</v>
      </c>
      <c r="L42" s="70">
        <v>7</v>
      </c>
      <c r="M42" s="70">
        <v>22</v>
      </c>
      <c r="N42" s="70">
        <v>0</v>
      </c>
      <c r="O42" s="62">
        <v>76016.339127273997</v>
      </c>
    </row>
    <row r="43" spans="1:15" s="58" customFormat="1">
      <c r="A43" s="57" t="s">
        <v>80</v>
      </c>
      <c r="B43" s="58" t="s">
        <v>224</v>
      </c>
      <c r="C43" s="59" t="s">
        <v>228</v>
      </c>
      <c r="D43" s="60">
        <v>38030.339099999997</v>
      </c>
      <c r="E43" s="60">
        <v>12529.503463480869</v>
      </c>
      <c r="F43" s="58">
        <v>5</v>
      </c>
      <c r="G43" s="58">
        <v>4</v>
      </c>
      <c r="H43" s="58">
        <v>1</v>
      </c>
      <c r="I43" s="58">
        <v>0</v>
      </c>
      <c r="J43" s="61">
        <v>875.15323388249976</v>
      </c>
      <c r="K43" s="58">
        <v>17</v>
      </c>
      <c r="L43" s="70">
        <v>4</v>
      </c>
      <c r="M43" s="70">
        <v>13</v>
      </c>
      <c r="N43" s="70">
        <v>0</v>
      </c>
      <c r="O43" s="62">
        <v>11654.350229598369</v>
      </c>
    </row>
    <row r="44" spans="1:15" s="58" customFormat="1">
      <c r="A44" s="57" t="s">
        <v>81</v>
      </c>
      <c r="B44" s="58" t="s">
        <v>224</v>
      </c>
      <c r="C44" s="59" t="s">
        <v>228</v>
      </c>
      <c r="D44" s="60">
        <v>24351.613000000001</v>
      </c>
      <c r="E44" s="60">
        <v>1477.329455824188</v>
      </c>
      <c r="F44" s="58">
        <v>1</v>
      </c>
      <c r="G44" s="58">
        <v>1</v>
      </c>
      <c r="H44" s="58">
        <v>0</v>
      </c>
      <c r="I44" s="58">
        <v>0</v>
      </c>
      <c r="J44" s="61">
        <v>234.76825951812245</v>
      </c>
      <c r="K44" s="58">
        <v>7</v>
      </c>
      <c r="L44" s="70">
        <v>1</v>
      </c>
      <c r="M44" s="70">
        <v>6</v>
      </c>
      <c r="N44" s="70">
        <v>0</v>
      </c>
      <c r="O44" s="62">
        <v>1242.5611963060655</v>
      </c>
    </row>
    <row r="45" spans="1:15" s="58" customFormat="1">
      <c r="A45" s="57" t="s">
        <v>82</v>
      </c>
      <c r="B45" s="58" t="s">
        <v>224</v>
      </c>
      <c r="C45" s="59" t="s">
        <v>228</v>
      </c>
      <c r="D45" s="60">
        <v>64008.1363000001</v>
      </c>
      <c r="E45" s="60">
        <v>42797.346055916183</v>
      </c>
      <c r="F45" s="58">
        <v>3</v>
      </c>
      <c r="G45" s="58">
        <v>3</v>
      </c>
      <c r="H45" s="58">
        <v>0</v>
      </c>
      <c r="I45" s="58">
        <v>0</v>
      </c>
      <c r="J45" s="61">
        <v>6515.2119366345269</v>
      </c>
      <c r="K45" s="58">
        <v>29</v>
      </c>
      <c r="L45" s="70">
        <v>13</v>
      </c>
      <c r="M45" s="70">
        <v>16</v>
      </c>
      <c r="N45" s="70">
        <v>0</v>
      </c>
      <c r="O45" s="62">
        <v>36282.134119281654</v>
      </c>
    </row>
    <row r="46" spans="1:15" s="58" customFormat="1">
      <c r="A46" s="57" t="s">
        <v>83</v>
      </c>
      <c r="B46" s="58" t="s">
        <v>224</v>
      </c>
      <c r="C46" s="59" t="s">
        <v>228</v>
      </c>
      <c r="D46" s="60">
        <v>25510.301599999999</v>
      </c>
      <c r="E46" s="60">
        <v>4385.1743546824082</v>
      </c>
      <c r="F46" s="58">
        <v>1</v>
      </c>
      <c r="G46" s="58">
        <v>1</v>
      </c>
      <c r="H46" s="58">
        <v>0</v>
      </c>
      <c r="I46" s="58">
        <v>0</v>
      </c>
      <c r="J46" s="61">
        <v>4.0844440689398258</v>
      </c>
      <c r="K46" s="58">
        <v>4</v>
      </c>
      <c r="L46" s="70">
        <v>1</v>
      </c>
      <c r="M46" s="70">
        <v>3</v>
      </c>
      <c r="N46" s="70">
        <v>0</v>
      </c>
      <c r="O46" s="62">
        <v>4381.0899106134684</v>
      </c>
    </row>
    <row r="47" spans="1:15" s="58" customFormat="1">
      <c r="A47" s="57" t="s">
        <v>84</v>
      </c>
      <c r="B47" s="58" t="s">
        <v>224</v>
      </c>
      <c r="C47" s="59" t="s">
        <v>228</v>
      </c>
      <c r="D47" s="60">
        <v>35070.078800000003</v>
      </c>
      <c r="E47" s="60">
        <v>186375.69636976667</v>
      </c>
      <c r="F47" s="58">
        <v>2</v>
      </c>
      <c r="G47" s="58">
        <v>2</v>
      </c>
      <c r="H47" s="58">
        <v>0</v>
      </c>
      <c r="I47" s="58">
        <v>0</v>
      </c>
      <c r="J47" s="61">
        <v>296.85530034384448</v>
      </c>
      <c r="K47" s="58">
        <v>24</v>
      </c>
      <c r="L47" s="70">
        <v>5</v>
      </c>
      <c r="M47" s="70">
        <v>17</v>
      </c>
      <c r="N47" s="70">
        <v>2</v>
      </c>
      <c r="O47" s="62">
        <v>186078.84106942281</v>
      </c>
    </row>
    <row r="48" spans="1:15" s="58" customFormat="1">
      <c r="A48" s="57" t="s">
        <v>85</v>
      </c>
      <c r="B48" s="58" t="s">
        <v>224</v>
      </c>
      <c r="C48" s="59" t="s">
        <v>228</v>
      </c>
      <c r="D48" s="60">
        <v>26942.261399999999</v>
      </c>
      <c r="E48" s="60">
        <v>23412.347591168382</v>
      </c>
      <c r="F48" s="58">
        <v>1</v>
      </c>
      <c r="G48" s="58">
        <v>1</v>
      </c>
      <c r="H48" s="58">
        <v>0</v>
      </c>
      <c r="I48" s="58">
        <v>0</v>
      </c>
      <c r="J48" s="61">
        <v>319.58156606076608</v>
      </c>
      <c r="K48" s="58">
        <v>15</v>
      </c>
      <c r="L48" s="70">
        <v>2</v>
      </c>
      <c r="M48" s="70">
        <v>13</v>
      </c>
      <c r="N48" s="70">
        <v>0</v>
      </c>
      <c r="O48" s="62">
        <v>23092.766025107616</v>
      </c>
    </row>
    <row r="49" spans="1:15" s="58" customFormat="1">
      <c r="A49" s="57" t="s">
        <v>86</v>
      </c>
      <c r="B49" s="58" t="s">
        <v>224</v>
      </c>
      <c r="C49" s="59" t="s">
        <v>228</v>
      </c>
      <c r="D49" s="60">
        <v>51549.295899999903</v>
      </c>
      <c r="E49" s="60">
        <v>14469.701670673205</v>
      </c>
      <c r="F49" s="58">
        <v>2</v>
      </c>
      <c r="G49" s="58">
        <v>0</v>
      </c>
      <c r="H49" s="58">
        <v>2</v>
      </c>
      <c r="I49" s="58">
        <v>0</v>
      </c>
      <c r="J49" s="61">
        <v>961.53748045165878</v>
      </c>
      <c r="K49" s="58">
        <v>26</v>
      </c>
      <c r="L49" s="70">
        <v>4</v>
      </c>
      <c r="M49" s="70">
        <v>22</v>
      </c>
      <c r="N49" s="70">
        <v>0</v>
      </c>
      <c r="O49" s="62">
        <v>13508.164190221545</v>
      </c>
    </row>
    <row r="50" spans="1:15" s="58" customFormat="1">
      <c r="A50" s="57" t="s">
        <v>87</v>
      </c>
      <c r="B50" s="58" t="s">
        <v>224</v>
      </c>
      <c r="C50" s="59" t="s">
        <v>228</v>
      </c>
      <c r="D50" s="60">
        <v>54299.358399999903</v>
      </c>
      <c r="E50" s="60">
        <v>35142.539314269074</v>
      </c>
      <c r="F50" s="58">
        <v>9</v>
      </c>
      <c r="G50" s="58">
        <v>5</v>
      </c>
      <c r="H50" s="58">
        <v>4</v>
      </c>
      <c r="I50" s="58">
        <v>0</v>
      </c>
      <c r="J50" s="61">
        <v>6111.5676242660074</v>
      </c>
      <c r="K50" s="58">
        <v>25</v>
      </c>
      <c r="L50" s="70">
        <v>7</v>
      </c>
      <c r="M50" s="70">
        <v>17</v>
      </c>
      <c r="N50" s="70">
        <v>1</v>
      </c>
      <c r="O50" s="62">
        <v>29030.971690003065</v>
      </c>
    </row>
    <row r="51" spans="1:15" s="58" customFormat="1">
      <c r="A51" s="57" t="s">
        <v>88</v>
      </c>
      <c r="B51" s="58" t="s">
        <v>224</v>
      </c>
      <c r="C51" s="59" t="s">
        <v>223</v>
      </c>
      <c r="D51" s="60">
        <v>255.44900000000001</v>
      </c>
      <c r="E51" s="60">
        <v>0</v>
      </c>
      <c r="F51" s="58">
        <v>0</v>
      </c>
      <c r="J51" s="61">
        <v>0</v>
      </c>
      <c r="K51" s="58">
        <v>0</v>
      </c>
      <c r="L51" s="70"/>
      <c r="M51" s="70"/>
      <c r="N51" s="70"/>
      <c r="O51" s="62">
        <v>0</v>
      </c>
    </row>
    <row r="52" spans="1:15" s="58" customFormat="1">
      <c r="A52" s="57" t="s">
        <v>90</v>
      </c>
      <c r="B52" s="58" t="s">
        <v>224</v>
      </c>
      <c r="C52" s="59" t="s">
        <v>223</v>
      </c>
      <c r="D52" s="60">
        <v>0</v>
      </c>
      <c r="E52" s="60">
        <v>0</v>
      </c>
      <c r="F52" s="58">
        <v>0</v>
      </c>
      <c r="J52" s="61">
        <v>0</v>
      </c>
      <c r="K52" s="58">
        <v>0</v>
      </c>
      <c r="L52" s="70"/>
      <c r="M52" s="70"/>
      <c r="N52" s="70"/>
      <c r="O52" s="62">
        <v>0</v>
      </c>
    </row>
    <row r="53" spans="1:15" s="58" customFormat="1">
      <c r="A53" s="57" t="s">
        <v>91</v>
      </c>
      <c r="B53" s="58" t="s">
        <v>224</v>
      </c>
      <c r="C53" s="59" t="s">
        <v>223</v>
      </c>
      <c r="D53" s="60">
        <v>0</v>
      </c>
      <c r="E53" s="60">
        <v>0</v>
      </c>
      <c r="F53" s="58">
        <v>0</v>
      </c>
      <c r="J53" s="61">
        <v>0</v>
      </c>
      <c r="K53" s="58">
        <v>0</v>
      </c>
      <c r="L53" s="70"/>
      <c r="M53" s="70"/>
      <c r="N53" s="70"/>
      <c r="O53" s="62">
        <v>0</v>
      </c>
    </row>
    <row r="54" spans="1:15" s="58" customFormat="1">
      <c r="A54" s="57" t="s">
        <v>95</v>
      </c>
      <c r="B54" s="58" t="s">
        <v>224</v>
      </c>
      <c r="C54" s="59" t="s">
        <v>223</v>
      </c>
      <c r="D54" s="60">
        <v>0</v>
      </c>
      <c r="E54" s="60">
        <v>0</v>
      </c>
      <c r="F54" s="58">
        <v>0</v>
      </c>
      <c r="J54" s="61">
        <v>0</v>
      </c>
      <c r="K54" s="58">
        <v>0</v>
      </c>
      <c r="L54" s="70"/>
      <c r="M54" s="70"/>
      <c r="N54" s="70"/>
      <c r="O54" s="62">
        <v>0</v>
      </c>
    </row>
    <row r="55" spans="1:15" s="58" customFormat="1">
      <c r="A55" s="57" t="s">
        <v>96</v>
      </c>
      <c r="B55" s="58" t="s">
        <v>224</v>
      </c>
      <c r="C55" s="59" t="s">
        <v>223</v>
      </c>
      <c r="D55" s="60">
        <v>71.845299999999995</v>
      </c>
      <c r="E55" s="60">
        <v>0</v>
      </c>
      <c r="F55" s="58">
        <v>0</v>
      </c>
      <c r="J55" s="61">
        <v>0</v>
      </c>
      <c r="K55" s="58">
        <v>0</v>
      </c>
      <c r="L55" s="70"/>
      <c r="M55" s="70"/>
      <c r="N55" s="70"/>
      <c r="O55" s="62">
        <v>0</v>
      </c>
    </row>
    <row r="56" spans="1:15" s="58" customFormat="1">
      <c r="A56" s="57" t="s">
        <v>98</v>
      </c>
      <c r="B56" s="58" t="s">
        <v>224</v>
      </c>
      <c r="C56" s="59" t="s">
        <v>223</v>
      </c>
      <c r="D56" s="60">
        <v>120.8455</v>
      </c>
      <c r="E56" s="60">
        <v>0</v>
      </c>
      <c r="F56" s="58">
        <v>0</v>
      </c>
      <c r="J56" s="61">
        <v>0</v>
      </c>
      <c r="K56" s="58">
        <v>0</v>
      </c>
      <c r="L56" s="70"/>
      <c r="M56" s="70"/>
      <c r="N56" s="70"/>
      <c r="O56" s="62">
        <v>0</v>
      </c>
    </row>
    <row r="57" spans="1:15" s="58" customFormat="1">
      <c r="A57" s="57" t="s">
        <v>101</v>
      </c>
      <c r="B57" s="58" t="s">
        <v>224</v>
      </c>
      <c r="C57" s="59" t="s">
        <v>223</v>
      </c>
      <c r="D57" s="60">
        <v>0</v>
      </c>
      <c r="E57" s="60">
        <v>0</v>
      </c>
      <c r="F57" s="58">
        <v>0</v>
      </c>
      <c r="J57" s="61">
        <v>0</v>
      </c>
      <c r="K57" s="58">
        <v>0</v>
      </c>
      <c r="L57" s="70"/>
      <c r="M57" s="70"/>
      <c r="N57" s="70"/>
      <c r="O57" s="62">
        <v>0</v>
      </c>
    </row>
    <row r="58" spans="1:15" s="58" customFormat="1">
      <c r="A58" s="57" t="s">
        <v>102</v>
      </c>
      <c r="B58" s="58" t="s">
        <v>224</v>
      </c>
      <c r="C58" s="59" t="s">
        <v>223</v>
      </c>
      <c r="D58" s="60">
        <v>190.06890000000001</v>
      </c>
      <c r="E58" s="60">
        <v>0</v>
      </c>
      <c r="F58" s="58">
        <v>0</v>
      </c>
      <c r="J58" s="61">
        <v>0</v>
      </c>
      <c r="K58" s="58">
        <v>0</v>
      </c>
      <c r="L58" s="70"/>
      <c r="M58" s="70"/>
      <c r="N58" s="70"/>
      <c r="O58" s="62">
        <v>0</v>
      </c>
    </row>
    <row r="59" spans="1:15" s="58" customFormat="1">
      <c r="A59" s="57" t="s">
        <v>103</v>
      </c>
      <c r="B59" s="58" t="s">
        <v>224</v>
      </c>
      <c r="C59" s="59" t="s">
        <v>223</v>
      </c>
      <c r="D59" s="60">
        <v>0</v>
      </c>
      <c r="E59" s="60">
        <v>0</v>
      </c>
      <c r="F59" s="58">
        <v>0</v>
      </c>
      <c r="J59" s="61">
        <v>0</v>
      </c>
      <c r="K59" s="58">
        <v>0</v>
      </c>
      <c r="L59" s="70"/>
      <c r="M59" s="70"/>
      <c r="N59" s="70"/>
      <c r="O59" s="62">
        <v>0</v>
      </c>
    </row>
    <row r="60" spans="1:15" s="58" customFormat="1">
      <c r="A60" s="57" t="s">
        <v>104</v>
      </c>
      <c r="B60" s="58" t="s">
        <v>224</v>
      </c>
      <c r="C60" s="59" t="s">
        <v>223</v>
      </c>
      <c r="D60" s="60">
        <v>338.9221</v>
      </c>
      <c r="E60" s="60">
        <v>9723.0191061112546</v>
      </c>
      <c r="F60" s="58">
        <v>0</v>
      </c>
      <c r="J60" s="61">
        <v>0</v>
      </c>
      <c r="K60" s="58">
        <v>1</v>
      </c>
      <c r="L60" s="70">
        <v>1</v>
      </c>
      <c r="M60" s="70">
        <v>0</v>
      </c>
      <c r="N60" s="70">
        <v>0</v>
      </c>
      <c r="O60" s="62">
        <v>9723.0191061112546</v>
      </c>
    </row>
    <row r="61" spans="1:15" s="58" customFormat="1">
      <c r="A61" s="57" t="s">
        <v>106</v>
      </c>
      <c r="B61" s="58" t="s">
        <v>224</v>
      </c>
      <c r="C61" s="59" t="s">
        <v>223</v>
      </c>
      <c r="D61" s="60">
        <v>0</v>
      </c>
      <c r="E61" s="60">
        <v>0</v>
      </c>
      <c r="F61" s="58">
        <v>0</v>
      </c>
      <c r="J61" s="61">
        <v>0</v>
      </c>
      <c r="K61" s="58">
        <v>0</v>
      </c>
      <c r="L61" s="70"/>
      <c r="M61" s="70"/>
      <c r="N61" s="70"/>
      <c r="O61" s="62">
        <v>0</v>
      </c>
    </row>
    <row r="62" spans="1:15" s="58" customFormat="1">
      <c r="A62" s="57" t="s">
        <v>115</v>
      </c>
      <c r="B62" s="58" t="s">
        <v>224</v>
      </c>
      <c r="C62" s="59" t="s">
        <v>223</v>
      </c>
      <c r="D62" s="60">
        <v>46248.605099999899</v>
      </c>
      <c r="E62" s="60">
        <v>12568.811873922119</v>
      </c>
      <c r="F62" s="58">
        <v>1</v>
      </c>
      <c r="G62" s="58">
        <v>0</v>
      </c>
      <c r="H62" s="58">
        <v>1</v>
      </c>
      <c r="I62" s="58">
        <v>0</v>
      </c>
      <c r="J62" s="61">
        <v>839.91181262100633</v>
      </c>
      <c r="K62" s="58">
        <v>15</v>
      </c>
      <c r="L62" s="70">
        <v>5</v>
      </c>
      <c r="M62" s="70">
        <v>10</v>
      </c>
      <c r="N62" s="70">
        <v>0</v>
      </c>
      <c r="O62" s="62">
        <v>11728.900061301112</v>
      </c>
    </row>
    <row r="63" spans="1:15" s="58" customFormat="1">
      <c r="A63" s="57" t="s">
        <v>129</v>
      </c>
      <c r="B63" s="58" t="s">
        <v>242</v>
      </c>
      <c r="C63" s="59" t="s">
        <v>228</v>
      </c>
      <c r="D63" s="60">
        <v>0</v>
      </c>
      <c r="E63" s="60">
        <v>480.00945254634701</v>
      </c>
      <c r="F63" s="58">
        <v>0</v>
      </c>
      <c r="J63" s="61">
        <v>480.00945254634701</v>
      </c>
      <c r="K63" s="58">
        <v>0</v>
      </c>
      <c r="L63" s="70"/>
      <c r="M63" s="70"/>
      <c r="N63" s="70"/>
      <c r="O63" s="62">
        <v>0</v>
      </c>
    </row>
    <row r="64" spans="1:15" s="58" customFormat="1">
      <c r="A64" s="57" t="s">
        <v>116</v>
      </c>
      <c r="B64" s="58" t="s">
        <v>232</v>
      </c>
      <c r="C64" s="59" t="s">
        <v>223</v>
      </c>
      <c r="D64" s="60">
        <v>113942.43889999999</v>
      </c>
      <c r="E64" s="60">
        <v>64672.499630382859</v>
      </c>
      <c r="F64" s="58">
        <v>33</v>
      </c>
      <c r="G64" s="58">
        <v>31</v>
      </c>
      <c r="H64" s="58">
        <v>2</v>
      </c>
      <c r="I64" s="58">
        <v>0</v>
      </c>
      <c r="J64" s="61">
        <v>43532.496788284894</v>
      </c>
      <c r="K64" s="58">
        <v>9</v>
      </c>
      <c r="L64" s="70">
        <v>8</v>
      </c>
      <c r="M64" s="70">
        <v>1</v>
      </c>
      <c r="N64" s="70">
        <v>0</v>
      </c>
      <c r="O64" s="62">
        <v>21140.002842097965</v>
      </c>
    </row>
    <row r="65" spans="1:15" s="58" customFormat="1">
      <c r="A65" s="57" t="s">
        <v>117</v>
      </c>
      <c r="B65" s="58" t="s">
        <v>232</v>
      </c>
      <c r="C65" s="59" t="s">
        <v>223</v>
      </c>
      <c r="D65" s="60">
        <v>98942.964100000099</v>
      </c>
      <c r="E65" s="60">
        <v>30463.684920785367</v>
      </c>
      <c r="F65" s="58">
        <v>15</v>
      </c>
      <c r="G65" s="58">
        <v>10</v>
      </c>
      <c r="H65" s="58">
        <v>5</v>
      </c>
      <c r="I65" s="58">
        <v>0</v>
      </c>
      <c r="J65" s="61">
        <v>15961.190811798711</v>
      </c>
      <c r="K65" s="58">
        <v>9</v>
      </c>
      <c r="L65" s="70">
        <v>3</v>
      </c>
      <c r="M65" s="70">
        <v>6</v>
      </c>
      <c r="N65" s="70">
        <v>0</v>
      </c>
      <c r="O65" s="62">
        <v>14502.494108986655</v>
      </c>
    </row>
    <row r="66" spans="1:15" s="58" customFormat="1">
      <c r="A66" s="57" t="s">
        <v>118</v>
      </c>
      <c r="B66" s="58" t="s">
        <v>232</v>
      </c>
      <c r="C66" s="59" t="s">
        <v>223</v>
      </c>
      <c r="D66" s="60">
        <v>700.05820000000006</v>
      </c>
      <c r="E66" s="60">
        <v>0</v>
      </c>
      <c r="F66" s="58">
        <v>0</v>
      </c>
      <c r="J66" s="61">
        <v>0</v>
      </c>
      <c r="K66" s="58">
        <v>0</v>
      </c>
      <c r="L66" s="70"/>
      <c r="M66" s="70"/>
      <c r="N66" s="70"/>
      <c r="O66" s="62">
        <v>0</v>
      </c>
    </row>
    <row r="67" spans="1:15" s="58" customFormat="1">
      <c r="A67" s="57" t="s">
        <v>120</v>
      </c>
      <c r="B67" s="58" t="s">
        <v>245</v>
      </c>
      <c r="C67" s="59" t="s">
        <v>228</v>
      </c>
      <c r="D67" s="60">
        <v>0</v>
      </c>
      <c r="E67" s="60">
        <v>409.26801905976697</v>
      </c>
      <c r="F67" s="58">
        <v>0</v>
      </c>
      <c r="J67" s="61">
        <v>409.26801905976697</v>
      </c>
      <c r="K67" s="58">
        <v>0</v>
      </c>
      <c r="L67" s="70"/>
      <c r="M67" s="70"/>
      <c r="N67" s="70"/>
      <c r="O67" s="62">
        <v>0</v>
      </c>
    </row>
    <row r="68" spans="1:15" s="58" customFormat="1">
      <c r="A68" s="57" t="s">
        <v>217</v>
      </c>
      <c r="B68" s="58" t="s">
        <v>232</v>
      </c>
      <c r="C68" s="59" t="s">
        <v>223</v>
      </c>
      <c r="D68" s="60">
        <v>128.1962</v>
      </c>
      <c r="E68" s="60">
        <v>0</v>
      </c>
      <c r="F68" s="58">
        <v>0</v>
      </c>
      <c r="J68" s="61">
        <v>0</v>
      </c>
      <c r="K68" s="58">
        <v>0</v>
      </c>
      <c r="L68" s="70"/>
      <c r="M68" s="70"/>
      <c r="N68" s="70"/>
      <c r="O68" s="62">
        <v>0</v>
      </c>
    </row>
    <row r="69" spans="1:15" s="58" customFormat="1">
      <c r="A69" s="57" t="s">
        <v>172</v>
      </c>
      <c r="B69" s="58" t="s">
        <v>232</v>
      </c>
      <c r="C69" s="59" t="s">
        <v>223</v>
      </c>
      <c r="D69" s="60">
        <v>7500.3773000000001</v>
      </c>
      <c r="E69" s="60">
        <v>9929.3823761751064</v>
      </c>
      <c r="F69" s="58">
        <v>5</v>
      </c>
      <c r="G69" s="58">
        <v>4</v>
      </c>
      <c r="H69" s="58">
        <v>1</v>
      </c>
      <c r="I69" s="58">
        <v>0</v>
      </c>
      <c r="J69" s="61">
        <v>9929.3823761751064</v>
      </c>
      <c r="K69" s="58">
        <v>0</v>
      </c>
      <c r="L69" s="70"/>
      <c r="M69" s="70"/>
      <c r="N69" s="70"/>
      <c r="O69" s="62">
        <v>0</v>
      </c>
    </row>
    <row r="70" spans="1:15" s="58" customFormat="1">
      <c r="A70" s="57" t="s">
        <v>129</v>
      </c>
      <c r="B70" s="58" t="s">
        <v>246</v>
      </c>
      <c r="C70" s="59" t="s">
        <v>228</v>
      </c>
      <c r="D70" s="60">
        <v>0</v>
      </c>
      <c r="E70" s="60">
        <v>186.36376906745218</v>
      </c>
      <c r="F70" s="58">
        <v>0</v>
      </c>
      <c r="J70" s="61">
        <v>186.36376906745218</v>
      </c>
      <c r="K70" s="58">
        <v>0</v>
      </c>
      <c r="L70" s="70"/>
      <c r="M70" s="70"/>
      <c r="N70" s="70"/>
      <c r="O70" s="62">
        <v>0</v>
      </c>
    </row>
    <row r="71" spans="1:15" s="58" customFormat="1">
      <c r="A71" s="57" t="s">
        <v>143</v>
      </c>
      <c r="B71" s="58" t="s">
        <v>255</v>
      </c>
      <c r="C71" s="59" t="s">
        <v>228</v>
      </c>
      <c r="D71" s="60">
        <v>0</v>
      </c>
      <c r="E71" s="60">
        <v>0</v>
      </c>
      <c r="F71" s="58">
        <v>0</v>
      </c>
      <c r="J71" s="61">
        <v>0</v>
      </c>
      <c r="K71" s="58">
        <v>0</v>
      </c>
      <c r="L71" s="70"/>
      <c r="M71" s="70"/>
      <c r="N71" s="70"/>
      <c r="O71" s="62">
        <v>0</v>
      </c>
    </row>
    <row r="72" spans="1:15" s="58" customFormat="1">
      <c r="A72" s="57" t="s">
        <v>146</v>
      </c>
      <c r="B72" s="58" t="s">
        <v>246</v>
      </c>
      <c r="C72" s="59" t="s">
        <v>223</v>
      </c>
      <c r="D72" s="60">
        <v>67.625799999999998</v>
      </c>
      <c r="E72" s="60">
        <v>0</v>
      </c>
      <c r="F72" s="58">
        <v>0</v>
      </c>
      <c r="J72" s="61">
        <v>0</v>
      </c>
      <c r="K72" s="58">
        <v>0</v>
      </c>
      <c r="L72" s="70"/>
      <c r="M72" s="70"/>
      <c r="N72" s="70"/>
      <c r="O72" s="62">
        <v>0</v>
      </c>
    </row>
    <row r="73" spans="1:15" s="58" customFormat="1">
      <c r="A73" s="57" t="s">
        <v>147</v>
      </c>
      <c r="B73" s="58" t="s">
        <v>246</v>
      </c>
      <c r="C73" s="59" t="s">
        <v>228</v>
      </c>
      <c r="D73" s="60">
        <v>0</v>
      </c>
      <c r="E73" s="60">
        <v>0</v>
      </c>
      <c r="F73" s="58">
        <v>0</v>
      </c>
      <c r="J73" s="61">
        <v>0</v>
      </c>
      <c r="K73" s="58">
        <v>0</v>
      </c>
      <c r="L73" s="70"/>
      <c r="M73" s="70"/>
      <c r="N73" s="70"/>
      <c r="O73" s="62">
        <v>0</v>
      </c>
    </row>
    <row r="74" spans="1:15" s="58" customFormat="1">
      <c r="A74" s="57" t="s">
        <v>148</v>
      </c>
      <c r="B74" s="58" t="s">
        <v>246</v>
      </c>
      <c r="C74" s="59" t="s">
        <v>223</v>
      </c>
      <c r="D74" s="60">
        <v>588.71630000000005</v>
      </c>
      <c r="E74" s="60">
        <v>0</v>
      </c>
      <c r="F74" s="58">
        <v>0</v>
      </c>
      <c r="J74" s="61">
        <v>0</v>
      </c>
      <c r="K74" s="58">
        <v>0</v>
      </c>
      <c r="L74" s="70"/>
      <c r="M74" s="70"/>
      <c r="N74" s="70"/>
      <c r="O74" s="62">
        <v>0</v>
      </c>
    </row>
    <row r="75" spans="1:15" s="58" customFormat="1">
      <c r="A75" s="57" t="s">
        <v>149</v>
      </c>
      <c r="B75" s="58" t="s">
        <v>246</v>
      </c>
      <c r="C75" s="59" t="s">
        <v>223</v>
      </c>
      <c r="D75" s="60">
        <v>752.1549</v>
      </c>
      <c r="E75" s="60">
        <v>0</v>
      </c>
      <c r="F75" s="58">
        <v>0</v>
      </c>
      <c r="J75" s="61">
        <v>0</v>
      </c>
      <c r="K75" s="58">
        <v>0</v>
      </c>
      <c r="L75" s="70"/>
      <c r="M75" s="70"/>
      <c r="N75" s="70"/>
      <c r="O75" s="62">
        <v>0</v>
      </c>
    </row>
    <row r="76" spans="1:15" s="58" customFormat="1">
      <c r="A76" s="57" t="s">
        <v>150</v>
      </c>
      <c r="B76" s="58" t="s">
        <v>246</v>
      </c>
      <c r="C76" s="59" t="s">
        <v>223</v>
      </c>
      <c r="D76" s="60">
        <v>897.51229999999998</v>
      </c>
      <c r="E76" s="60">
        <v>831.41960029237703</v>
      </c>
      <c r="F76" s="58">
        <v>0</v>
      </c>
      <c r="J76" s="61">
        <v>0</v>
      </c>
      <c r="K76" s="58">
        <v>1</v>
      </c>
      <c r="L76" s="70">
        <v>0</v>
      </c>
      <c r="M76" s="70">
        <v>1</v>
      </c>
      <c r="N76" s="70">
        <v>0</v>
      </c>
      <c r="O76" s="62">
        <v>831.41960029237703</v>
      </c>
    </row>
    <row r="77" spans="1:15" s="58" customFormat="1">
      <c r="A77" s="57" t="s">
        <v>162</v>
      </c>
      <c r="B77" s="58" t="s">
        <v>255</v>
      </c>
      <c r="C77" s="59" t="s">
        <v>223</v>
      </c>
      <c r="D77" s="60">
        <v>88.630099999999999</v>
      </c>
      <c r="E77" s="60">
        <v>0</v>
      </c>
      <c r="F77" s="58">
        <v>0</v>
      </c>
      <c r="J77" s="61">
        <v>0</v>
      </c>
      <c r="K77" s="58">
        <v>0</v>
      </c>
      <c r="L77" s="70"/>
      <c r="M77" s="70"/>
      <c r="N77" s="70"/>
      <c r="O77" s="62">
        <v>0</v>
      </c>
    </row>
    <row r="78" spans="1:15" s="58" customFormat="1">
      <c r="A78" s="57" t="s">
        <v>163</v>
      </c>
      <c r="B78" s="58" t="s">
        <v>246</v>
      </c>
      <c r="C78" s="59" t="s">
        <v>223</v>
      </c>
      <c r="D78" s="60">
        <v>546.85829999999999</v>
      </c>
      <c r="E78" s="60">
        <v>0</v>
      </c>
      <c r="F78" s="58">
        <v>0</v>
      </c>
      <c r="J78" s="61">
        <v>0</v>
      </c>
      <c r="K78" s="58">
        <v>0</v>
      </c>
      <c r="L78" s="70"/>
      <c r="M78" s="70"/>
      <c r="N78" s="70"/>
      <c r="O78" s="62">
        <v>0</v>
      </c>
    </row>
    <row r="79" spans="1:15" s="58" customFormat="1">
      <c r="A79" s="57" t="s">
        <v>164</v>
      </c>
      <c r="B79" s="58" t="s">
        <v>246</v>
      </c>
      <c r="C79" s="59" t="s">
        <v>228</v>
      </c>
      <c r="D79" s="60">
        <v>645.16579999999999</v>
      </c>
      <c r="E79" s="60">
        <v>0</v>
      </c>
      <c r="F79" s="58">
        <v>0</v>
      </c>
      <c r="J79" s="61">
        <v>0</v>
      </c>
      <c r="K79" s="58">
        <v>0</v>
      </c>
      <c r="L79" s="70"/>
      <c r="M79" s="70"/>
      <c r="N79" s="70"/>
      <c r="O79" s="62">
        <v>0</v>
      </c>
    </row>
    <row r="80" spans="1:15" s="58" customFormat="1">
      <c r="A80" s="57" t="s">
        <v>165</v>
      </c>
      <c r="B80" s="58" t="s">
        <v>246</v>
      </c>
      <c r="C80" s="59" t="s">
        <v>223</v>
      </c>
      <c r="D80" s="60">
        <v>123.0565</v>
      </c>
      <c r="E80" s="60">
        <v>0</v>
      </c>
      <c r="F80" s="58">
        <v>0</v>
      </c>
      <c r="J80" s="61">
        <v>0</v>
      </c>
      <c r="K80" s="58">
        <v>0</v>
      </c>
      <c r="L80" s="70"/>
      <c r="M80" s="70"/>
      <c r="N80" s="70"/>
      <c r="O80" s="62">
        <v>0</v>
      </c>
    </row>
    <row r="81" spans="1:15" s="58" customFormat="1">
      <c r="A81" s="57" t="s">
        <v>219</v>
      </c>
      <c r="B81" s="58" t="s">
        <v>246</v>
      </c>
      <c r="C81" s="59" t="s">
        <v>223</v>
      </c>
      <c r="D81" s="60">
        <v>147.84030000000001</v>
      </c>
      <c r="E81" s="60">
        <v>0</v>
      </c>
      <c r="F81" s="58">
        <v>0</v>
      </c>
      <c r="J81" s="61">
        <v>0</v>
      </c>
      <c r="K81" s="58">
        <v>0</v>
      </c>
      <c r="L81" s="70"/>
      <c r="M81" s="70"/>
      <c r="N81" s="70"/>
      <c r="O81" s="62">
        <v>0</v>
      </c>
    </row>
    <row r="82" spans="1:15" s="58" customFormat="1">
      <c r="A82" s="57" t="s">
        <v>167</v>
      </c>
      <c r="B82" s="58" t="s">
        <v>246</v>
      </c>
      <c r="C82" s="59" t="s">
        <v>223</v>
      </c>
      <c r="D82" s="60">
        <v>40.914700000000003</v>
      </c>
      <c r="E82" s="60">
        <v>0</v>
      </c>
      <c r="F82" s="58">
        <v>0</v>
      </c>
      <c r="J82" s="61">
        <v>0</v>
      </c>
      <c r="K82" s="58">
        <v>0</v>
      </c>
      <c r="L82" s="70"/>
      <c r="M82" s="70"/>
      <c r="N82" s="70"/>
      <c r="O82" s="62">
        <v>0</v>
      </c>
    </row>
    <row r="83" spans="1:15" s="58" customFormat="1">
      <c r="A83" s="57" t="s">
        <v>168</v>
      </c>
      <c r="B83" s="58" t="s">
        <v>246</v>
      </c>
      <c r="C83" s="59" t="s">
        <v>223</v>
      </c>
      <c r="D83" s="60">
        <v>151.34780000000001</v>
      </c>
      <c r="E83" s="60">
        <v>0</v>
      </c>
      <c r="F83" s="58">
        <v>0</v>
      </c>
      <c r="J83" s="61">
        <v>0</v>
      </c>
      <c r="K83" s="58">
        <v>0</v>
      </c>
      <c r="L83" s="70"/>
      <c r="M83" s="70"/>
      <c r="N83" s="70"/>
      <c r="O83" s="62">
        <v>0</v>
      </c>
    </row>
    <row r="84" spans="1:15" s="58" customFormat="1">
      <c r="A84" s="57" t="s">
        <v>169</v>
      </c>
      <c r="B84" s="58" t="s">
        <v>246</v>
      </c>
      <c r="C84" s="59" t="s">
        <v>228</v>
      </c>
      <c r="D84" s="60">
        <v>102.4053</v>
      </c>
      <c r="E84" s="60">
        <v>0</v>
      </c>
      <c r="F84" s="58">
        <v>0</v>
      </c>
      <c r="J84" s="61">
        <v>0</v>
      </c>
      <c r="K84" s="58">
        <v>0</v>
      </c>
      <c r="L84" s="70"/>
      <c r="M84" s="70"/>
      <c r="N84" s="70"/>
      <c r="O84" s="62">
        <v>0</v>
      </c>
    </row>
    <row r="85" spans="1:15" s="58" customFormat="1">
      <c r="A85" s="57" t="s">
        <v>189</v>
      </c>
      <c r="B85" s="58" t="s">
        <v>246</v>
      </c>
      <c r="C85" s="59" t="s">
        <v>223</v>
      </c>
      <c r="D85" s="60">
        <v>0</v>
      </c>
      <c r="E85" s="60">
        <v>0</v>
      </c>
      <c r="F85" s="58">
        <v>0</v>
      </c>
      <c r="J85" s="61">
        <v>0</v>
      </c>
      <c r="K85" s="58">
        <v>0</v>
      </c>
      <c r="L85" s="70"/>
      <c r="M85" s="70"/>
      <c r="N85" s="70"/>
      <c r="O85" s="62">
        <v>0</v>
      </c>
    </row>
    <row r="86" spans="1:15" s="58" customFormat="1">
      <c r="A86" s="57" t="s">
        <v>190</v>
      </c>
      <c r="B86" s="58" t="s">
        <v>246</v>
      </c>
      <c r="C86" s="59" t="s">
        <v>223</v>
      </c>
      <c r="D86" s="60">
        <v>34.721600000000002</v>
      </c>
      <c r="E86" s="60">
        <v>0</v>
      </c>
      <c r="F86" s="58">
        <v>0</v>
      </c>
      <c r="J86" s="61">
        <v>0</v>
      </c>
      <c r="K86" s="58">
        <v>0</v>
      </c>
      <c r="L86" s="70"/>
      <c r="M86" s="70"/>
      <c r="N86" s="70"/>
      <c r="O86" s="62">
        <v>0</v>
      </c>
    </row>
    <row r="87" spans="1:15" s="58" customFormat="1">
      <c r="A87" s="57" t="s">
        <v>191</v>
      </c>
      <c r="B87" s="58" t="s">
        <v>246</v>
      </c>
      <c r="C87" s="59" t="s">
        <v>223</v>
      </c>
      <c r="D87" s="60">
        <v>442.22449999999998</v>
      </c>
      <c r="E87" s="60">
        <v>0</v>
      </c>
      <c r="F87" s="58">
        <v>0</v>
      </c>
      <c r="J87" s="61">
        <v>0</v>
      </c>
      <c r="K87" s="58">
        <v>0</v>
      </c>
      <c r="L87" s="70"/>
      <c r="M87" s="70"/>
      <c r="N87" s="70"/>
      <c r="O87" s="62">
        <v>0</v>
      </c>
    </row>
    <row r="88" spans="1:15" s="58" customFormat="1">
      <c r="A88" s="57" t="s">
        <v>192</v>
      </c>
      <c r="B88" s="58" t="s">
        <v>246</v>
      </c>
      <c r="C88" s="59" t="s">
        <v>223</v>
      </c>
      <c r="D88" s="60">
        <v>115517.04399999999</v>
      </c>
      <c r="E88" s="60">
        <v>39829.376708361866</v>
      </c>
      <c r="F88" s="58">
        <v>26</v>
      </c>
      <c r="G88" s="58">
        <v>26</v>
      </c>
      <c r="H88" s="58">
        <v>0</v>
      </c>
      <c r="I88" s="58">
        <v>0</v>
      </c>
      <c r="J88" s="61">
        <v>25539.358681646943</v>
      </c>
      <c r="K88" s="58">
        <v>7</v>
      </c>
      <c r="L88" s="70">
        <v>6</v>
      </c>
      <c r="M88" s="70">
        <v>1</v>
      </c>
      <c r="N88" s="70">
        <v>0</v>
      </c>
      <c r="O88" s="62">
        <v>14290.018026714923</v>
      </c>
    </row>
    <row r="89" spans="1:15" s="58" customFormat="1">
      <c r="A89" s="57" t="s">
        <v>193</v>
      </c>
      <c r="B89" s="58" t="s">
        <v>246</v>
      </c>
      <c r="C89" s="59" t="s">
        <v>223</v>
      </c>
      <c r="D89" s="60">
        <v>93038.672899999801</v>
      </c>
      <c r="E89" s="60">
        <v>66112.64872964361</v>
      </c>
      <c r="F89" s="58">
        <v>43</v>
      </c>
      <c r="G89" s="58">
        <v>35</v>
      </c>
      <c r="H89" s="58">
        <v>8</v>
      </c>
      <c r="I89" s="58">
        <v>0</v>
      </c>
      <c r="J89" s="61">
        <v>35007.23112590237</v>
      </c>
      <c r="K89" s="58">
        <v>15</v>
      </c>
      <c r="L89" s="70">
        <v>14</v>
      </c>
      <c r="M89" s="70">
        <v>1</v>
      </c>
      <c r="N89" s="70">
        <v>0</v>
      </c>
      <c r="O89" s="62">
        <v>31105.41760374124</v>
      </c>
    </row>
    <row r="90" spans="1:15" s="58" customFormat="1">
      <c r="A90" s="57" t="s">
        <v>194</v>
      </c>
      <c r="B90" s="58" t="s">
        <v>246</v>
      </c>
      <c r="C90" s="59" t="s">
        <v>223</v>
      </c>
      <c r="D90" s="60">
        <v>39263.134100000003</v>
      </c>
      <c r="E90" s="60">
        <v>9805.783841896362</v>
      </c>
      <c r="F90" s="58">
        <v>8</v>
      </c>
      <c r="G90" s="58">
        <v>8</v>
      </c>
      <c r="H90" s="58">
        <v>0</v>
      </c>
      <c r="I90" s="58">
        <v>0</v>
      </c>
      <c r="J90" s="61">
        <v>2352.4359726168004</v>
      </c>
      <c r="K90" s="58">
        <v>6</v>
      </c>
      <c r="L90" s="70">
        <v>3</v>
      </c>
      <c r="M90" s="70">
        <v>1</v>
      </c>
      <c r="N90" s="70">
        <v>2</v>
      </c>
      <c r="O90" s="62">
        <v>7453.3478692795616</v>
      </c>
    </row>
    <row r="91" spans="1:15" s="58" customFormat="1">
      <c r="A91" s="57" t="s">
        <v>195</v>
      </c>
      <c r="B91" s="58" t="s">
        <v>246</v>
      </c>
      <c r="C91" s="59" t="s">
        <v>223</v>
      </c>
      <c r="D91" s="60">
        <v>44023.715199999999</v>
      </c>
      <c r="E91" s="60">
        <v>42924.845028250595</v>
      </c>
      <c r="F91" s="58">
        <v>16</v>
      </c>
      <c r="G91" s="58">
        <v>15</v>
      </c>
      <c r="H91" s="58">
        <v>1</v>
      </c>
      <c r="I91" s="58">
        <v>0</v>
      </c>
      <c r="J91" s="61">
        <v>16829.732645083684</v>
      </c>
      <c r="K91" s="58">
        <v>10</v>
      </c>
      <c r="L91" s="70">
        <v>10</v>
      </c>
      <c r="M91" s="70">
        <v>0</v>
      </c>
      <c r="N91" s="70">
        <v>0</v>
      </c>
      <c r="O91" s="62">
        <v>26095.11238316691</v>
      </c>
    </row>
    <row r="92" spans="1:15" s="58" customFormat="1">
      <c r="A92" s="57" t="s">
        <v>196</v>
      </c>
      <c r="B92" s="58" t="s">
        <v>246</v>
      </c>
      <c r="C92" s="59" t="s">
        <v>223</v>
      </c>
      <c r="D92" s="60">
        <v>82435.041299999997</v>
      </c>
      <c r="E92" s="60">
        <v>61530.929351441955</v>
      </c>
      <c r="F92" s="58">
        <v>30</v>
      </c>
      <c r="G92" s="58">
        <v>30</v>
      </c>
      <c r="H92" s="58">
        <v>0</v>
      </c>
      <c r="I92" s="58">
        <v>0</v>
      </c>
      <c r="J92" s="61">
        <v>42346.947922533262</v>
      </c>
      <c r="K92" s="58">
        <v>8</v>
      </c>
      <c r="L92" s="70">
        <v>5</v>
      </c>
      <c r="M92" s="70">
        <v>3</v>
      </c>
      <c r="N92" s="70">
        <v>0</v>
      </c>
      <c r="O92" s="62">
        <v>19183.981428908693</v>
      </c>
    </row>
    <row r="93" spans="1:15" s="58" customFormat="1">
      <c r="A93" s="57" t="s">
        <v>197</v>
      </c>
      <c r="B93" s="58" t="s">
        <v>246</v>
      </c>
      <c r="C93" s="59" t="s">
        <v>223</v>
      </c>
      <c r="D93" s="60">
        <v>52661.118400000101</v>
      </c>
      <c r="E93" s="60">
        <v>62406.398569877536</v>
      </c>
      <c r="F93" s="58">
        <v>23</v>
      </c>
      <c r="G93" s="58">
        <v>23</v>
      </c>
      <c r="H93" s="58">
        <v>0</v>
      </c>
      <c r="I93" s="58">
        <v>0</v>
      </c>
      <c r="J93" s="61">
        <v>37392.111336497728</v>
      </c>
      <c r="K93" s="58">
        <v>5</v>
      </c>
      <c r="L93" s="70">
        <v>5</v>
      </c>
      <c r="M93" s="70">
        <v>0</v>
      </c>
      <c r="N93" s="70">
        <v>0</v>
      </c>
      <c r="O93" s="62">
        <v>25014.287233379808</v>
      </c>
    </row>
    <row r="94" spans="1:15" s="58" customFormat="1">
      <c r="A94" s="57" t="s">
        <v>198</v>
      </c>
      <c r="B94" s="58" t="s">
        <v>246</v>
      </c>
      <c r="C94" s="59" t="s">
        <v>223</v>
      </c>
      <c r="D94" s="60">
        <v>71853.173799999902</v>
      </c>
      <c r="E94" s="60">
        <v>64916.125563587266</v>
      </c>
      <c r="F94" s="58">
        <v>26</v>
      </c>
      <c r="G94" s="58">
        <v>25</v>
      </c>
      <c r="H94" s="58">
        <v>1</v>
      </c>
      <c r="I94" s="58">
        <v>0</v>
      </c>
      <c r="J94" s="61">
        <v>39317.74039362841</v>
      </c>
      <c r="K94" s="58">
        <v>3</v>
      </c>
      <c r="L94" s="70">
        <v>3</v>
      </c>
      <c r="M94" s="70">
        <v>0</v>
      </c>
      <c r="N94" s="70">
        <v>0</v>
      </c>
      <c r="O94" s="62">
        <v>25598.385169958856</v>
      </c>
    </row>
    <row r="95" spans="1:15" s="58" customFormat="1">
      <c r="A95" s="57" t="s">
        <v>199</v>
      </c>
      <c r="B95" s="58" t="s">
        <v>246</v>
      </c>
      <c r="C95" s="59" t="s">
        <v>223</v>
      </c>
      <c r="D95" s="60">
        <v>70.791799999999995</v>
      </c>
      <c r="E95" s="60">
        <v>0</v>
      </c>
      <c r="F95" s="58">
        <v>0</v>
      </c>
      <c r="J95" s="61">
        <v>0</v>
      </c>
      <c r="K95" s="58">
        <v>0</v>
      </c>
      <c r="L95" s="70"/>
      <c r="M95" s="70"/>
      <c r="N95" s="70"/>
      <c r="O95" s="62">
        <v>0</v>
      </c>
    </row>
    <row r="96" spans="1:15" s="58" customFormat="1">
      <c r="A96" s="57" t="s">
        <v>203</v>
      </c>
      <c r="B96" s="58" t="s">
        <v>246</v>
      </c>
      <c r="C96" s="59" t="s">
        <v>223</v>
      </c>
      <c r="D96" s="60">
        <v>192.12350000000001</v>
      </c>
      <c r="E96" s="60">
        <v>0</v>
      </c>
      <c r="F96" s="58">
        <v>0</v>
      </c>
      <c r="J96" s="61">
        <v>0</v>
      </c>
      <c r="K96" s="58">
        <v>0</v>
      </c>
      <c r="L96" s="70"/>
      <c r="M96" s="70"/>
      <c r="N96" s="70"/>
      <c r="O96" s="62">
        <v>0</v>
      </c>
    </row>
    <row r="97" spans="1:15" s="58" customFormat="1">
      <c r="A97" s="57" t="s">
        <v>204</v>
      </c>
      <c r="B97" s="58" t="s">
        <v>222</v>
      </c>
      <c r="C97" s="59" t="s">
        <v>223</v>
      </c>
      <c r="D97" s="60">
        <v>394.428</v>
      </c>
      <c r="E97" s="60">
        <v>0</v>
      </c>
      <c r="F97" s="58">
        <v>0</v>
      </c>
      <c r="J97" s="61">
        <v>0</v>
      </c>
      <c r="K97" s="58">
        <v>0</v>
      </c>
      <c r="L97" s="70"/>
      <c r="M97" s="70"/>
      <c r="N97" s="70"/>
      <c r="O97" s="62">
        <v>0</v>
      </c>
    </row>
    <row r="98" spans="1:15" s="58" customFormat="1">
      <c r="A98" s="57" t="s">
        <v>205</v>
      </c>
      <c r="B98" s="58" t="s">
        <v>222</v>
      </c>
      <c r="C98" s="59" t="s">
        <v>223</v>
      </c>
      <c r="D98" s="60">
        <v>887.51059999999995</v>
      </c>
      <c r="E98" s="60">
        <v>0</v>
      </c>
      <c r="F98" s="58">
        <v>0</v>
      </c>
      <c r="J98" s="61">
        <v>0</v>
      </c>
      <c r="K98" s="58">
        <v>0</v>
      </c>
      <c r="L98" s="70"/>
      <c r="M98" s="70"/>
      <c r="N98" s="70"/>
      <c r="O98" s="62">
        <v>0</v>
      </c>
    </row>
    <row r="99" spans="1:15" s="58" customFormat="1">
      <c r="A99" s="57" t="s">
        <v>107</v>
      </c>
      <c r="B99" s="58" t="s">
        <v>222</v>
      </c>
      <c r="C99" s="59" t="s">
        <v>223</v>
      </c>
      <c r="D99" s="60">
        <v>107348.76489999999</v>
      </c>
      <c r="E99" s="60">
        <v>56362.320156393798</v>
      </c>
      <c r="F99" s="58">
        <v>23</v>
      </c>
      <c r="G99" s="58">
        <v>23</v>
      </c>
      <c r="H99" s="58">
        <v>0</v>
      </c>
      <c r="I99" s="58">
        <v>0</v>
      </c>
      <c r="J99" s="61">
        <v>54766.024673860171</v>
      </c>
      <c r="K99" s="58">
        <v>0</v>
      </c>
      <c r="L99" s="70"/>
      <c r="M99" s="70"/>
      <c r="N99" s="70"/>
      <c r="O99" s="62">
        <v>1596.2954825336274</v>
      </c>
    </row>
    <row r="100" spans="1:15" s="58" customFormat="1">
      <c r="A100" s="57" t="s">
        <v>212</v>
      </c>
      <c r="B100" s="58" t="s">
        <v>222</v>
      </c>
      <c r="C100" s="59" t="s">
        <v>223</v>
      </c>
      <c r="D100" s="60">
        <v>95201.057400000005</v>
      </c>
      <c r="E100" s="60">
        <v>31579.819487596895</v>
      </c>
      <c r="F100" s="58">
        <v>17</v>
      </c>
      <c r="G100" s="58">
        <v>17</v>
      </c>
      <c r="H100" s="58">
        <v>0</v>
      </c>
      <c r="I100" s="58">
        <v>0</v>
      </c>
      <c r="J100" s="61">
        <v>29835.720345843005</v>
      </c>
      <c r="K100" s="58">
        <v>1</v>
      </c>
      <c r="L100" s="70">
        <v>1</v>
      </c>
      <c r="M100" s="70">
        <v>0</v>
      </c>
      <c r="N100" s="70">
        <v>0</v>
      </c>
      <c r="O100" s="62">
        <v>1744.0991417538899</v>
      </c>
    </row>
    <row r="101" spans="1:15" s="58" customFormat="1">
      <c r="A101" s="57" t="s">
        <v>214</v>
      </c>
      <c r="B101" s="58" t="s">
        <v>222</v>
      </c>
      <c r="C101" s="59" t="s">
        <v>223</v>
      </c>
      <c r="D101" s="60">
        <v>1588.1765</v>
      </c>
      <c r="E101" s="60">
        <v>0</v>
      </c>
      <c r="F101" s="58">
        <v>0</v>
      </c>
      <c r="J101" s="61">
        <v>0</v>
      </c>
      <c r="K101" s="58">
        <v>0</v>
      </c>
      <c r="L101" s="70"/>
      <c r="M101" s="70"/>
      <c r="N101" s="70"/>
      <c r="O101" s="62">
        <v>0</v>
      </c>
    </row>
    <row r="102" spans="1:15" s="58" customFormat="1">
      <c r="A102" s="57" t="s">
        <v>39</v>
      </c>
      <c r="B102" s="58" t="s">
        <v>225</v>
      </c>
      <c r="C102" s="59" t="s">
        <v>223</v>
      </c>
      <c r="D102" s="60">
        <v>58128.328499999901</v>
      </c>
      <c r="E102" s="60">
        <v>37945.033378141554</v>
      </c>
      <c r="F102" s="58">
        <v>16</v>
      </c>
      <c r="G102" s="58">
        <v>15</v>
      </c>
      <c r="H102" s="58">
        <v>1</v>
      </c>
      <c r="I102" s="58">
        <v>0</v>
      </c>
      <c r="J102" s="61">
        <v>29908.833349700421</v>
      </c>
      <c r="K102" s="58">
        <v>2</v>
      </c>
      <c r="L102" s="70">
        <v>2</v>
      </c>
      <c r="M102" s="70">
        <v>0</v>
      </c>
      <c r="N102" s="70">
        <v>0</v>
      </c>
      <c r="O102" s="62">
        <v>8036.2000284411333</v>
      </c>
    </row>
    <row r="103" spans="1:15" s="58" customFormat="1">
      <c r="A103" s="57" t="s">
        <v>40</v>
      </c>
      <c r="B103" s="58" t="s">
        <v>225</v>
      </c>
      <c r="C103" s="59" t="s">
        <v>223</v>
      </c>
      <c r="D103" s="60">
        <v>78630.955100000006</v>
      </c>
      <c r="E103" s="60">
        <v>56668.911862418056</v>
      </c>
      <c r="F103" s="58">
        <v>26</v>
      </c>
      <c r="G103" s="58">
        <v>26</v>
      </c>
      <c r="H103" s="58">
        <v>0</v>
      </c>
      <c r="I103" s="58">
        <v>0</v>
      </c>
      <c r="J103" s="61">
        <v>38573.641664578478</v>
      </c>
      <c r="K103" s="58">
        <v>3</v>
      </c>
      <c r="L103" s="70">
        <v>3</v>
      </c>
      <c r="M103" s="70">
        <v>0</v>
      </c>
      <c r="N103" s="70">
        <v>0</v>
      </c>
      <c r="O103" s="62">
        <v>18095.270197839578</v>
      </c>
    </row>
    <row r="104" spans="1:15" s="58" customFormat="1">
      <c r="A104" s="57" t="s">
        <v>41</v>
      </c>
      <c r="B104" s="58" t="s">
        <v>225</v>
      </c>
      <c r="C104" s="59" t="s">
        <v>223</v>
      </c>
      <c r="D104" s="60">
        <v>92872.916500000298</v>
      </c>
      <c r="E104" s="60">
        <v>37339.125843879199</v>
      </c>
      <c r="F104" s="58">
        <v>15</v>
      </c>
      <c r="G104" s="58">
        <v>15</v>
      </c>
      <c r="H104" s="58">
        <v>0</v>
      </c>
      <c r="I104" s="58">
        <v>0</v>
      </c>
      <c r="J104" s="61">
        <v>21137.514940023459</v>
      </c>
      <c r="K104" s="58">
        <v>2</v>
      </c>
      <c r="L104" s="70">
        <v>2</v>
      </c>
      <c r="M104" s="70">
        <v>0</v>
      </c>
      <c r="N104" s="70">
        <v>0</v>
      </c>
      <c r="O104" s="62">
        <v>16201.610903855741</v>
      </c>
    </row>
    <row r="105" spans="1:15" s="58" customFormat="1">
      <c r="A105" s="57" t="s">
        <v>42</v>
      </c>
      <c r="B105" s="58" t="s">
        <v>225</v>
      </c>
      <c r="C105" s="59" t="s">
        <v>223</v>
      </c>
      <c r="D105" s="60">
        <v>158569.57990000001</v>
      </c>
      <c r="E105" s="60">
        <v>31264.419848664111</v>
      </c>
      <c r="F105" s="58">
        <v>15</v>
      </c>
      <c r="G105" s="58">
        <v>15</v>
      </c>
      <c r="H105" s="58">
        <v>0</v>
      </c>
      <c r="I105" s="58">
        <v>0</v>
      </c>
      <c r="J105" s="61">
        <v>31264.419848664111</v>
      </c>
      <c r="K105" s="58">
        <v>0</v>
      </c>
      <c r="L105" s="70"/>
      <c r="M105" s="70"/>
      <c r="N105" s="70"/>
      <c r="O105" s="62">
        <v>0</v>
      </c>
    </row>
    <row r="106" spans="1:15" s="58" customFormat="1">
      <c r="A106" s="57" t="s">
        <v>43</v>
      </c>
      <c r="B106" s="58" t="s">
        <v>225</v>
      </c>
      <c r="C106" s="59" t="s">
        <v>223</v>
      </c>
      <c r="D106" s="60">
        <v>71345.134499999898</v>
      </c>
      <c r="E106" s="60">
        <v>14048.096787631112</v>
      </c>
      <c r="F106" s="58">
        <v>13</v>
      </c>
      <c r="G106" s="58">
        <v>13</v>
      </c>
      <c r="H106" s="58">
        <v>0</v>
      </c>
      <c r="I106" s="58">
        <v>0</v>
      </c>
      <c r="J106" s="61">
        <v>14048.096787631112</v>
      </c>
      <c r="K106" s="58">
        <v>0</v>
      </c>
      <c r="L106" s="70"/>
      <c r="M106" s="70"/>
      <c r="N106" s="70"/>
      <c r="O106" s="62">
        <v>0</v>
      </c>
    </row>
    <row r="107" spans="1:15" s="58" customFormat="1">
      <c r="A107" s="57" t="s">
        <v>44</v>
      </c>
      <c r="B107" s="58" t="s">
        <v>225</v>
      </c>
      <c r="C107" s="59" t="s">
        <v>223</v>
      </c>
      <c r="D107" s="60">
        <v>73188.417499999807</v>
      </c>
      <c r="E107" s="60">
        <v>12030.63431743593</v>
      </c>
      <c r="F107" s="58">
        <v>9</v>
      </c>
      <c r="G107" s="58">
        <v>9</v>
      </c>
      <c r="H107" s="58">
        <v>0</v>
      </c>
      <c r="I107" s="58">
        <v>0</v>
      </c>
      <c r="J107" s="61">
        <v>12030.63431743593</v>
      </c>
      <c r="K107" s="58">
        <v>0</v>
      </c>
      <c r="L107" s="70"/>
      <c r="M107" s="70"/>
      <c r="N107" s="70"/>
      <c r="O107" s="62">
        <v>0</v>
      </c>
    </row>
    <row r="108" spans="1:15" s="58" customFormat="1">
      <c r="A108" s="57" t="s">
        <v>45</v>
      </c>
      <c r="B108" s="58" t="s">
        <v>225</v>
      </c>
      <c r="C108" s="59" t="s">
        <v>223</v>
      </c>
      <c r="D108" s="60">
        <v>98856.620699999999</v>
      </c>
      <c r="E108" s="60">
        <v>15928.819710215792</v>
      </c>
      <c r="F108" s="58">
        <v>15</v>
      </c>
      <c r="G108" s="58">
        <v>15</v>
      </c>
      <c r="H108" s="58">
        <v>0</v>
      </c>
      <c r="I108" s="58">
        <v>0</v>
      </c>
      <c r="J108" s="61">
        <v>15928.819710215792</v>
      </c>
      <c r="K108" s="58">
        <v>0</v>
      </c>
      <c r="L108" s="70"/>
      <c r="M108" s="70"/>
      <c r="N108" s="70"/>
      <c r="O108" s="62">
        <v>0</v>
      </c>
    </row>
    <row r="109" spans="1:15" s="58" customFormat="1">
      <c r="A109" s="57" t="s">
        <v>206</v>
      </c>
      <c r="B109" s="58" t="s">
        <v>225</v>
      </c>
      <c r="C109" s="59" t="s">
        <v>223</v>
      </c>
      <c r="D109" s="60">
        <v>39085.891300000003</v>
      </c>
      <c r="E109" s="60">
        <v>8383.8387357745378</v>
      </c>
      <c r="F109" s="58">
        <v>7</v>
      </c>
      <c r="G109" s="58">
        <v>7</v>
      </c>
      <c r="H109" s="58">
        <v>0</v>
      </c>
      <c r="I109" s="58">
        <v>0</v>
      </c>
      <c r="J109" s="61">
        <v>8129.5062345593651</v>
      </c>
      <c r="K109" s="58">
        <v>1</v>
      </c>
      <c r="L109" s="70">
        <v>1</v>
      </c>
      <c r="M109" s="70">
        <v>0</v>
      </c>
      <c r="N109" s="70">
        <v>0</v>
      </c>
      <c r="O109" s="62">
        <v>254.33250121517267</v>
      </c>
    </row>
    <row r="110" spans="1:15" s="58" customFormat="1">
      <c r="A110" s="57" t="s">
        <v>46</v>
      </c>
      <c r="B110" s="58" t="s">
        <v>225</v>
      </c>
      <c r="C110" s="59" t="s">
        <v>223</v>
      </c>
      <c r="D110" s="60">
        <v>48889.4</v>
      </c>
      <c r="E110" s="60">
        <v>57394.495163405467</v>
      </c>
      <c r="F110" s="58">
        <v>13</v>
      </c>
      <c r="G110" s="58">
        <v>13</v>
      </c>
      <c r="H110" s="58">
        <v>0</v>
      </c>
      <c r="I110" s="58">
        <v>0</v>
      </c>
      <c r="J110" s="61">
        <v>19140.058940810417</v>
      </c>
      <c r="K110" s="58">
        <v>1</v>
      </c>
      <c r="L110" s="70">
        <v>1</v>
      </c>
      <c r="M110" s="70">
        <v>0</v>
      </c>
      <c r="N110" s="70">
        <v>0</v>
      </c>
      <c r="O110" s="62">
        <v>38254.436222595046</v>
      </c>
    </row>
    <row r="111" spans="1:15" s="58" customFormat="1">
      <c r="A111" s="57" t="s">
        <v>47</v>
      </c>
      <c r="B111" s="58" t="s">
        <v>225</v>
      </c>
      <c r="C111" s="59" t="s">
        <v>223</v>
      </c>
      <c r="D111" s="60">
        <v>73580.641299999901</v>
      </c>
      <c r="E111" s="60">
        <v>144242.10798744447</v>
      </c>
      <c r="F111" s="58">
        <v>17</v>
      </c>
      <c r="G111" s="58">
        <v>17</v>
      </c>
      <c r="H111" s="58">
        <v>0</v>
      </c>
      <c r="I111" s="58">
        <v>0</v>
      </c>
      <c r="J111" s="61">
        <v>27026.372858092134</v>
      </c>
      <c r="K111" s="58">
        <v>3</v>
      </c>
      <c r="L111" s="70">
        <v>3</v>
      </c>
      <c r="M111" s="70">
        <v>0</v>
      </c>
      <c r="N111" s="70">
        <v>0</v>
      </c>
      <c r="O111" s="62">
        <v>117215.73512935234</v>
      </c>
    </row>
    <row r="112" spans="1:15" s="58" customFormat="1">
      <c r="A112" s="57" t="s">
        <v>48</v>
      </c>
      <c r="B112" s="58" t="s">
        <v>225</v>
      </c>
      <c r="C112" s="59" t="s">
        <v>223</v>
      </c>
      <c r="D112" s="60">
        <v>67549.058600000004</v>
      </c>
      <c r="E112" s="60">
        <v>7974.0595856198152</v>
      </c>
      <c r="F112" s="58">
        <v>12</v>
      </c>
      <c r="G112" s="58">
        <v>12</v>
      </c>
      <c r="H112" s="58">
        <v>0</v>
      </c>
      <c r="I112" s="58">
        <v>0</v>
      </c>
      <c r="J112" s="61">
        <v>7974.0595856198152</v>
      </c>
      <c r="K112" s="58">
        <v>0</v>
      </c>
      <c r="L112" s="70"/>
      <c r="M112" s="70"/>
      <c r="N112" s="70"/>
      <c r="O112" s="62">
        <v>0</v>
      </c>
    </row>
    <row r="113" spans="1:15" s="58" customFormat="1">
      <c r="A113" s="57" t="s">
        <v>207</v>
      </c>
      <c r="B113" s="58" t="s">
        <v>225</v>
      </c>
      <c r="C113" s="59" t="s">
        <v>223</v>
      </c>
      <c r="D113" s="60">
        <v>35405.151700000002</v>
      </c>
      <c r="E113" s="60">
        <v>36712.982538107695</v>
      </c>
      <c r="F113" s="58">
        <v>12</v>
      </c>
      <c r="G113" s="58">
        <v>9</v>
      </c>
      <c r="H113" s="58">
        <v>3</v>
      </c>
      <c r="I113" s="58">
        <v>0</v>
      </c>
      <c r="J113" s="61">
        <v>10793.309565280708</v>
      </c>
      <c r="K113" s="58">
        <v>1</v>
      </c>
      <c r="L113" s="70">
        <v>1</v>
      </c>
      <c r="M113" s="70">
        <v>0</v>
      </c>
      <c r="N113" s="70">
        <v>0</v>
      </c>
      <c r="O113" s="62">
        <v>25919.672972826986</v>
      </c>
    </row>
    <row r="114" spans="1:15" s="58" customFormat="1">
      <c r="A114" s="57" t="s">
        <v>49</v>
      </c>
      <c r="B114" s="58" t="s">
        <v>225</v>
      </c>
      <c r="C114" s="59" t="s">
        <v>223</v>
      </c>
      <c r="D114" s="60">
        <v>51750.383699999998</v>
      </c>
      <c r="E114" s="60">
        <v>13804.254785526917</v>
      </c>
      <c r="F114" s="58">
        <v>9</v>
      </c>
      <c r="G114" s="58">
        <v>8</v>
      </c>
      <c r="H114" s="58">
        <v>1</v>
      </c>
      <c r="I114" s="58">
        <v>0</v>
      </c>
      <c r="J114" s="61">
        <v>9274.9196921357052</v>
      </c>
      <c r="K114" s="58">
        <v>3</v>
      </c>
      <c r="L114" s="70">
        <v>3</v>
      </c>
      <c r="M114" s="70">
        <v>0</v>
      </c>
      <c r="N114" s="70">
        <v>0</v>
      </c>
      <c r="O114" s="62">
        <v>4529.3350933912116</v>
      </c>
    </row>
    <row r="115" spans="1:15" s="58" customFormat="1">
      <c r="A115" s="57" t="s">
        <v>50</v>
      </c>
      <c r="B115" s="58" t="s">
        <v>225</v>
      </c>
      <c r="C115" s="59" t="s">
        <v>223</v>
      </c>
      <c r="D115" s="60">
        <v>47281.252</v>
      </c>
      <c r="E115" s="60">
        <v>10125.892164646331</v>
      </c>
      <c r="F115" s="58">
        <v>6</v>
      </c>
      <c r="G115" s="58">
        <v>5</v>
      </c>
      <c r="H115" s="58">
        <v>1</v>
      </c>
      <c r="I115" s="58">
        <v>0</v>
      </c>
      <c r="J115" s="61">
        <v>6454.2174758037117</v>
      </c>
      <c r="K115" s="58">
        <v>2</v>
      </c>
      <c r="L115" s="70">
        <v>2</v>
      </c>
      <c r="M115" s="70">
        <v>0</v>
      </c>
      <c r="N115" s="70">
        <v>0</v>
      </c>
      <c r="O115" s="62">
        <v>3671.6746888426196</v>
      </c>
    </row>
    <row r="116" spans="1:15" s="58" customFormat="1">
      <c r="A116" s="57" t="s">
        <v>51</v>
      </c>
      <c r="B116" s="58" t="s">
        <v>225</v>
      </c>
      <c r="C116" s="59" t="s">
        <v>223</v>
      </c>
      <c r="D116" s="60">
        <v>104123.3682</v>
      </c>
      <c r="E116" s="60">
        <v>26593.3579211998</v>
      </c>
      <c r="F116" s="58">
        <v>18</v>
      </c>
      <c r="G116" s="58">
        <v>18</v>
      </c>
      <c r="H116" s="58">
        <v>0</v>
      </c>
      <c r="I116" s="58">
        <v>0</v>
      </c>
      <c r="J116" s="61">
        <v>15480.460746390636</v>
      </c>
      <c r="K116" s="58">
        <v>4</v>
      </c>
      <c r="L116" s="70">
        <v>4</v>
      </c>
      <c r="M116" s="70">
        <v>0</v>
      </c>
      <c r="N116" s="70">
        <v>0</v>
      </c>
      <c r="O116" s="62">
        <v>11112.897174809164</v>
      </c>
    </row>
    <row r="117" spans="1:15" s="58" customFormat="1">
      <c r="A117" s="57" t="s">
        <v>52</v>
      </c>
      <c r="B117" s="58" t="s">
        <v>225</v>
      </c>
      <c r="C117" s="59" t="s">
        <v>223</v>
      </c>
      <c r="D117" s="60">
        <v>114122.9146</v>
      </c>
      <c r="E117" s="60">
        <v>19932.865512968005</v>
      </c>
      <c r="F117" s="58">
        <v>21</v>
      </c>
      <c r="G117" s="58">
        <v>20</v>
      </c>
      <c r="H117" s="58">
        <v>1</v>
      </c>
      <c r="I117" s="58">
        <v>0</v>
      </c>
      <c r="J117" s="61">
        <v>17882.326441750778</v>
      </c>
      <c r="K117" s="58">
        <v>2</v>
      </c>
      <c r="L117" s="70">
        <v>2</v>
      </c>
      <c r="M117" s="70">
        <v>0</v>
      </c>
      <c r="N117" s="70">
        <v>0</v>
      </c>
      <c r="O117" s="62">
        <v>2050.5390712172266</v>
      </c>
    </row>
    <row r="118" spans="1:15" s="58" customFormat="1">
      <c r="A118" s="57" t="s">
        <v>67</v>
      </c>
      <c r="B118" s="58" t="s">
        <v>225</v>
      </c>
      <c r="C118" s="59" t="s">
        <v>223</v>
      </c>
      <c r="D118" s="60">
        <v>302.35410000000002</v>
      </c>
      <c r="E118" s="60">
        <v>0</v>
      </c>
      <c r="F118" s="58">
        <v>0</v>
      </c>
      <c r="J118" s="61">
        <v>0</v>
      </c>
      <c r="K118" s="58">
        <v>0</v>
      </c>
      <c r="L118" s="70"/>
      <c r="M118" s="70"/>
      <c r="N118" s="70"/>
      <c r="O118" s="62">
        <v>0</v>
      </c>
    </row>
    <row r="119" spans="1:15" s="58" customFormat="1">
      <c r="A119" s="57" t="s">
        <v>68</v>
      </c>
      <c r="B119" s="58" t="s">
        <v>225</v>
      </c>
      <c r="C119" s="59" t="s">
        <v>228</v>
      </c>
      <c r="D119" s="60">
        <v>0</v>
      </c>
      <c r="E119" s="60">
        <v>0</v>
      </c>
      <c r="F119" s="58">
        <v>0</v>
      </c>
      <c r="J119" s="61">
        <v>0</v>
      </c>
      <c r="K119" s="58">
        <v>0</v>
      </c>
      <c r="L119" s="70"/>
      <c r="M119" s="70"/>
      <c r="N119" s="70"/>
      <c r="O119" s="62">
        <v>0</v>
      </c>
    </row>
    <row r="120" spans="1:15" s="58" customFormat="1">
      <c r="A120" s="57" t="s">
        <v>71</v>
      </c>
      <c r="B120" s="58" t="s">
        <v>225</v>
      </c>
      <c r="C120" s="59" t="s">
        <v>223</v>
      </c>
      <c r="D120" s="60">
        <v>0</v>
      </c>
      <c r="E120" s="60">
        <v>0</v>
      </c>
      <c r="F120" s="58">
        <v>0</v>
      </c>
      <c r="J120" s="61">
        <v>0</v>
      </c>
      <c r="K120" s="58">
        <v>0</v>
      </c>
      <c r="L120" s="70"/>
      <c r="M120" s="70"/>
      <c r="N120" s="70"/>
      <c r="O120" s="62">
        <v>0</v>
      </c>
    </row>
    <row r="121" spans="1:15" s="58" customFormat="1">
      <c r="A121" s="57" t="s">
        <v>100</v>
      </c>
      <c r="B121" s="58" t="s">
        <v>225</v>
      </c>
      <c r="C121" s="59" t="s">
        <v>223</v>
      </c>
      <c r="D121" s="60">
        <v>462.76580000000001</v>
      </c>
      <c r="E121" s="60">
        <v>0</v>
      </c>
      <c r="F121" s="58">
        <v>0</v>
      </c>
      <c r="J121" s="61">
        <v>0</v>
      </c>
      <c r="K121" s="58">
        <v>0</v>
      </c>
      <c r="L121" s="70"/>
      <c r="M121" s="70"/>
      <c r="N121" s="70"/>
      <c r="O121" s="62">
        <v>0</v>
      </c>
    </row>
    <row r="122" spans="1:15" s="58" customFormat="1">
      <c r="A122" s="57" t="s">
        <v>107</v>
      </c>
      <c r="B122" s="58" t="s">
        <v>225</v>
      </c>
      <c r="C122" s="59" t="s">
        <v>223</v>
      </c>
      <c r="D122" s="60">
        <v>155.9145</v>
      </c>
      <c r="E122" s="60">
        <v>0</v>
      </c>
      <c r="F122" s="58">
        <v>0</v>
      </c>
      <c r="J122" s="61">
        <v>0</v>
      </c>
      <c r="K122" s="58">
        <v>0</v>
      </c>
      <c r="L122" s="70"/>
      <c r="M122" s="70"/>
      <c r="N122" s="70"/>
      <c r="O122" s="62">
        <v>0</v>
      </c>
    </row>
    <row r="123" spans="1:15" s="58" customFormat="1">
      <c r="A123" s="57" t="s">
        <v>114</v>
      </c>
      <c r="B123" s="58" t="s">
        <v>225</v>
      </c>
      <c r="C123" s="59" t="s">
        <v>223</v>
      </c>
      <c r="D123" s="60">
        <v>729.55909999999994</v>
      </c>
      <c r="E123" s="60">
        <v>0</v>
      </c>
      <c r="F123" s="58">
        <v>0</v>
      </c>
      <c r="J123" s="61">
        <v>0</v>
      </c>
      <c r="K123" s="58">
        <v>0</v>
      </c>
      <c r="L123" s="70"/>
      <c r="M123" s="70"/>
      <c r="N123" s="70"/>
      <c r="O123" s="62">
        <v>0</v>
      </c>
    </row>
    <row r="124" spans="1:15" s="58" customFormat="1">
      <c r="A124" s="57" t="s">
        <v>129</v>
      </c>
      <c r="B124" s="58" t="s">
        <v>225</v>
      </c>
      <c r="C124" s="59" t="s">
        <v>228</v>
      </c>
      <c r="D124" s="60">
        <v>0</v>
      </c>
      <c r="E124" s="60">
        <v>1643.3204436141837</v>
      </c>
      <c r="F124" s="58">
        <v>0</v>
      </c>
      <c r="J124" s="61">
        <v>1643.3204436141837</v>
      </c>
      <c r="K124" s="58">
        <v>0</v>
      </c>
      <c r="L124" s="70"/>
      <c r="M124" s="70"/>
      <c r="N124" s="70"/>
      <c r="O124" s="62">
        <v>0</v>
      </c>
    </row>
    <row r="125" spans="1:15" s="58" customFormat="1">
      <c r="A125" s="57" t="s">
        <v>156</v>
      </c>
      <c r="B125" s="58" t="s">
        <v>225</v>
      </c>
      <c r="C125" s="59" t="s">
        <v>223</v>
      </c>
      <c r="D125" s="60">
        <v>454.1302</v>
      </c>
      <c r="E125" s="60">
        <v>0</v>
      </c>
      <c r="F125" s="58">
        <v>0</v>
      </c>
      <c r="J125" s="61">
        <v>0</v>
      </c>
      <c r="K125" s="58">
        <v>0</v>
      </c>
      <c r="L125" s="70"/>
      <c r="M125" s="70"/>
      <c r="N125" s="70"/>
      <c r="O125" s="62">
        <v>0</v>
      </c>
    </row>
    <row r="126" spans="1:15" s="58" customFormat="1">
      <c r="A126" s="57" t="s">
        <v>129</v>
      </c>
      <c r="B126" s="58" t="s">
        <v>247</v>
      </c>
      <c r="C126" s="59" t="s">
        <v>228</v>
      </c>
      <c r="D126" s="60">
        <v>0</v>
      </c>
      <c r="E126" s="60">
        <v>220.1552791986999</v>
      </c>
      <c r="F126" s="58">
        <v>0</v>
      </c>
      <c r="J126" s="61">
        <v>220.1552791986999</v>
      </c>
      <c r="K126" s="58">
        <v>0</v>
      </c>
      <c r="L126" s="70"/>
      <c r="M126" s="70"/>
      <c r="N126" s="70"/>
      <c r="O126" s="62">
        <v>0</v>
      </c>
    </row>
    <row r="127" spans="1:15" s="58" customFormat="1">
      <c r="A127" s="57" t="s">
        <v>130</v>
      </c>
      <c r="B127" s="58" t="s">
        <v>247</v>
      </c>
      <c r="C127" s="59" t="s">
        <v>228</v>
      </c>
      <c r="D127" s="60">
        <v>0</v>
      </c>
      <c r="E127" s="60">
        <v>137.83140834478607</v>
      </c>
      <c r="F127" s="58">
        <v>0</v>
      </c>
      <c r="J127" s="61">
        <v>0</v>
      </c>
      <c r="K127" s="58">
        <v>1</v>
      </c>
      <c r="L127" s="70">
        <v>1</v>
      </c>
      <c r="M127" s="70">
        <v>0</v>
      </c>
      <c r="N127" s="70">
        <v>0</v>
      </c>
      <c r="O127" s="62">
        <v>137.83140834478607</v>
      </c>
    </row>
    <row r="128" spans="1:15" s="58" customFormat="1">
      <c r="A128" s="57" t="s">
        <v>134</v>
      </c>
      <c r="B128" s="58" t="s">
        <v>237</v>
      </c>
      <c r="C128" s="59" t="s">
        <v>228</v>
      </c>
      <c r="D128" s="60">
        <v>143.75399999999999</v>
      </c>
      <c r="E128" s="60">
        <v>0</v>
      </c>
      <c r="F128" s="58">
        <v>0</v>
      </c>
      <c r="J128" s="61">
        <v>0</v>
      </c>
      <c r="K128" s="58">
        <v>0</v>
      </c>
      <c r="L128" s="70"/>
      <c r="M128" s="70"/>
      <c r="N128" s="70"/>
      <c r="O128" s="62">
        <v>0</v>
      </c>
    </row>
    <row r="129" spans="1:15" s="58" customFormat="1">
      <c r="A129" s="57" t="s">
        <v>135</v>
      </c>
      <c r="B129" s="58" t="s">
        <v>237</v>
      </c>
      <c r="C129" s="59" t="s">
        <v>223</v>
      </c>
      <c r="D129" s="60">
        <v>152.922</v>
      </c>
      <c r="E129" s="60">
        <v>0</v>
      </c>
      <c r="F129" s="58">
        <v>0</v>
      </c>
      <c r="J129" s="61">
        <v>0</v>
      </c>
      <c r="K129" s="58">
        <v>0</v>
      </c>
      <c r="L129" s="70"/>
      <c r="M129" s="70"/>
      <c r="N129" s="70"/>
      <c r="O129" s="62">
        <v>0</v>
      </c>
    </row>
    <row r="130" spans="1:15" s="58" customFormat="1">
      <c r="A130" s="57" t="s">
        <v>136</v>
      </c>
      <c r="B130" s="58" t="s">
        <v>237</v>
      </c>
      <c r="C130" s="59" t="s">
        <v>228</v>
      </c>
      <c r="D130" s="60">
        <v>94.991</v>
      </c>
      <c r="E130" s="60">
        <v>0</v>
      </c>
      <c r="F130" s="58">
        <v>0</v>
      </c>
      <c r="J130" s="61">
        <v>0</v>
      </c>
      <c r="K130" s="58">
        <v>0</v>
      </c>
      <c r="L130" s="70"/>
      <c r="M130" s="70"/>
      <c r="N130" s="70"/>
      <c r="O130" s="62">
        <v>0</v>
      </c>
    </row>
    <row r="131" spans="1:15" s="58" customFormat="1">
      <c r="A131" s="57" t="s">
        <v>138</v>
      </c>
      <c r="B131" s="58" t="s">
        <v>237</v>
      </c>
      <c r="C131" s="59" t="s">
        <v>223</v>
      </c>
      <c r="D131" s="60">
        <v>177.19649999999999</v>
      </c>
      <c r="E131" s="60">
        <v>0</v>
      </c>
      <c r="F131" s="58">
        <v>0</v>
      </c>
      <c r="J131" s="61">
        <v>0</v>
      </c>
      <c r="K131" s="58">
        <v>0</v>
      </c>
      <c r="L131" s="70"/>
      <c r="M131" s="70"/>
      <c r="N131" s="70"/>
      <c r="O131" s="62">
        <v>0</v>
      </c>
    </row>
    <row r="132" spans="1:15" s="58" customFormat="1">
      <c r="A132" s="57" t="s">
        <v>139</v>
      </c>
      <c r="B132" s="58" t="s">
        <v>237</v>
      </c>
      <c r="C132" s="59" t="s">
        <v>223</v>
      </c>
      <c r="D132" s="60">
        <v>41.586100000000002</v>
      </c>
      <c r="E132" s="60">
        <v>0</v>
      </c>
      <c r="F132" s="58">
        <v>0</v>
      </c>
      <c r="J132" s="61">
        <v>0</v>
      </c>
      <c r="K132" s="58">
        <v>0</v>
      </c>
      <c r="L132" s="70"/>
      <c r="M132" s="70"/>
      <c r="N132" s="70"/>
      <c r="O132" s="62">
        <v>0</v>
      </c>
    </row>
    <row r="133" spans="1:15" s="58" customFormat="1">
      <c r="A133" s="57" t="s">
        <v>145</v>
      </c>
      <c r="B133" s="58" t="s">
        <v>237</v>
      </c>
      <c r="C133" s="59" t="s">
        <v>228</v>
      </c>
      <c r="D133" s="60">
        <v>231.15710000000001</v>
      </c>
      <c r="E133" s="60">
        <v>0</v>
      </c>
      <c r="F133" s="58">
        <v>0</v>
      </c>
      <c r="J133" s="61">
        <v>0</v>
      </c>
      <c r="K133" s="58">
        <v>0</v>
      </c>
      <c r="L133" s="70"/>
      <c r="M133" s="70"/>
      <c r="N133" s="70"/>
      <c r="O133" s="62">
        <v>0</v>
      </c>
    </row>
    <row r="134" spans="1:15" s="58" customFormat="1">
      <c r="A134" s="57" t="s">
        <v>171</v>
      </c>
      <c r="B134" s="58" t="s">
        <v>247</v>
      </c>
      <c r="C134" s="59" t="s">
        <v>223</v>
      </c>
      <c r="D134" s="60">
        <v>0</v>
      </c>
      <c r="E134" s="60">
        <v>172.8716066533791</v>
      </c>
      <c r="F134" s="58">
        <v>1</v>
      </c>
      <c r="G134" s="58">
        <v>1</v>
      </c>
      <c r="H134" s="58">
        <v>0</v>
      </c>
      <c r="I134" s="58">
        <v>0</v>
      </c>
      <c r="J134" s="61">
        <v>172.8716066533791</v>
      </c>
      <c r="K134" s="58">
        <v>0</v>
      </c>
      <c r="L134" s="70"/>
      <c r="M134" s="70"/>
      <c r="N134" s="70"/>
      <c r="O134" s="62">
        <v>0</v>
      </c>
    </row>
    <row r="135" spans="1:15" s="58" customFormat="1">
      <c r="A135" s="57" t="s">
        <v>176</v>
      </c>
      <c r="B135" s="58" t="s">
        <v>237</v>
      </c>
      <c r="C135" s="59" t="s">
        <v>223</v>
      </c>
      <c r="D135" s="60">
        <v>60626.775900000102</v>
      </c>
      <c r="E135" s="60">
        <v>41345.829001136641</v>
      </c>
      <c r="F135" s="58">
        <v>31</v>
      </c>
      <c r="G135" s="58">
        <v>30</v>
      </c>
      <c r="H135" s="58">
        <v>1</v>
      </c>
      <c r="I135" s="58">
        <v>0</v>
      </c>
      <c r="J135" s="61">
        <v>23129.257968420214</v>
      </c>
      <c r="K135" s="58">
        <v>12</v>
      </c>
      <c r="L135" s="70">
        <v>9</v>
      </c>
      <c r="M135" s="70">
        <v>3</v>
      </c>
      <c r="N135" s="70">
        <v>0</v>
      </c>
      <c r="O135" s="62">
        <v>18216.571032716427</v>
      </c>
    </row>
    <row r="136" spans="1:15" s="58" customFormat="1">
      <c r="A136" s="57" t="s">
        <v>177</v>
      </c>
      <c r="B136" s="58" t="s">
        <v>237</v>
      </c>
      <c r="C136" s="59" t="s">
        <v>223</v>
      </c>
      <c r="D136" s="60">
        <v>48468.042599999899</v>
      </c>
      <c r="E136" s="60">
        <v>18985.367471244685</v>
      </c>
      <c r="F136" s="58">
        <v>14</v>
      </c>
      <c r="G136" s="58">
        <v>14</v>
      </c>
      <c r="H136" s="58">
        <v>0</v>
      </c>
      <c r="I136" s="58">
        <v>0</v>
      </c>
      <c r="J136" s="61">
        <v>16913.805718949716</v>
      </c>
      <c r="K136" s="58">
        <v>2</v>
      </c>
      <c r="L136" s="70">
        <v>2</v>
      </c>
      <c r="M136" s="70">
        <v>0</v>
      </c>
      <c r="N136" s="70">
        <v>0</v>
      </c>
      <c r="O136" s="62">
        <v>2071.5617522949688</v>
      </c>
    </row>
    <row r="137" spans="1:15" s="58" customFormat="1">
      <c r="A137" s="57" t="s">
        <v>178</v>
      </c>
      <c r="B137" s="58" t="s">
        <v>237</v>
      </c>
      <c r="C137" s="59" t="s">
        <v>223</v>
      </c>
      <c r="D137" s="60">
        <v>34716.817999999999</v>
      </c>
      <c r="E137" s="60">
        <v>19427.680732504472</v>
      </c>
      <c r="F137" s="58">
        <v>18</v>
      </c>
      <c r="G137" s="58">
        <v>18</v>
      </c>
      <c r="H137" s="58">
        <v>0</v>
      </c>
      <c r="I137" s="58">
        <v>0</v>
      </c>
      <c r="J137" s="61">
        <v>19171.008084091587</v>
      </c>
      <c r="K137" s="58">
        <v>1</v>
      </c>
      <c r="L137" s="70">
        <v>1</v>
      </c>
      <c r="M137" s="70">
        <v>0</v>
      </c>
      <c r="N137" s="70">
        <v>0</v>
      </c>
      <c r="O137" s="62">
        <v>256.67264841288488</v>
      </c>
    </row>
    <row r="138" spans="1:15" s="58" customFormat="1">
      <c r="A138" s="57" t="s">
        <v>179</v>
      </c>
      <c r="B138" s="58" t="s">
        <v>237</v>
      </c>
      <c r="C138" s="59" t="s">
        <v>223</v>
      </c>
      <c r="D138" s="60">
        <v>82247.570100000201</v>
      </c>
      <c r="E138" s="60">
        <v>132744.2874101249</v>
      </c>
      <c r="F138" s="58">
        <v>34</v>
      </c>
      <c r="G138" s="58">
        <v>32</v>
      </c>
      <c r="H138" s="58">
        <v>2</v>
      </c>
      <c r="I138" s="58">
        <v>0</v>
      </c>
      <c r="J138" s="61">
        <v>19414.954337010149</v>
      </c>
      <c r="K138" s="58">
        <v>14</v>
      </c>
      <c r="L138" s="70">
        <v>10</v>
      </c>
      <c r="M138" s="70">
        <v>4</v>
      </c>
      <c r="N138" s="70">
        <v>0</v>
      </c>
      <c r="O138" s="62">
        <v>113329.33307311476</v>
      </c>
    </row>
    <row r="139" spans="1:15" s="58" customFormat="1">
      <c r="A139" s="57" t="s">
        <v>180</v>
      </c>
      <c r="B139" s="58" t="s">
        <v>237</v>
      </c>
      <c r="C139" s="59" t="s">
        <v>228</v>
      </c>
      <c r="D139" s="60">
        <v>67465.568400000004</v>
      </c>
      <c r="E139" s="60">
        <v>59812.183952561987</v>
      </c>
      <c r="F139" s="58">
        <v>12</v>
      </c>
      <c r="G139" s="58">
        <v>10</v>
      </c>
      <c r="H139" s="58">
        <v>2</v>
      </c>
      <c r="I139" s="58">
        <v>0</v>
      </c>
      <c r="J139" s="61">
        <v>6371.492629939974</v>
      </c>
      <c r="K139" s="58">
        <v>21</v>
      </c>
      <c r="L139" s="70">
        <v>11</v>
      </c>
      <c r="M139" s="70">
        <v>9</v>
      </c>
      <c r="N139" s="70">
        <v>1</v>
      </c>
      <c r="O139" s="62">
        <v>53440.691322622013</v>
      </c>
    </row>
    <row r="140" spans="1:15" s="58" customFormat="1">
      <c r="A140" s="57" t="s">
        <v>181</v>
      </c>
      <c r="B140" s="58" t="s">
        <v>237</v>
      </c>
      <c r="C140" s="59" t="s">
        <v>223</v>
      </c>
      <c r="D140" s="60">
        <v>85902.613000000201</v>
      </c>
      <c r="E140" s="60">
        <v>41845.496263519286</v>
      </c>
      <c r="F140" s="58">
        <v>22</v>
      </c>
      <c r="G140" s="58">
        <v>21</v>
      </c>
      <c r="H140" s="58">
        <v>1</v>
      </c>
      <c r="I140" s="58">
        <v>0</v>
      </c>
      <c r="J140" s="61">
        <v>18156.66038964158</v>
      </c>
      <c r="K140" s="58">
        <v>16</v>
      </c>
      <c r="L140" s="70">
        <v>13</v>
      </c>
      <c r="M140" s="70">
        <v>3</v>
      </c>
      <c r="N140" s="70">
        <v>0</v>
      </c>
      <c r="O140" s="62">
        <v>23688.835873877706</v>
      </c>
    </row>
    <row r="141" spans="1:15" s="58" customFormat="1">
      <c r="A141" s="57" t="s">
        <v>182</v>
      </c>
      <c r="B141" s="58" t="s">
        <v>237</v>
      </c>
      <c r="C141" s="59" t="s">
        <v>223</v>
      </c>
      <c r="D141" s="60">
        <v>67016.043900000004</v>
      </c>
      <c r="E141" s="60">
        <v>76277.412637469548</v>
      </c>
      <c r="F141" s="58">
        <v>25</v>
      </c>
      <c r="G141" s="58">
        <v>24</v>
      </c>
      <c r="H141" s="58">
        <v>1</v>
      </c>
      <c r="I141" s="58">
        <v>0</v>
      </c>
      <c r="J141" s="61">
        <v>22175.61631676344</v>
      </c>
      <c r="K141" s="58">
        <v>19</v>
      </c>
      <c r="L141" s="70">
        <v>14</v>
      </c>
      <c r="M141" s="70">
        <v>5</v>
      </c>
      <c r="N141" s="70">
        <v>0</v>
      </c>
      <c r="O141" s="62">
        <v>54101.796320706111</v>
      </c>
    </row>
    <row r="142" spans="1:15" s="58" customFormat="1">
      <c r="A142" s="57" t="s">
        <v>183</v>
      </c>
      <c r="B142" s="58" t="s">
        <v>237</v>
      </c>
      <c r="C142" s="59" t="s">
        <v>223</v>
      </c>
      <c r="D142" s="60">
        <v>77328.733099999998</v>
      </c>
      <c r="E142" s="60">
        <v>17862.944840057709</v>
      </c>
      <c r="F142" s="58">
        <v>15</v>
      </c>
      <c r="G142" s="58">
        <v>13</v>
      </c>
      <c r="H142" s="58">
        <v>2</v>
      </c>
      <c r="I142" s="58">
        <v>0</v>
      </c>
      <c r="J142" s="61">
        <v>14735.731422221777</v>
      </c>
      <c r="K142" s="58">
        <v>3</v>
      </c>
      <c r="L142" s="70">
        <v>2</v>
      </c>
      <c r="M142" s="70">
        <v>1</v>
      </c>
      <c r="N142" s="70">
        <v>0</v>
      </c>
      <c r="O142" s="62">
        <v>3127.213417835932</v>
      </c>
    </row>
    <row r="143" spans="1:15" s="58" customFormat="1">
      <c r="A143" s="57" t="s">
        <v>184</v>
      </c>
      <c r="B143" s="58" t="s">
        <v>237</v>
      </c>
      <c r="C143" s="59" t="s">
        <v>223</v>
      </c>
      <c r="D143" s="60">
        <v>76841.958499999906</v>
      </c>
      <c r="E143" s="60">
        <v>71150.180831295031</v>
      </c>
      <c r="F143" s="58">
        <v>34</v>
      </c>
      <c r="G143" s="58">
        <v>34</v>
      </c>
      <c r="H143" s="58">
        <v>0</v>
      </c>
      <c r="I143" s="58">
        <v>0</v>
      </c>
      <c r="J143" s="61">
        <v>48680.650115018121</v>
      </c>
      <c r="K143" s="58">
        <v>7</v>
      </c>
      <c r="L143" s="70">
        <v>7</v>
      </c>
      <c r="M143" s="70">
        <v>0</v>
      </c>
      <c r="N143" s="70">
        <v>0</v>
      </c>
      <c r="O143" s="62">
        <v>22469.53071627691</v>
      </c>
    </row>
    <row r="144" spans="1:15" s="58" customFormat="1">
      <c r="A144" s="57" t="s">
        <v>185</v>
      </c>
      <c r="B144" s="58" t="s">
        <v>237</v>
      </c>
      <c r="C144" s="59" t="s">
        <v>223</v>
      </c>
      <c r="D144" s="60">
        <v>144930.68359999999</v>
      </c>
      <c r="E144" s="60">
        <v>92801.685547901579</v>
      </c>
      <c r="F144" s="58">
        <v>60</v>
      </c>
      <c r="G144" s="58">
        <v>60</v>
      </c>
      <c r="H144" s="58">
        <v>0</v>
      </c>
      <c r="I144" s="58">
        <v>0</v>
      </c>
      <c r="J144" s="61">
        <v>76745.207096850805</v>
      </c>
      <c r="K144" s="58">
        <v>8</v>
      </c>
      <c r="L144" s="70">
        <v>6</v>
      </c>
      <c r="M144" s="70">
        <v>2</v>
      </c>
      <c r="N144" s="70">
        <v>0</v>
      </c>
      <c r="O144" s="62">
        <v>16056.478451050774</v>
      </c>
    </row>
    <row r="145" spans="1:15" s="58" customFormat="1">
      <c r="A145" s="57" t="s">
        <v>186</v>
      </c>
      <c r="B145" s="58" t="s">
        <v>237</v>
      </c>
      <c r="C145" s="59" t="s">
        <v>223</v>
      </c>
      <c r="D145" s="60">
        <v>103220.78479999999</v>
      </c>
      <c r="E145" s="60">
        <v>90071.575439474502</v>
      </c>
      <c r="F145" s="58">
        <v>18</v>
      </c>
      <c r="G145" s="58">
        <v>17</v>
      </c>
      <c r="H145" s="58">
        <v>0</v>
      </c>
      <c r="I145" s="58">
        <v>1</v>
      </c>
      <c r="J145" s="61">
        <v>40844.102221626003</v>
      </c>
      <c r="K145" s="58">
        <v>5</v>
      </c>
      <c r="L145" s="70">
        <v>3</v>
      </c>
      <c r="M145" s="70">
        <v>0</v>
      </c>
      <c r="N145" s="70">
        <v>2</v>
      </c>
      <c r="O145" s="62">
        <v>49227.473217848499</v>
      </c>
    </row>
    <row r="146" spans="1:15" s="58" customFormat="1">
      <c r="A146" s="57" t="s">
        <v>187</v>
      </c>
      <c r="B146" s="58" t="s">
        <v>237</v>
      </c>
      <c r="C146" s="59" t="s">
        <v>223</v>
      </c>
      <c r="D146" s="60">
        <v>88585.424700000105</v>
      </c>
      <c r="E146" s="60">
        <v>36535.308318547446</v>
      </c>
      <c r="F146" s="58">
        <v>27</v>
      </c>
      <c r="G146" s="58">
        <v>27</v>
      </c>
      <c r="H146" s="58">
        <v>0</v>
      </c>
      <c r="I146" s="58">
        <v>0</v>
      </c>
      <c r="J146" s="61">
        <v>35938.843751149368</v>
      </c>
      <c r="K146" s="58">
        <v>3</v>
      </c>
      <c r="L146" s="70">
        <v>1</v>
      </c>
      <c r="M146" s="70">
        <v>2</v>
      </c>
      <c r="N146" s="70">
        <v>0</v>
      </c>
      <c r="O146" s="62">
        <v>596.46456739807763</v>
      </c>
    </row>
    <row r="147" spans="1:15" s="58" customFormat="1">
      <c r="A147" s="57" t="s">
        <v>188</v>
      </c>
      <c r="B147" s="58" t="s">
        <v>237</v>
      </c>
      <c r="C147" s="59" t="s">
        <v>223</v>
      </c>
      <c r="D147" s="60">
        <v>695.01679999999999</v>
      </c>
      <c r="E147" s="60">
        <v>0</v>
      </c>
      <c r="F147" s="58">
        <v>0</v>
      </c>
      <c r="J147" s="61">
        <v>0</v>
      </c>
      <c r="K147" s="58">
        <v>0</v>
      </c>
      <c r="L147" s="70"/>
      <c r="M147" s="70"/>
      <c r="N147" s="70"/>
      <c r="O147" s="62">
        <v>0</v>
      </c>
    </row>
    <row r="148" spans="1:15" s="58" customFormat="1">
      <c r="A148" s="57" t="s">
        <v>189</v>
      </c>
      <c r="B148" s="58" t="s">
        <v>247</v>
      </c>
      <c r="C148" s="59" t="s">
        <v>223</v>
      </c>
      <c r="D148" s="60">
        <v>0</v>
      </c>
      <c r="E148" s="60">
        <v>683.34778306636463</v>
      </c>
      <c r="F148" s="58">
        <v>0</v>
      </c>
      <c r="J148" s="61">
        <v>0</v>
      </c>
      <c r="K148" s="58">
        <v>1</v>
      </c>
      <c r="L148" s="70">
        <v>1</v>
      </c>
      <c r="M148" s="70">
        <v>0</v>
      </c>
      <c r="N148" s="70">
        <v>0</v>
      </c>
      <c r="O148" s="62">
        <v>683.34778306636463</v>
      </c>
    </row>
    <row r="149" spans="1:15" s="58" customFormat="1">
      <c r="A149" s="57" t="s">
        <v>94</v>
      </c>
      <c r="B149" s="58" t="s">
        <v>229</v>
      </c>
      <c r="C149" s="59" t="s">
        <v>223</v>
      </c>
      <c r="D149" s="60">
        <v>0</v>
      </c>
      <c r="E149" s="60">
        <v>0</v>
      </c>
      <c r="F149" s="58">
        <v>0</v>
      </c>
      <c r="J149" s="61">
        <v>0</v>
      </c>
      <c r="K149" s="58">
        <v>0</v>
      </c>
      <c r="L149" s="70"/>
      <c r="M149" s="70"/>
      <c r="N149" s="70"/>
      <c r="O149" s="62">
        <v>0</v>
      </c>
    </row>
    <row r="150" spans="1:15" s="58" customFormat="1">
      <c r="A150" s="57" t="s">
        <v>129</v>
      </c>
      <c r="B150" s="58" t="s">
        <v>248</v>
      </c>
      <c r="C150" s="59" t="s">
        <v>228</v>
      </c>
      <c r="D150" s="60">
        <v>0</v>
      </c>
      <c r="E150" s="60">
        <v>142.07684249041586</v>
      </c>
      <c r="F150" s="58">
        <v>0</v>
      </c>
      <c r="J150" s="61">
        <v>142.07684249041586</v>
      </c>
      <c r="K150" s="58">
        <v>0</v>
      </c>
      <c r="L150" s="70"/>
      <c r="M150" s="70"/>
      <c r="N150" s="70"/>
      <c r="O150" s="62">
        <v>0</v>
      </c>
    </row>
    <row r="151" spans="1:15" s="58" customFormat="1">
      <c r="A151" s="57" t="s">
        <v>151</v>
      </c>
      <c r="B151" s="58" t="s">
        <v>229</v>
      </c>
      <c r="C151" s="59" t="s">
        <v>223</v>
      </c>
      <c r="D151" s="60">
        <v>88019.366599999994</v>
      </c>
      <c r="E151" s="60">
        <v>16430.678348475052</v>
      </c>
      <c r="F151" s="58">
        <v>31</v>
      </c>
      <c r="G151" s="58">
        <v>16</v>
      </c>
      <c r="H151" s="58">
        <v>0</v>
      </c>
      <c r="I151" s="58">
        <v>15</v>
      </c>
      <c r="J151" s="61">
        <v>16430.678348475052</v>
      </c>
      <c r="K151" s="58">
        <v>0</v>
      </c>
      <c r="L151" s="70"/>
      <c r="M151" s="70"/>
      <c r="N151" s="70"/>
      <c r="O151" s="62">
        <v>0</v>
      </c>
    </row>
    <row r="152" spans="1:15" s="58" customFormat="1">
      <c r="A152" s="57" t="s">
        <v>152</v>
      </c>
      <c r="B152" s="58" t="s">
        <v>229</v>
      </c>
      <c r="C152" s="59" t="s">
        <v>223</v>
      </c>
      <c r="D152" s="60">
        <v>58587.509199999899</v>
      </c>
      <c r="E152" s="60">
        <v>450608.31139306683</v>
      </c>
      <c r="F152" s="58">
        <v>17</v>
      </c>
      <c r="G152" s="58">
        <v>16</v>
      </c>
      <c r="H152" s="58">
        <v>1</v>
      </c>
      <c r="I152" s="58">
        <v>0</v>
      </c>
      <c r="J152" s="61">
        <v>16288.810882384094</v>
      </c>
      <c r="K152" s="58">
        <v>4</v>
      </c>
      <c r="L152" s="70">
        <v>1</v>
      </c>
      <c r="M152" s="70">
        <v>2</v>
      </c>
      <c r="N152" s="70">
        <v>1</v>
      </c>
      <c r="O152" s="62">
        <v>434319.50051068276</v>
      </c>
    </row>
    <row r="153" spans="1:15" s="58" customFormat="1">
      <c r="A153" s="57" t="s">
        <v>153</v>
      </c>
      <c r="B153" s="58" t="s">
        <v>229</v>
      </c>
      <c r="C153" s="59" t="s">
        <v>223</v>
      </c>
      <c r="D153" s="60">
        <v>70907.985900000102</v>
      </c>
      <c r="E153" s="60">
        <v>14802.193579849905</v>
      </c>
      <c r="F153" s="58">
        <v>24</v>
      </c>
      <c r="G153" s="58">
        <v>19</v>
      </c>
      <c r="H153" s="58">
        <v>1</v>
      </c>
      <c r="I153" s="58">
        <v>4</v>
      </c>
      <c r="J153" s="61">
        <v>13518.402186563611</v>
      </c>
      <c r="K153" s="58">
        <v>2</v>
      </c>
      <c r="L153" s="70">
        <v>2</v>
      </c>
      <c r="M153" s="70">
        <v>0</v>
      </c>
      <c r="N153" s="70">
        <v>0</v>
      </c>
      <c r="O153" s="62">
        <v>1283.7913932862939</v>
      </c>
    </row>
    <row r="154" spans="1:15" s="58" customFormat="1">
      <c r="A154" s="57" t="s">
        <v>218</v>
      </c>
      <c r="B154" s="58" t="s">
        <v>229</v>
      </c>
      <c r="C154" s="59" t="s">
        <v>223</v>
      </c>
      <c r="D154" s="60">
        <v>72449.754100000006</v>
      </c>
      <c r="E154" s="60">
        <v>23314.839763591452</v>
      </c>
      <c r="F154" s="58">
        <v>37</v>
      </c>
      <c r="G154" s="58">
        <v>19</v>
      </c>
      <c r="H154" s="58">
        <v>3</v>
      </c>
      <c r="I154" s="58">
        <v>15</v>
      </c>
      <c r="J154" s="61">
        <v>16671.102276883041</v>
      </c>
      <c r="K154" s="58">
        <v>4</v>
      </c>
      <c r="L154" s="70">
        <v>4</v>
      </c>
      <c r="M154" s="70">
        <v>0</v>
      </c>
      <c r="N154" s="70">
        <v>0</v>
      </c>
      <c r="O154" s="62">
        <v>6643.7374867084109</v>
      </c>
    </row>
    <row r="155" spans="1:15" s="58" customFormat="1">
      <c r="A155" s="57" t="s">
        <v>154</v>
      </c>
      <c r="B155" s="58" t="s">
        <v>229</v>
      </c>
      <c r="C155" s="59" t="s">
        <v>223</v>
      </c>
      <c r="D155" s="60">
        <v>76013.063599999805</v>
      </c>
      <c r="E155" s="60">
        <v>34521.322702779704</v>
      </c>
      <c r="F155" s="58">
        <v>33</v>
      </c>
      <c r="G155" s="58">
        <v>33</v>
      </c>
      <c r="H155" s="58">
        <v>0</v>
      </c>
      <c r="I155" s="58">
        <v>0</v>
      </c>
      <c r="J155" s="61">
        <v>30762.941555195077</v>
      </c>
      <c r="K155" s="58">
        <v>5</v>
      </c>
      <c r="L155" s="70">
        <v>5</v>
      </c>
      <c r="M155" s="70">
        <v>0</v>
      </c>
      <c r="N155" s="70">
        <v>0</v>
      </c>
      <c r="O155" s="62">
        <v>3758.3811475846269</v>
      </c>
    </row>
    <row r="156" spans="1:15" s="58" customFormat="1">
      <c r="A156" s="57" t="s">
        <v>155</v>
      </c>
      <c r="B156" s="58" t="s">
        <v>229</v>
      </c>
      <c r="C156" s="59" t="s">
        <v>223</v>
      </c>
      <c r="D156" s="60">
        <v>118660.9953</v>
      </c>
      <c r="E156" s="60">
        <v>180631.4276423564</v>
      </c>
      <c r="F156" s="58">
        <v>24</v>
      </c>
      <c r="G156" s="58">
        <v>24</v>
      </c>
      <c r="H156" s="58">
        <v>0</v>
      </c>
      <c r="I156" s="58">
        <v>0</v>
      </c>
      <c r="J156" s="61">
        <v>23039.853773815532</v>
      </c>
      <c r="K156" s="58">
        <v>3</v>
      </c>
      <c r="L156" s="70">
        <v>3</v>
      </c>
      <c r="M156" s="70">
        <v>0</v>
      </c>
      <c r="N156" s="70">
        <v>0</v>
      </c>
      <c r="O156" s="62">
        <v>157591.57386854087</v>
      </c>
    </row>
    <row r="157" spans="1:15" s="58" customFormat="1">
      <c r="A157" s="57" t="s">
        <v>156</v>
      </c>
      <c r="B157" s="58" t="s">
        <v>229</v>
      </c>
      <c r="C157" s="59" t="s">
        <v>223</v>
      </c>
      <c r="D157" s="60">
        <v>83005.870799999801</v>
      </c>
      <c r="E157" s="60">
        <v>28551.343514075052</v>
      </c>
      <c r="F157" s="58">
        <v>25</v>
      </c>
      <c r="G157" s="58">
        <v>25</v>
      </c>
      <c r="H157" s="58">
        <v>0</v>
      </c>
      <c r="I157" s="58">
        <v>0</v>
      </c>
      <c r="J157" s="61">
        <v>23624.537369306352</v>
      </c>
      <c r="K157" s="58">
        <v>1</v>
      </c>
      <c r="L157" s="70">
        <v>1</v>
      </c>
      <c r="M157" s="70">
        <v>0</v>
      </c>
      <c r="N157" s="70">
        <v>0</v>
      </c>
      <c r="O157" s="62">
        <v>4926.8061447686996</v>
      </c>
    </row>
    <row r="158" spans="1:15" s="58" customFormat="1">
      <c r="A158" s="57" t="s">
        <v>157</v>
      </c>
      <c r="B158" s="58" t="s">
        <v>229</v>
      </c>
      <c r="C158" s="59" t="s">
        <v>223</v>
      </c>
      <c r="D158" s="60">
        <v>69671.752900000007</v>
      </c>
      <c r="E158" s="60">
        <v>14513.343881338336</v>
      </c>
      <c r="F158" s="58">
        <v>16</v>
      </c>
      <c r="G158" s="58">
        <v>16</v>
      </c>
      <c r="H158" s="58">
        <v>0</v>
      </c>
      <c r="I158" s="58">
        <v>0</v>
      </c>
      <c r="J158" s="61">
        <v>14359.482138649768</v>
      </c>
      <c r="K158" s="58">
        <v>1</v>
      </c>
      <c r="L158" s="70">
        <v>0</v>
      </c>
      <c r="M158" s="70">
        <v>1</v>
      </c>
      <c r="N158" s="70">
        <v>0</v>
      </c>
      <c r="O158" s="62">
        <v>153.86174268856848</v>
      </c>
    </row>
    <row r="159" spans="1:15" s="58" customFormat="1">
      <c r="A159" s="57" t="s">
        <v>158</v>
      </c>
      <c r="B159" s="58" t="s">
        <v>229</v>
      </c>
      <c r="C159" s="59" t="s">
        <v>223</v>
      </c>
      <c r="D159" s="60">
        <v>80824.2261</v>
      </c>
      <c r="E159" s="60">
        <v>27171.67268529339</v>
      </c>
      <c r="F159" s="58">
        <v>29</v>
      </c>
      <c r="G159" s="58">
        <v>29</v>
      </c>
      <c r="H159" s="58">
        <v>0</v>
      </c>
      <c r="I159" s="58">
        <v>0</v>
      </c>
      <c r="J159" s="61">
        <v>25909.432105694326</v>
      </c>
      <c r="K159" s="58">
        <v>2</v>
      </c>
      <c r="L159" s="70">
        <v>2</v>
      </c>
      <c r="M159" s="70">
        <v>0</v>
      </c>
      <c r="N159" s="70">
        <v>0</v>
      </c>
      <c r="O159" s="62">
        <v>1262.2405795990635</v>
      </c>
    </row>
    <row r="160" spans="1:15" s="58" customFormat="1">
      <c r="A160" s="57" t="s">
        <v>159</v>
      </c>
      <c r="B160" s="58" t="s">
        <v>229</v>
      </c>
      <c r="C160" s="59" t="s">
        <v>223</v>
      </c>
      <c r="D160" s="60">
        <v>77262.277400000094</v>
      </c>
      <c r="E160" s="60">
        <v>17322.008636431503</v>
      </c>
      <c r="F160" s="58">
        <v>28</v>
      </c>
      <c r="G160" s="58">
        <v>25</v>
      </c>
      <c r="H160" s="58">
        <v>1</v>
      </c>
      <c r="I160" s="58">
        <v>2</v>
      </c>
      <c r="J160" s="61">
        <v>15955.393921701851</v>
      </c>
      <c r="K160" s="58">
        <v>3</v>
      </c>
      <c r="L160" s="70">
        <v>2</v>
      </c>
      <c r="M160" s="70">
        <v>1</v>
      </c>
      <c r="N160" s="70">
        <v>0</v>
      </c>
      <c r="O160" s="62">
        <v>1366.6147147296524</v>
      </c>
    </row>
    <row r="161" spans="1:15" s="58" customFormat="1">
      <c r="A161" s="57" t="s">
        <v>160</v>
      </c>
      <c r="B161" s="58" t="s">
        <v>229</v>
      </c>
      <c r="C161" s="59" t="s">
        <v>223</v>
      </c>
      <c r="D161" s="60">
        <v>116407.5059</v>
      </c>
      <c r="E161" s="60">
        <v>34321.772038637639</v>
      </c>
      <c r="F161" s="58">
        <v>43</v>
      </c>
      <c r="G161" s="58">
        <v>40</v>
      </c>
      <c r="H161" s="58">
        <v>1</v>
      </c>
      <c r="I161" s="58">
        <v>2</v>
      </c>
      <c r="J161" s="61">
        <v>34321.772038637639</v>
      </c>
      <c r="K161" s="58">
        <v>0</v>
      </c>
      <c r="L161" s="70"/>
      <c r="M161" s="70"/>
      <c r="N161" s="70"/>
      <c r="O161" s="62">
        <v>0</v>
      </c>
    </row>
    <row r="162" spans="1:15" s="58" customFormat="1">
      <c r="A162" s="57" t="s">
        <v>161</v>
      </c>
      <c r="B162" s="58" t="s">
        <v>229</v>
      </c>
      <c r="C162" s="59" t="s">
        <v>223</v>
      </c>
      <c r="D162" s="60">
        <v>55146.045800000102</v>
      </c>
      <c r="E162" s="60">
        <v>31569.609000484343</v>
      </c>
      <c r="F162" s="58">
        <v>19</v>
      </c>
      <c r="G162" s="58">
        <v>18</v>
      </c>
      <c r="H162" s="58">
        <v>1</v>
      </c>
      <c r="I162" s="58">
        <v>0</v>
      </c>
      <c r="J162" s="61">
        <v>17108.160555297767</v>
      </c>
      <c r="K162" s="58">
        <v>4</v>
      </c>
      <c r="L162" s="70">
        <v>4</v>
      </c>
      <c r="M162" s="70">
        <v>0</v>
      </c>
      <c r="N162" s="70">
        <v>0</v>
      </c>
      <c r="O162" s="62">
        <v>14461.448445186576</v>
      </c>
    </row>
    <row r="163" spans="1:15" s="58" customFormat="1">
      <c r="A163" s="57" t="s">
        <v>170</v>
      </c>
      <c r="B163" s="58" t="s">
        <v>229</v>
      </c>
      <c r="C163" s="59" t="s">
        <v>223</v>
      </c>
      <c r="D163" s="60">
        <v>104.54689999999999</v>
      </c>
      <c r="E163" s="60">
        <v>0</v>
      </c>
      <c r="F163" s="58">
        <v>0</v>
      </c>
      <c r="J163" s="61">
        <v>0</v>
      </c>
      <c r="K163" s="58">
        <v>0</v>
      </c>
      <c r="L163" s="70"/>
      <c r="M163" s="70"/>
      <c r="N163" s="70"/>
      <c r="O163" s="62">
        <v>0</v>
      </c>
    </row>
    <row r="164" spans="1:15" s="58" customFormat="1">
      <c r="A164" s="57" t="s">
        <v>171</v>
      </c>
      <c r="B164" s="58" t="s">
        <v>229</v>
      </c>
      <c r="C164" s="59" t="s">
        <v>223</v>
      </c>
      <c r="D164" s="60">
        <v>71.1738</v>
      </c>
      <c r="E164" s="60">
        <v>0</v>
      </c>
      <c r="F164" s="58">
        <v>0</v>
      </c>
      <c r="J164" s="61">
        <v>0</v>
      </c>
      <c r="K164" s="58">
        <v>0</v>
      </c>
      <c r="L164" s="70"/>
      <c r="M164" s="70"/>
      <c r="N164" s="70"/>
      <c r="O164" s="62">
        <v>0</v>
      </c>
    </row>
    <row r="165" spans="1:15" s="58" customFormat="1">
      <c r="A165" s="57" t="s">
        <v>122</v>
      </c>
      <c r="B165" s="58" t="s">
        <v>235</v>
      </c>
      <c r="C165" s="59" t="s">
        <v>228</v>
      </c>
      <c r="D165" s="60">
        <v>53179.4405999999</v>
      </c>
      <c r="E165" s="60">
        <v>934.0638205089158</v>
      </c>
      <c r="F165" s="58">
        <v>2</v>
      </c>
      <c r="G165" s="58">
        <v>2</v>
      </c>
      <c r="H165" s="58">
        <v>0</v>
      </c>
      <c r="I165" s="58">
        <v>0</v>
      </c>
      <c r="J165" s="61">
        <v>934.0638205089158</v>
      </c>
      <c r="K165" s="58">
        <v>0</v>
      </c>
      <c r="L165" s="70"/>
      <c r="M165" s="70"/>
      <c r="N165" s="70"/>
      <c r="O165" s="62">
        <v>0</v>
      </c>
    </row>
    <row r="166" spans="1:15" s="58" customFormat="1">
      <c r="A166" s="57" t="s">
        <v>123</v>
      </c>
      <c r="B166" s="58" t="s">
        <v>235</v>
      </c>
      <c r="C166" s="59" t="s">
        <v>228</v>
      </c>
      <c r="D166" s="60">
        <v>5569.7996999999996</v>
      </c>
      <c r="E166" s="60">
        <v>0</v>
      </c>
      <c r="F166" s="58">
        <v>0</v>
      </c>
      <c r="J166" s="61">
        <v>0</v>
      </c>
      <c r="K166" s="58">
        <v>0</v>
      </c>
      <c r="L166" s="70"/>
      <c r="M166" s="70"/>
      <c r="N166" s="70"/>
      <c r="O166" s="62">
        <v>0</v>
      </c>
    </row>
    <row r="167" spans="1:15" s="58" customFormat="1">
      <c r="A167" s="57" t="s">
        <v>124</v>
      </c>
      <c r="B167" s="58" t="s">
        <v>235</v>
      </c>
      <c r="C167" s="59" t="s">
        <v>228</v>
      </c>
      <c r="D167" s="60">
        <v>27566.794900000001</v>
      </c>
      <c r="E167" s="60">
        <v>5483.3159863546116</v>
      </c>
      <c r="F167" s="58">
        <v>1</v>
      </c>
      <c r="G167" s="58">
        <v>1</v>
      </c>
      <c r="H167" s="58">
        <v>0</v>
      </c>
      <c r="I167" s="58">
        <v>0</v>
      </c>
      <c r="J167" s="61">
        <v>716.56698046978624</v>
      </c>
      <c r="K167" s="58">
        <v>10</v>
      </c>
      <c r="L167" s="70">
        <v>2</v>
      </c>
      <c r="M167" s="70">
        <v>8</v>
      </c>
      <c r="N167" s="70">
        <v>0</v>
      </c>
      <c r="O167" s="62">
        <v>4766.7490058848252</v>
      </c>
    </row>
    <row r="168" spans="1:15" s="58" customFormat="1">
      <c r="A168" s="57" t="s">
        <v>125</v>
      </c>
      <c r="B168" s="58" t="s">
        <v>235</v>
      </c>
      <c r="C168" s="59" t="s">
        <v>228</v>
      </c>
      <c r="D168" s="60">
        <v>41243.352400000098</v>
      </c>
      <c r="E168" s="60">
        <v>3866.9803392835288</v>
      </c>
      <c r="F168" s="58">
        <v>4</v>
      </c>
      <c r="G168" s="58">
        <v>4</v>
      </c>
      <c r="H168" s="58">
        <v>0</v>
      </c>
      <c r="I168" s="58">
        <v>0</v>
      </c>
      <c r="J168" s="61">
        <v>2304.0291339936448</v>
      </c>
      <c r="K168" s="58">
        <v>4</v>
      </c>
      <c r="L168" s="70">
        <v>1</v>
      </c>
      <c r="M168" s="70">
        <v>3</v>
      </c>
      <c r="N168" s="70">
        <v>0</v>
      </c>
      <c r="O168" s="62">
        <v>1562.951205289884</v>
      </c>
    </row>
    <row r="169" spans="1:15" s="58" customFormat="1">
      <c r="A169" s="57" t="s">
        <v>126</v>
      </c>
      <c r="B169" s="58" t="s">
        <v>235</v>
      </c>
      <c r="C169" s="59" t="s">
        <v>228</v>
      </c>
      <c r="D169" s="60">
        <v>40619.569599999901</v>
      </c>
      <c r="E169" s="60">
        <v>5691.3564420442126</v>
      </c>
      <c r="F169" s="58">
        <v>4</v>
      </c>
      <c r="G169" s="58">
        <v>4</v>
      </c>
      <c r="H169" s="58">
        <v>0</v>
      </c>
      <c r="I169" s="58">
        <v>0</v>
      </c>
      <c r="J169" s="61">
        <v>3213.3550530441962</v>
      </c>
      <c r="K169" s="58">
        <v>5</v>
      </c>
      <c r="L169" s="70">
        <v>3</v>
      </c>
      <c r="M169" s="70">
        <v>2</v>
      </c>
      <c r="N169" s="70">
        <v>0</v>
      </c>
      <c r="O169" s="62">
        <v>2478.0013890000164</v>
      </c>
    </row>
    <row r="170" spans="1:15" s="58" customFormat="1">
      <c r="A170" s="57" t="s">
        <v>127</v>
      </c>
      <c r="B170" s="58" t="s">
        <v>235</v>
      </c>
      <c r="C170" s="59" t="s">
        <v>228</v>
      </c>
      <c r="D170" s="60">
        <v>52288.773399999904</v>
      </c>
      <c r="E170" s="60">
        <v>10085.927376956573</v>
      </c>
      <c r="F170" s="58">
        <v>4</v>
      </c>
      <c r="G170" s="58">
        <v>3</v>
      </c>
      <c r="H170" s="58">
        <v>1</v>
      </c>
      <c r="I170" s="58">
        <v>0</v>
      </c>
      <c r="J170" s="61">
        <v>888.19405215747486</v>
      </c>
      <c r="K170" s="58">
        <v>13</v>
      </c>
      <c r="L170" s="70">
        <v>5</v>
      </c>
      <c r="M170" s="70">
        <v>8</v>
      </c>
      <c r="N170" s="70">
        <v>0</v>
      </c>
      <c r="O170" s="62">
        <v>9197.7333247990991</v>
      </c>
    </row>
    <row r="171" spans="1:15" s="58" customFormat="1">
      <c r="A171" s="57" t="s">
        <v>128</v>
      </c>
      <c r="B171" s="58" t="s">
        <v>235</v>
      </c>
      <c r="C171" s="59" t="s">
        <v>228</v>
      </c>
      <c r="D171" s="60">
        <v>46744.9413999998</v>
      </c>
      <c r="E171" s="60">
        <v>6995.2783672318437</v>
      </c>
      <c r="F171" s="58">
        <v>2</v>
      </c>
      <c r="G171" s="58">
        <v>1</v>
      </c>
      <c r="H171" s="58">
        <v>1</v>
      </c>
      <c r="I171" s="58">
        <v>0</v>
      </c>
      <c r="J171" s="61">
        <v>3328.6472910336342</v>
      </c>
      <c r="K171" s="58">
        <v>4</v>
      </c>
      <c r="L171" s="70">
        <v>0</v>
      </c>
      <c r="M171" s="70">
        <v>4</v>
      </c>
      <c r="N171" s="70">
        <v>0</v>
      </c>
      <c r="O171" s="62">
        <v>3666.6310761982095</v>
      </c>
    </row>
    <row r="172" spans="1:15" s="58" customFormat="1">
      <c r="A172" s="57" t="s">
        <v>129</v>
      </c>
      <c r="B172" s="58" t="s">
        <v>235</v>
      </c>
      <c r="C172" s="59" t="s">
        <v>228</v>
      </c>
      <c r="D172" s="60">
        <v>50564.050300000003</v>
      </c>
      <c r="E172" s="60">
        <v>9715.3884126046942</v>
      </c>
      <c r="F172" s="58">
        <v>2</v>
      </c>
      <c r="G172" s="58">
        <v>1</v>
      </c>
      <c r="H172" s="58">
        <v>1</v>
      </c>
      <c r="I172" s="58">
        <v>0</v>
      </c>
      <c r="J172" s="61">
        <v>3145.6977751514455</v>
      </c>
      <c r="K172" s="58">
        <v>11</v>
      </c>
      <c r="L172" s="70">
        <v>5</v>
      </c>
      <c r="M172" s="70">
        <v>6</v>
      </c>
      <c r="N172" s="70">
        <v>0</v>
      </c>
      <c r="O172" s="62">
        <v>6569.6906374532482</v>
      </c>
    </row>
    <row r="173" spans="1:15" s="58" customFormat="1">
      <c r="A173" s="57" t="s">
        <v>130</v>
      </c>
      <c r="B173" s="58" t="s">
        <v>235</v>
      </c>
      <c r="C173" s="59" t="s">
        <v>228</v>
      </c>
      <c r="D173" s="60">
        <v>55064.527799999902</v>
      </c>
      <c r="E173" s="60">
        <v>13434.798721985731</v>
      </c>
      <c r="F173" s="58">
        <v>5</v>
      </c>
      <c r="G173" s="58">
        <v>4</v>
      </c>
      <c r="H173" s="58">
        <v>1</v>
      </c>
      <c r="I173" s="58">
        <v>0</v>
      </c>
      <c r="J173" s="61">
        <v>3635.3367482575063</v>
      </c>
      <c r="K173" s="58">
        <v>21</v>
      </c>
      <c r="L173" s="70">
        <v>2</v>
      </c>
      <c r="M173" s="70">
        <v>19</v>
      </c>
      <c r="N173" s="70">
        <v>0</v>
      </c>
      <c r="O173" s="62">
        <v>9799.4619737282246</v>
      </c>
    </row>
    <row r="174" spans="1:15" s="58" customFormat="1">
      <c r="A174" s="57" t="s">
        <v>131</v>
      </c>
      <c r="B174" s="58" t="s">
        <v>235</v>
      </c>
      <c r="C174" s="59" t="s">
        <v>223</v>
      </c>
      <c r="D174" s="60">
        <v>59341.469599999902</v>
      </c>
      <c r="E174" s="60">
        <v>22632.002489261256</v>
      </c>
      <c r="F174" s="58">
        <v>22</v>
      </c>
      <c r="G174" s="58">
        <v>16</v>
      </c>
      <c r="H174" s="58">
        <v>6</v>
      </c>
      <c r="I174" s="58">
        <v>0</v>
      </c>
      <c r="J174" s="61">
        <v>18977.652104204964</v>
      </c>
      <c r="K174" s="58">
        <v>4</v>
      </c>
      <c r="L174" s="70">
        <v>4</v>
      </c>
      <c r="M174" s="70">
        <v>0</v>
      </c>
      <c r="N174" s="70">
        <v>0</v>
      </c>
      <c r="O174" s="62">
        <v>3654.350385056292</v>
      </c>
    </row>
    <row r="175" spans="1:15" s="58" customFormat="1">
      <c r="A175" s="57" t="s">
        <v>132</v>
      </c>
      <c r="B175" s="58" t="s">
        <v>235</v>
      </c>
      <c r="C175" s="59" t="s">
        <v>223</v>
      </c>
      <c r="D175" s="60">
        <v>50898.5147</v>
      </c>
      <c r="E175" s="60">
        <v>65844.451187410043</v>
      </c>
      <c r="F175" s="58">
        <v>15</v>
      </c>
      <c r="G175" s="58">
        <v>15</v>
      </c>
      <c r="H175" s="58">
        <v>0</v>
      </c>
      <c r="I175" s="58">
        <v>0</v>
      </c>
      <c r="J175" s="61">
        <v>25367.923609266516</v>
      </c>
      <c r="K175" s="58">
        <v>4</v>
      </c>
      <c r="L175" s="70">
        <v>4</v>
      </c>
      <c r="M175" s="70">
        <v>0</v>
      </c>
      <c r="N175" s="70">
        <v>0</v>
      </c>
      <c r="O175" s="62">
        <v>40476.527578143527</v>
      </c>
    </row>
    <row r="176" spans="1:15" s="58" customFormat="1">
      <c r="A176" s="57" t="s">
        <v>133</v>
      </c>
      <c r="B176" s="58" t="s">
        <v>235</v>
      </c>
      <c r="C176" s="59" t="s">
        <v>223</v>
      </c>
      <c r="D176" s="60">
        <v>62230.979699999902</v>
      </c>
      <c r="E176" s="60">
        <v>45394.301346346532</v>
      </c>
      <c r="F176" s="58">
        <v>10</v>
      </c>
      <c r="G176" s="58">
        <v>9</v>
      </c>
      <c r="H176" s="58">
        <v>1</v>
      </c>
      <c r="I176" s="58">
        <v>0</v>
      </c>
      <c r="J176" s="61">
        <v>11141.915513012062</v>
      </c>
      <c r="K176" s="58">
        <v>16</v>
      </c>
      <c r="L176" s="70">
        <v>4</v>
      </c>
      <c r="M176" s="70">
        <v>12</v>
      </c>
      <c r="N176" s="70">
        <v>0</v>
      </c>
      <c r="O176" s="62">
        <v>34252.385833334469</v>
      </c>
    </row>
    <row r="177" spans="1:15" s="58" customFormat="1">
      <c r="A177" s="57" t="s">
        <v>134</v>
      </c>
      <c r="B177" s="58" t="s">
        <v>235</v>
      </c>
      <c r="C177" s="59" t="s">
        <v>228</v>
      </c>
      <c r="D177" s="60">
        <v>76079.437600000005</v>
      </c>
      <c r="E177" s="60">
        <v>13057.400726852327</v>
      </c>
      <c r="F177" s="58">
        <v>2</v>
      </c>
      <c r="G177" s="58">
        <v>2</v>
      </c>
      <c r="H177" s="58">
        <v>0</v>
      </c>
      <c r="I177" s="58">
        <v>0</v>
      </c>
      <c r="J177" s="61">
        <v>3621.8204228939153</v>
      </c>
      <c r="K177" s="58">
        <v>7</v>
      </c>
      <c r="L177" s="70">
        <v>3</v>
      </c>
      <c r="M177" s="70">
        <v>3</v>
      </c>
      <c r="N177" s="70">
        <v>1</v>
      </c>
      <c r="O177" s="62">
        <v>9435.5803039584116</v>
      </c>
    </row>
    <row r="178" spans="1:15" s="58" customFormat="1">
      <c r="A178" s="57" t="s">
        <v>135</v>
      </c>
      <c r="B178" s="58" t="s">
        <v>235</v>
      </c>
      <c r="C178" s="59" t="s">
        <v>223</v>
      </c>
      <c r="D178" s="60">
        <v>67783.353199999998</v>
      </c>
      <c r="E178" s="60">
        <v>31754.185607363866</v>
      </c>
      <c r="F178" s="58">
        <v>12</v>
      </c>
      <c r="G178" s="58">
        <v>11</v>
      </c>
      <c r="H178" s="58">
        <v>1</v>
      </c>
      <c r="I178" s="58">
        <v>0</v>
      </c>
      <c r="J178" s="61">
        <v>8807.0207405015608</v>
      </c>
      <c r="K178" s="58">
        <v>14</v>
      </c>
      <c r="L178" s="70">
        <v>5</v>
      </c>
      <c r="M178" s="70">
        <v>9</v>
      </c>
      <c r="N178" s="70">
        <v>0</v>
      </c>
      <c r="O178" s="62">
        <v>22947.164866862306</v>
      </c>
    </row>
    <row r="179" spans="1:15" s="58" customFormat="1">
      <c r="A179" s="57" t="s">
        <v>136</v>
      </c>
      <c r="B179" s="58" t="s">
        <v>235</v>
      </c>
      <c r="C179" s="59" t="s">
        <v>228</v>
      </c>
      <c r="D179" s="60">
        <v>89500.176099999997</v>
      </c>
      <c r="E179" s="60">
        <v>119656.22067310745</v>
      </c>
      <c r="F179" s="58">
        <v>9</v>
      </c>
      <c r="G179" s="58">
        <v>7</v>
      </c>
      <c r="H179" s="58">
        <v>2</v>
      </c>
      <c r="I179" s="58">
        <v>0</v>
      </c>
      <c r="J179" s="61">
        <v>7316.7702180908418</v>
      </c>
      <c r="K179" s="58">
        <v>53</v>
      </c>
      <c r="L179" s="70">
        <v>19</v>
      </c>
      <c r="M179" s="70">
        <v>34</v>
      </c>
      <c r="N179" s="70">
        <v>0</v>
      </c>
      <c r="O179" s="62">
        <v>112339.45045501662</v>
      </c>
    </row>
    <row r="180" spans="1:15" s="58" customFormat="1">
      <c r="A180" s="57" t="s">
        <v>137</v>
      </c>
      <c r="B180" s="58" t="s">
        <v>235</v>
      </c>
      <c r="C180" s="59" t="s">
        <v>228</v>
      </c>
      <c r="D180" s="60">
        <v>59212.536800000104</v>
      </c>
      <c r="E180" s="60">
        <v>27274.406345206029</v>
      </c>
      <c r="F180" s="58">
        <v>4</v>
      </c>
      <c r="G180" s="58">
        <v>1</v>
      </c>
      <c r="H180" s="58">
        <v>3</v>
      </c>
      <c r="I180" s="58">
        <v>0</v>
      </c>
      <c r="J180" s="61">
        <v>1221.260517460295</v>
      </c>
      <c r="K180" s="58">
        <v>18</v>
      </c>
      <c r="L180" s="70">
        <v>5</v>
      </c>
      <c r="M180" s="70">
        <v>13</v>
      </c>
      <c r="N180" s="70">
        <v>0</v>
      </c>
      <c r="O180" s="62">
        <v>26053.145827745735</v>
      </c>
    </row>
    <row r="181" spans="1:15" s="58" customFormat="1">
      <c r="A181" s="57" t="s">
        <v>138</v>
      </c>
      <c r="B181" s="58" t="s">
        <v>235</v>
      </c>
      <c r="C181" s="59" t="s">
        <v>223</v>
      </c>
      <c r="D181" s="60">
        <v>54159.681900000003</v>
      </c>
      <c r="E181" s="60">
        <v>16060.471008987966</v>
      </c>
      <c r="F181" s="58">
        <v>13</v>
      </c>
      <c r="G181" s="58">
        <v>8</v>
      </c>
      <c r="H181" s="58">
        <v>5</v>
      </c>
      <c r="I181" s="58">
        <v>0</v>
      </c>
      <c r="J181" s="61">
        <v>13416.54159593491</v>
      </c>
      <c r="K181" s="58">
        <v>4</v>
      </c>
      <c r="L181" s="70">
        <v>1</v>
      </c>
      <c r="M181" s="70">
        <v>3</v>
      </c>
      <c r="N181" s="70">
        <v>0</v>
      </c>
      <c r="O181" s="62">
        <v>2643.9294130530561</v>
      </c>
    </row>
    <row r="182" spans="1:15" s="58" customFormat="1">
      <c r="A182" s="57" t="s">
        <v>139</v>
      </c>
      <c r="B182" s="58" t="s">
        <v>235</v>
      </c>
      <c r="C182" s="59" t="s">
        <v>223</v>
      </c>
      <c r="D182" s="60">
        <v>72665.771399999896</v>
      </c>
      <c r="E182" s="60">
        <v>24250.178979152381</v>
      </c>
      <c r="F182" s="58">
        <v>17</v>
      </c>
      <c r="G182" s="58">
        <v>6</v>
      </c>
      <c r="H182" s="58">
        <v>11</v>
      </c>
      <c r="I182" s="58">
        <v>0</v>
      </c>
      <c r="J182" s="61">
        <v>24250.178979152381</v>
      </c>
      <c r="K182" s="58">
        <v>0</v>
      </c>
      <c r="L182" s="70"/>
      <c r="M182" s="70"/>
      <c r="N182" s="70"/>
      <c r="O182" s="62">
        <v>0</v>
      </c>
    </row>
    <row r="183" spans="1:15" s="58" customFormat="1">
      <c r="A183" s="57" t="s">
        <v>140</v>
      </c>
      <c r="B183" s="58" t="s">
        <v>235</v>
      </c>
      <c r="C183" s="59" t="s">
        <v>223</v>
      </c>
      <c r="D183" s="60">
        <v>47650.880900000098</v>
      </c>
      <c r="E183" s="60">
        <v>6555.0647629926461</v>
      </c>
      <c r="F183" s="58">
        <v>4</v>
      </c>
      <c r="G183" s="58">
        <v>4</v>
      </c>
      <c r="H183" s="58">
        <v>0</v>
      </c>
      <c r="I183" s="58">
        <v>0</v>
      </c>
      <c r="J183" s="61">
        <v>4816.3004598763491</v>
      </c>
      <c r="K183" s="58">
        <v>2</v>
      </c>
      <c r="L183" s="70">
        <v>0</v>
      </c>
      <c r="M183" s="70">
        <v>2</v>
      </c>
      <c r="N183" s="70">
        <v>0</v>
      </c>
      <c r="O183" s="62">
        <v>1738.764303116297</v>
      </c>
    </row>
    <row r="184" spans="1:15" s="58" customFormat="1">
      <c r="A184" s="57" t="s">
        <v>141</v>
      </c>
      <c r="B184" s="58" t="s">
        <v>235</v>
      </c>
      <c r="C184" s="59" t="s">
        <v>228</v>
      </c>
      <c r="D184" s="60">
        <v>14835.8009</v>
      </c>
      <c r="E184" s="60">
        <v>68.035533266732926</v>
      </c>
      <c r="F184" s="58">
        <v>1</v>
      </c>
      <c r="G184" s="58">
        <v>0</v>
      </c>
      <c r="H184" s="58">
        <v>1</v>
      </c>
      <c r="I184" s="58">
        <v>0</v>
      </c>
      <c r="J184" s="61">
        <v>68.035533266732926</v>
      </c>
      <c r="K184" s="58">
        <v>0</v>
      </c>
      <c r="L184" s="70"/>
      <c r="M184" s="70"/>
      <c r="N184" s="70"/>
      <c r="O184" s="62">
        <v>0</v>
      </c>
    </row>
    <row r="185" spans="1:15" s="58" customFormat="1">
      <c r="A185" s="57" t="s">
        <v>142</v>
      </c>
      <c r="B185" s="58" t="s">
        <v>235</v>
      </c>
      <c r="C185" s="59" t="s">
        <v>223</v>
      </c>
      <c r="D185" s="60">
        <v>31597.2291</v>
      </c>
      <c r="E185" s="60">
        <v>9450.8618210672466</v>
      </c>
      <c r="F185" s="58">
        <v>1</v>
      </c>
      <c r="G185" s="58">
        <v>0</v>
      </c>
      <c r="H185" s="58">
        <v>1</v>
      </c>
      <c r="I185" s="58">
        <v>0</v>
      </c>
      <c r="J185" s="61">
        <v>3467.6939665090849</v>
      </c>
      <c r="K185" s="58">
        <v>1</v>
      </c>
      <c r="L185" s="70">
        <v>0</v>
      </c>
      <c r="M185" s="70">
        <v>1</v>
      </c>
      <c r="N185" s="70">
        <v>0</v>
      </c>
      <c r="O185" s="62">
        <v>5983.1678545581617</v>
      </c>
    </row>
    <row r="186" spans="1:15" s="58" customFormat="1">
      <c r="A186" s="57" t="s">
        <v>143</v>
      </c>
      <c r="B186" s="58" t="s">
        <v>235</v>
      </c>
      <c r="C186" s="59" t="s">
        <v>228</v>
      </c>
      <c r="D186" s="60">
        <v>53392.115599999903</v>
      </c>
      <c r="E186" s="60">
        <v>26226.5633082036</v>
      </c>
      <c r="F186" s="58">
        <v>10</v>
      </c>
      <c r="G186" s="58">
        <v>3</v>
      </c>
      <c r="H186" s="58">
        <v>7</v>
      </c>
      <c r="I186" s="58">
        <v>0</v>
      </c>
      <c r="J186" s="61">
        <v>7485.018208437632</v>
      </c>
      <c r="K186" s="58">
        <v>17</v>
      </c>
      <c r="L186" s="70">
        <v>2</v>
      </c>
      <c r="M186" s="70">
        <v>14</v>
      </c>
      <c r="N186" s="70">
        <v>1</v>
      </c>
      <c r="O186" s="62">
        <v>18741.545099765968</v>
      </c>
    </row>
    <row r="187" spans="1:15" s="58" customFormat="1">
      <c r="A187" s="57" t="s">
        <v>144</v>
      </c>
      <c r="B187" s="58" t="s">
        <v>235</v>
      </c>
      <c r="C187" s="59" t="s">
        <v>228</v>
      </c>
      <c r="D187" s="60">
        <v>54491.1928999999</v>
      </c>
      <c r="E187" s="60">
        <v>17186.33552113023</v>
      </c>
      <c r="F187" s="58">
        <v>6</v>
      </c>
      <c r="G187" s="58">
        <v>5</v>
      </c>
      <c r="H187" s="58">
        <v>1</v>
      </c>
      <c r="I187" s="58">
        <v>0</v>
      </c>
      <c r="J187" s="61">
        <v>5496.8070946932712</v>
      </c>
      <c r="K187" s="58">
        <v>18</v>
      </c>
      <c r="L187" s="70">
        <v>6</v>
      </c>
      <c r="M187" s="70">
        <v>12</v>
      </c>
      <c r="N187" s="70">
        <v>0</v>
      </c>
      <c r="O187" s="62">
        <v>11689.528426436958</v>
      </c>
    </row>
    <row r="188" spans="1:15" s="58" customFormat="1">
      <c r="A188" s="57" t="s">
        <v>145</v>
      </c>
      <c r="B188" s="58" t="s">
        <v>235</v>
      </c>
      <c r="C188" s="59" t="s">
        <v>228</v>
      </c>
      <c r="D188" s="60">
        <v>64777.257400000097</v>
      </c>
      <c r="E188" s="60">
        <v>18540.590628082278</v>
      </c>
      <c r="F188" s="58">
        <v>9</v>
      </c>
      <c r="G188" s="58">
        <v>2</v>
      </c>
      <c r="H188" s="58">
        <v>7</v>
      </c>
      <c r="I188" s="58">
        <v>0</v>
      </c>
      <c r="J188" s="61">
        <v>5507.3478111148779</v>
      </c>
      <c r="K188" s="58">
        <v>8</v>
      </c>
      <c r="L188" s="70">
        <v>2</v>
      </c>
      <c r="M188" s="70">
        <v>6</v>
      </c>
      <c r="N188" s="70">
        <v>0</v>
      </c>
      <c r="O188" s="62">
        <v>13033.2428169674</v>
      </c>
    </row>
    <row r="189" spans="1:15" s="58" customFormat="1">
      <c r="A189" s="57" t="s">
        <v>146</v>
      </c>
      <c r="B189" s="58" t="s">
        <v>235</v>
      </c>
      <c r="C189" s="59" t="s">
        <v>223</v>
      </c>
      <c r="D189" s="60">
        <v>92154.619600000093</v>
      </c>
      <c r="E189" s="60">
        <v>64480.336223709543</v>
      </c>
      <c r="F189" s="58">
        <v>12</v>
      </c>
      <c r="G189" s="58">
        <v>11</v>
      </c>
      <c r="H189" s="58">
        <v>1</v>
      </c>
      <c r="I189" s="58">
        <v>0</v>
      </c>
      <c r="J189" s="61">
        <v>13651.740787476352</v>
      </c>
      <c r="K189" s="58">
        <v>22</v>
      </c>
      <c r="L189" s="70">
        <v>16</v>
      </c>
      <c r="M189" s="70">
        <v>5</v>
      </c>
      <c r="N189" s="70">
        <v>1</v>
      </c>
      <c r="O189" s="62">
        <v>50828.59543623319</v>
      </c>
    </row>
    <row r="190" spans="1:15" s="58" customFormat="1">
      <c r="A190" s="57" t="s">
        <v>147</v>
      </c>
      <c r="B190" s="58" t="s">
        <v>235</v>
      </c>
      <c r="C190" s="59" t="s">
        <v>228</v>
      </c>
      <c r="D190" s="60">
        <v>45179.0501</v>
      </c>
      <c r="E190" s="60">
        <v>35783.866191509129</v>
      </c>
      <c r="F190" s="58">
        <v>3</v>
      </c>
      <c r="G190" s="58">
        <v>3</v>
      </c>
      <c r="H190" s="58">
        <v>0</v>
      </c>
      <c r="I190" s="58">
        <v>0</v>
      </c>
      <c r="J190" s="61">
        <v>4761.2516944496329</v>
      </c>
      <c r="K190" s="58">
        <v>7</v>
      </c>
      <c r="L190" s="70">
        <v>3</v>
      </c>
      <c r="M190" s="70">
        <v>4</v>
      </c>
      <c r="N190" s="70">
        <v>0</v>
      </c>
      <c r="O190" s="62">
        <v>31022.614497059498</v>
      </c>
    </row>
    <row r="191" spans="1:15" s="58" customFormat="1">
      <c r="A191" s="57" t="s">
        <v>148</v>
      </c>
      <c r="B191" s="58" t="s">
        <v>235</v>
      </c>
      <c r="C191" s="59" t="s">
        <v>223</v>
      </c>
      <c r="D191" s="60">
        <v>40066.7255</v>
      </c>
      <c r="E191" s="60">
        <v>42283.201329401898</v>
      </c>
      <c r="F191" s="58">
        <v>9</v>
      </c>
      <c r="G191" s="58">
        <v>8</v>
      </c>
      <c r="H191" s="58">
        <v>1</v>
      </c>
      <c r="I191" s="58">
        <v>0</v>
      </c>
      <c r="J191" s="61">
        <v>12671.857632665862</v>
      </c>
      <c r="K191" s="58">
        <v>11</v>
      </c>
      <c r="L191" s="70">
        <v>6</v>
      </c>
      <c r="M191" s="70">
        <v>5</v>
      </c>
      <c r="N191" s="70">
        <v>0</v>
      </c>
      <c r="O191" s="62">
        <v>29611.343696736036</v>
      </c>
    </row>
    <row r="192" spans="1:15" s="58" customFormat="1">
      <c r="A192" s="57" t="s">
        <v>149</v>
      </c>
      <c r="B192" s="58" t="s">
        <v>235</v>
      </c>
      <c r="C192" s="59" t="s">
        <v>223</v>
      </c>
      <c r="D192" s="60">
        <v>83322.580300000103</v>
      </c>
      <c r="E192" s="60">
        <v>75589.192217035656</v>
      </c>
      <c r="F192" s="58">
        <v>8</v>
      </c>
      <c r="G192" s="58">
        <v>8</v>
      </c>
      <c r="H192" s="58">
        <v>0</v>
      </c>
      <c r="I192" s="58">
        <v>0</v>
      </c>
      <c r="J192" s="61">
        <v>20918.152606777843</v>
      </c>
      <c r="K192" s="58">
        <v>20</v>
      </c>
      <c r="L192" s="70">
        <v>11</v>
      </c>
      <c r="M192" s="70">
        <v>9</v>
      </c>
      <c r="N192" s="70">
        <v>0</v>
      </c>
      <c r="O192" s="62">
        <v>54671.039610257809</v>
      </c>
    </row>
    <row r="193" spans="1:15" s="58" customFormat="1">
      <c r="A193" s="57" t="s">
        <v>150</v>
      </c>
      <c r="B193" s="58" t="s">
        <v>235</v>
      </c>
      <c r="C193" s="59" t="s">
        <v>223</v>
      </c>
      <c r="D193" s="60">
        <v>77725.744400000098</v>
      </c>
      <c r="E193" s="60">
        <v>169187.87930005923</v>
      </c>
      <c r="F193" s="58">
        <v>69</v>
      </c>
      <c r="G193" s="58">
        <v>63</v>
      </c>
      <c r="H193" s="58">
        <v>6</v>
      </c>
      <c r="I193" s="58">
        <v>0</v>
      </c>
      <c r="J193" s="61">
        <v>97185.733228536163</v>
      </c>
      <c r="K193" s="58">
        <v>15</v>
      </c>
      <c r="L193" s="70">
        <v>13</v>
      </c>
      <c r="M193" s="70">
        <v>2</v>
      </c>
      <c r="N193" s="70">
        <v>0</v>
      </c>
      <c r="O193" s="62">
        <v>72002.146071523064</v>
      </c>
    </row>
    <row r="194" spans="1:15" s="58" customFormat="1">
      <c r="A194" s="57" t="s">
        <v>162</v>
      </c>
      <c r="B194" s="58" t="s">
        <v>235</v>
      </c>
      <c r="C194" s="59" t="s">
        <v>223</v>
      </c>
      <c r="D194" s="60">
        <v>138.0009</v>
      </c>
      <c r="E194" s="60">
        <v>0</v>
      </c>
      <c r="F194" s="58">
        <v>0</v>
      </c>
      <c r="J194" s="61">
        <v>0</v>
      </c>
      <c r="K194" s="58">
        <v>0</v>
      </c>
      <c r="L194" s="70"/>
      <c r="M194" s="70"/>
      <c r="N194" s="70"/>
      <c r="O194" s="62">
        <v>0</v>
      </c>
    </row>
    <row r="195" spans="1:15" s="58" customFormat="1">
      <c r="A195" s="57" t="s">
        <v>164</v>
      </c>
      <c r="B195" s="58" t="s">
        <v>235</v>
      </c>
      <c r="C195" s="59" t="s">
        <v>228</v>
      </c>
      <c r="D195" s="60">
        <v>0</v>
      </c>
      <c r="E195" s="60">
        <v>0</v>
      </c>
      <c r="F195" s="58">
        <v>0</v>
      </c>
      <c r="J195" s="61">
        <v>0</v>
      </c>
      <c r="K195" s="58">
        <v>0</v>
      </c>
      <c r="L195" s="70"/>
      <c r="M195" s="70"/>
      <c r="N195" s="70"/>
      <c r="O195" s="62">
        <v>0</v>
      </c>
    </row>
    <row r="196" spans="1:15" s="58" customFormat="1">
      <c r="A196" s="57" t="s">
        <v>165</v>
      </c>
      <c r="B196" s="58" t="s">
        <v>235</v>
      </c>
      <c r="C196" s="59" t="s">
        <v>223</v>
      </c>
      <c r="D196" s="60">
        <v>9.6715999999999998</v>
      </c>
      <c r="E196" s="60">
        <v>0</v>
      </c>
      <c r="F196" s="58">
        <v>0</v>
      </c>
      <c r="J196" s="61">
        <v>0</v>
      </c>
      <c r="K196" s="58">
        <v>0</v>
      </c>
      <c r="L196" s="70"/>
      <c r="M196" s="70"/>
      <c r="N196" s="70"/>
      <c r="O196" s="62">
        <v>0</v>
      </c>
    </row>
    <row r="197" spans="1:15" s="58" customFormat="1">
      <c r="A197" s="57" t="s">
        <v>175</v>
      </c>
      <c r="B197" s="58" t="s">
        <v>235</v>
      </c>
      <c r="C197" s="59" t="s">
        <v>223</v>
      </c>
      <c r="D197" s="60">
        <v>38.472200000000001</v>
      </c>
      <c r="E197" s="60">
        <v>0</v>
      </c>
      <c r="F197" s="58">
        <v>0</v>
      </c>
      <c r="J197" s="61">
        <v>0</v>
      </c>
      <c r="K197" s="58">
        <v>0</v>
      </c>
      <c r="L197" s="70"/>
      <c r="M197" s="70"/>
      <c r="N197" s="70"/>
      <c r="O197" s="62">
        <v>0</v>
      </c>
    </row>
    <row r="198" spans="1:15" s="58" customFormat="1">
      <c r="A198" s="57" t="s">
        <v>179</v>
      </c>
      <c r="B198" s="58" t="s">
        <v>235</v>
      </c>
      <c r="C198" s="59" t="s">
        <v>223</v>
      </c>
      <c r="D198" s="60">
        <v>0</v>
      </c>
      <c r="E198" s="60">
        <v>0</v>
      </c>
      <c r="F198" s="58">
        <v>0</v>
      </c>
      <c r="J198" s="61">
        <v>0</v>
      </c>
      <c r="K198" s="58">
        <v>0</v>
      </c>
      <c r="L198" s="70"/>
      <c r="M198" s="70"/>
      <c r="N198" s="70"/>
      <c r="O198" s="62">
        <v>0</v>
      </c>
    </row>
    <row r="199" spans="1:15" s="58" customFormat="1">
      <c r="A199" s="57" t="s">
        <v>180</v>
      </c>
      <c r="B199" s="58" t="s">
        <v>235</v>
      </c>
      <c r="C199" s="59" t="s">
        <v>228</v>
      </c>
      <c r="D199" s="60">
        <v>766.12699999999995</v>
      </c>
      <c r="E199" s="60">
        <v>66.497294745876474</v>
      </c>
      <c r="F199" s="58">
        <v>1</v>
      </c>
      <c r="G199" s="58">
        <v>1</v>
      </c>
      <c r="H199" s="58">
        <v>0</v>
      </c>
      <c r="I199" s="58">
        <v>0</v>
      </c>
      <c r="J199" s="61">
        <v>66.497294745876474</v>
      </c>
      <c r="K199" s="58">
        <v>0</v>
      </c>
      <c r="L199" s="70"/>
      <c r="M199" s="70"/>
      <c r="N199" s="70"/>
      <c r="O199" s="62">
        <v>0</v>
      </c>
    </row>
    <row r="200" spans="1:15" s="58" customFormat="1">
      <c r="A200" s="57" t="s">
        <v>182</v>
      </c>
      <c r="B200" s="58" t="s">
        <v>235</v>
      </c>
      <c r="C200" s="59" t="s">
        <v>223</v>
      </c>
      <c r="D200" s="60">
        <v>0</v>
      </c>
      <c r="E200" s="60">
        <v>0</v>
      </c>
      <c r="F200" s="58">
        <v>0</v>
      </c>
      <c r="J200" s="61">
        <v>0</v>
      </c>
      <c r="K200" s="58">
        <v>0</v>
      </c>
      <c r="L200" s="70"/>
      <c r="M200" s="70"/>
      <c r="N200" s="70"/>
      <c r="O200" s="62">
        <v>0</v>
      </c>
    </row>
    <row r="201" spans="1:15" s="58" customFormat="1">
      <c r="A201" s="57" t="s">
        <v>184</v>
      </c>
      <c r="B201" s="58" t="s">
        <v>235</v>
      </c>
      <c r="C201" s="59" t="s">
        <v>223</v>
      </c>
      <c r="D201" s="60">
        <v>0</v>
      </c>
      <c r="E201" s="60">
        <v>0</v>
      </c>
      <c r="F201" s="58">
        <v>0</v>
      </c>
      <c r="J201" s="61">
        <v>0</v>
      </c>
      <c r="K201" s="58">
        <v>0</v>
      </c>
      <c r="L201" s="70"/>
      <c r="M201" s="70"/>
      <c r="N201" s="70"/>
      <c r="O201" s="62">
        <v>0</v>
      </c>
    </row>
    <row r="202" spans="1:15" s="58" customFormat="1">
      <c r="A202" s="57" t="s">
        <v>187</v>
      </c>
      <c r="B202" s="58" t="s">
        <v>235</v>
      </c>
      <c r="C202" s="59" t="s">
        <v>223</v>
      </c>
      <c r="D202" s="60">
        <v>0</v>
      </c>
      <c r="E202" s="60">
        <v>0</v>
      </c>
      <c r="F202" s="58">
        <v>0</v>
      </c>
      <c r="J202" s="61">
        <v>0</v>
      </c>
      <c r="K202" s="58">
        <v>0</v>
      </c>
      <c r="L202" s="70"/>
      <c r="M202" s="70"/>
      <c r="N202" s="70"/>
      <c r="O202" s="62">
        <v>0</v>
      </c>
    </row>
    <row r="203" spans="1:15" s="58" customFormat="1">
      <c r="A203" s="57" t="s">
        <v>190</v>
      </c>
      <c r="B203" s="58" t="s">
        <v>235</v>
      </c>
      <c r="C203" s="59" t="s">
        <v>223</v>
      </c>
      <c r="D203" s="60">
        <v>0.1389</v>
      </c>
      <c r="E203" s="60">
        <v>0</v>
      </c>
      <c r="F203" s="58">
        <v>0</v>
      </c>
      <c r="J203" s="61">
        <v>0</v>
      </c>
      <c r="K203" s="58">
        <v>0</v>
      </c>
      <c r="L203" s="70"/>
      <c r="M203" s="70"/>
      <c r="N203" s="70"/>
      <c r="O203" s="62">
        <v>0</v>
      </c>
    </row>
    <row r="204" spans="1:15" s="58" customFormat="1">
      <c r="A204" s="57" t="s">
        <v>191</v>
      </c>
      <c r="B204" s="58" t="s">
        <v>235</v>
      </c>
      <c r="C204" s="59" t="s">
        <v>223</v>
      </c>
      <c r="D204" s="60">
        <v>19.053799999999999</v>
      </c>
      <c r="E204" s="60">
        <v>0</v>
      </c>
      <c r="F204" s="58">
        <v>0</v>
      </c>
      <c r="J204" s="61">
        <v>0</v>
      </c>
      <c r="K204" s="58">
        <v>0</v>
      </c>
      <c r="L204" s="70"/>
      <c r="M204" s="70"/>
      <c r="N204" s="70"/>
      <c r="O204" s="62">
        <v>0</v>
      </c>
    </row>
    <row r="205" spans="1:15" s="58" customFormat="1">
      <c r="A205" s="57" t="s">
        <v>192</v>
      </c>
      <c r="B205" s="58" t="s">
        <v>235</v>
      </c>
      <c r="C205" s="59" t="s">
        <v>223</v>
      </c>
      <c r="D205" s="60">
        <v>0</v>
      </c>
      <c r="E205" s="60">
        <v>0</v>
      </c>
      <c r="F205" s="58">
        <v>0</v>
      </c>
      <c r="J205" s="61">
        <v>0</v>
      </c>
      <c r="K205" s="58">
        <v>0</v>
      </c>
      <c r="L205" s="70"/>
      <c r="M205" s="70"/>
      <c r="N205" s="70"/>
      <c r="O205" s="62">
        <v>0</v>
      </c>
    </row>
    <row r="206" spans="1:15" s="58" customFormat="1">
      <c r="A206" s="57" t="s">
        <v>193</v>
      </c>
      <c r="B206" s="58" t="s">
        <v>235</v>
      </c>
      <c r="C206" s="59" t="s">
        <v>223</v>
      </c>
      <c r="D206" s="60">
        <v>174.75399999999999</v>
      </c>
      <c r="E206" s="60">
        <v>21.434471192262045</v>
      </c>
      <c r="F206" s="58">
        <v>1</v>
      </c>
      <c r="G206" s="58">
        <v>0</v>
      </c>
      <c r="H206" s="58">
        <v>1</v>
      </c>
      <c r="I206" s="58">
        <v>0</v>
      </c>
      <c r="J206" s="61">
        <v>21.434471192262045</v>
      </c>
      <c r="K206" s="58">
        <v>0</v>
      </c>
      <c r="L206" s="70"/>
      <c r="M206" s="70"/>
      <c r="N206" s="70"/>
      <c r="O206" s="62">
        <v>0</v>
      </c>
    </row>
    <row r="207" spans="1:15" s="58" customFormat="1">
      <c r="A207" s="57" t="s">
        <v>194</v>
      </c>
      <c r="B207" s="58" t="s">
        <v>235</v>
      </c>
      <c r="C207" s="59" t="s">
        <v>223</v>
      </c>
      <c r="D207" s="60">
        <v>541.58529999999996</v>
      </c>
      <c r="E207" s="60">
        <v>0</v>
      </c>
      <c r="F207" s="58">
        <v>0</v>
      </c>
      <c r="J207" s="61">
        <v>0</v>
      </c>
      <c r="K207" s="58">
        <v>0</v>
      </c>
      <c r="L207" s="70"/>
      <c r="M207" s="70"/>
      <c r="N207" s="70"/>
      <c r="O207" s="62">
        <v>0</v>
      </c>
    </row>
    <row r="208" spans="1:15" s="58" customFormat="1">
      <c r="A208" s="57" t="s">
        <v>196</v>
      </c>
      <c r="B208" s="58" t="s">
        <v>235</v>
      </c>
      <c r="C208" s="59" t="s">
        <v>223</v>
      </c>
      <c r="D208" s="60">
        <v>433.71039999999999</v>
      </c>
      <c r="E208" s="60">
        <v>0</v>
      </c>
      <c r="F208" s="58">
        <v>0</v>
      </c>
      <c r="J208" s="61">
        <v>0</v>
      </c>
      <c r="K208" s="58">
        <v>0</v>
      </c>
      <c r="L208" s="70"/>
      <c r="M208" s="70"/>
      <c r="N208" s="70"/>
      <c r="O208" s="62">
        <v>0</v>
      </c>
    </row>
    <row r="209" spans="1:15" s="58" customFormat="1">
      <c r="A209" s="57" t="s">
        <v>197</v>
      </c>
      <c r="B209" s="58" t="s">
        <v>235</v>
      </c>
      <c r="C209" s="59" t="s">
        <v>223</v>
      </c>
      <c r="D209" s="60">
        <v>0</v>
      </c>
      <c r="E209" s="60">
        <v>0</v>
      </c>
      <c r="F209" s="58">
        <v>0</v>
      </c>
      <c r="J209" s="61">
        <v>0</v>
      </c>
      <c r="K209" s="58">
        <v>0</v>
      </c>
      <c r="L209" s="70"/>
      <c r="M209" s="70"/>
      <c r="N209" s="70"/>
      <c r="O209" s="62">
        <v>0</v>
      </c>
    </row>
    <row r="210" spans="1:15" s="58" customFormat="1">
      <c r="A210" s="57" t="s">
        <v>198</v>
      </c>
      <c r="B210" s="58" t="s">
        <v>235</v>
      </c>
      <c r="C210" s="59" t="s">
        <v>223</v>
      </c>
      <c r="D210" s="60">
        <v>0</v>
      </c>
      <c r="E210" s="60">
        <v>0</v>
      </c>
      <c r="F210" s="58">
        <v>0</v>
      </c>
      <c r="J210" s="61">
        <v>0</v>
      </c>
      <c r="K210" s="58">
        <v>0</v>
      </c>
      <c r="L210" s="70"/>
      <c r="M210" s="70"/>
      <c r="N210" s="70"/>
      <c r="O210" s="62">
        <v>0</v>
      </c>
    </row>
    <row r="211" spans="1:15" s="58" customFormat="1">
      <c r="A211" s="57" t="s">
        <v>201</v>
      </c>
      <c r="B211" s="58" t="s">
        <v>235</v>
      </c>
      <c r="C211" s="59" t="s">
        <v>228</v>
      </c>
      <c r="D211" s="60">
        <v>22608.335299999999</v>
      </c>
      <c r="E211" s="60">
        <v>0</v>
      </c>
      <c r="F211" s="58">
        <v>0</v>
      </c>
      <c r="J211" s="61">
        <v>0</v>
      </c>
      <c r="K211" s="58">
        <v>0</v>
      </c>
      <c r="L211" s="70"/>
      <c r="M211" s="70"/>
      <c r="N211" s="70"/>
      <c r="O211" s="62">
        <v>0</v>
      </c>
    </row>
    <row r="212" spans="1:15" s="58" customFormat="1">
      <c r="A212" s="57" t="s">
        <v>202</v>
      </c>
      <c r="B212" s="58" t="s">
        <v>235</v>
      </c>
      <c r="C212" s="59" t="s">
        <v>228</v>
      </c>
      <c r="D212" s="60">
        <v>4781.3608999999997</v>
      </c>
      <c r="E212" s="60">
        <v>7359.8913307246867</v>
      </c>
      <c r="F212" s="58">
        <v>0</v>
      </c>
      <c r="J212" s="61">
        <v>0</v>
      </c>
      <c r="K212" s="58">
        <v>1</v>
      </c>
      <c r="L212" s="70">
        <v>0</v>
      </c>
      <c r="M212" s="70">
        <v>1</v>
      </c>
      <c r="N212" s="70">
        <v>0</v>
      </c>
      <c r="O212" s="62">
        <v>7359.8913307246867</v>
      </c>
    </row>
    <row r="213" spans="1:15" s="58" customFormat="1">
      <c r="A213" s="57" t="s">
        <v>197</v>
      </c>
      <c r="B213" s="58" t="s">
        <v>239</v>
      </c>
      <c r="C213" s="59" t="s">
        <v>223</v>
      </c>
      <c r="D213" s="60">
        <v>0</v>
      </c>
      <c r="E213" s="60">
        <v>0</v>
      </c>
      <c r="F213" s="58">
        <v>0</v>
      </c>
      <c r="J213" s="61">
        <v>0</v>
      </c>
      <c r="K213" s="58">
        <v>0</v>
      </c>
      <c r="L213" s="70"/>
      <c r="M213" s="70"/>
      <c r="N213" s="70"/>
      <c r="O213" s="62">
        <v>0</v>
      </c>
    </row>
    <row r="214" spans="1:15" s="58" customFormat="1">
      <c r="A214" s="57" t="s">
        <v>220</v>
      </c>
      <c r="B214" s="58" t="s">
        <v>239</v>
      </c>
      <c r="C214" s="59" t="s">
        <v>223</v>
      </c>
      <c r="D214" s="60">
        <v>2754.6410000000001</v>
      </c>
      <c r="E214" s="60">
        <v>2443.3072219839542</v>
      </c>
      <c r="F214" s="58">
        <v>2</v>
      </c>
      <c r="G214" s="58">
        <v>2</v>
      </c>
      <c r="H214" s="58">
        <v>0</v>
      </c>
      <c r="I214" s="58">
        <v>0</v>
      </c>
      <c r="J214" s="61">
        <v>2443.3072219839542</v>
      </c>
      <c r="K214" s="58">
        <v>0</v>
      </c>
      <c r="L214" s="70"/>
      <c r="M214" s="70"/>
      <c r="N214" s="70"/>
      <c r="O214" s="62">
        <v>0</v>
      </c>
    </row>
    <row r="215" spans="1:15" s="58" customFormat="1">
      <c r="A215" s="57" t="s">
        <v>199</v>
      </c>
      <c r="B215" s="58" t="s">
        <v>239</v>
      </c>
      <c r="C215" s="59" t="s">
        <v>223</v>
      </c>
      <c r="D215" s="60">
        <v>137173.78909999999</v>
      </c>
      <c r="E215" s="60">
        <v>85426.695997796531</v>
      </c>
      <c r="F215" s="58">
        <v>46</v>
      </c>
      <c r="G215" s="58">
        <v>45</v>
      </c>
      <c r="H215" s="58">
        <v>1</v>
      </c>
      <c r="I215" s="58">
        <v>0</v>
      </c>
      <c r="J215" s="61">
        <v>82294.084995305806</v>
      </c>
      <c r="K215" s="58">
        <v>3</v>
      </c>
      <c r="L215" s="70">
        <v>1</v>
      </c>
      <c r="M215" s="70">
        <v>2</v>
      </c>
      <c r="N215" s="70">
        <v>0</v>
      </c>
      <c r="O215" s="62">
        <v>3132.6110024907248</v>
      </c>
    </row>
    <row r="216" spans="1:15" s="58" customFormat="1">
      <c r="A216" s="57" t="s">
        <v>200</v>
      </c>
      <c r="B216" s="58" t="s">
        <v>239</v>
      </c>
      <c r="C216" s="59" t="s">
        <v>223</v>
      </c>
      <c r="D216" s="60">
        <v>10810.026099999999</v>
      </c>
      <c r="E216" s="60">
        <v>8120.4790142167167</v>
      </c>
      <c r="F216" s="58">
        <v>4</v>
      </c>
      <c r="G216" s="58">
        <v>4</v>
      </c>
      <c r="H216" s="58">
        <v>0</v>
      </c>
      <c r="I216" s="58">
        <v>0</v>
      </c>
      <c r="J216" s="61">
        <v>8120.4790142167167</v>
      </c>
      <c r="K216" s="58">
        <v>0</v>
      </c>
      <c r="L216" s="70"/>
      <c r="M216" s="70"/>
      <c r="N216" s="70"/>
      <c r="O216" s="62">
        <v>0</v>
      </c>
    </row>
    <row r="217" spans="1:15" s="58" customFormat="1">
      <c r="A217" s="57" t="s">
        <v>221</v>
      </c>
      <c r="B217" s="58" t="s">
        <v>239</v>
      </c>
      <c r="C217" s="59" t="s">
        <v>223</v>
      </c>
      <c r="D217" s="60">
        <v>283.57240000000002</v>
      </c>
      <c r="E217" s="60">
        <v>0</v>
      </c>
      <c r="F217" s="58">
        <v>0</v>
      </c>
      <c r="J217" s="61">
        <v>0</v>
      </c>
      <c r="K217" s="58">
        <v>0</v>
      </c>
      <c r="L217" s="70"/>
      <c r="M217" s="70"/>
      <c r="N217" s="70"/>
      <c r="O217" s="62">
        <v>0</v>
      </c>
    </row>
    <row r="218" spans="1:15" s="58" customFormat="1">
      <c r="A218" s="57" t="s">
        <v>129</v>
      </c>
      <c r="B218" s="58" t="s">
        <v>249</v>
      </c>
      <c r="C218" s="59" t="s">
        <v>228</v>
      </c>
      <c r="D218" s="60">
        <v>0</v>
      </c>
      <c r="E218" s="60">
        <v>34.795916003075511</v>
      </c>
      <c r="F218" s="58">
        <v>0</v>
      </c>
      <c r="J218" s="61">
        <v>34.795916003075511</v>
      </c>
      <c r="K218" s="58">
        <v>0</v>
      </c>
      <c r="L218" s="70"/>
      <c r="M218" s="70"/>
      <c r="N218" s="70"/>
      <c r="O218" s="62">
        <v>0</v>
      </c>
    </row>
    <row r="219" spans="1:15" s="58" customFormat="1">
      <c r="A219" s="57" t="s">
        <v>146</v>
      </c>
      <c r="B219" s="58" t="s">
        <v>238</v>
      </c>
      <c r="C219" s="59" t="s">
        <v>223</v>
      </c>
      <c r="D219" s="60">
        <v>529.9402</v>
      </c>
      <c r="E219" s="60">
        <v>0</v>
      </c>
      <c r="F219" s="58">
        <v>0</v>
      </c>
      <c r="J219" s="61">
        <v>0</v>
      </c>
      <c r="K219" s="58">
        <v>0</v>
      </c>
      <c r="L219" s="70"/>
      <c r="M219" s="70"/>
      <c r="N219" s="70"/>
      <c r="O219" s="62">
        <v>0</v>
      </c>
    </row>
    <row r="220" spans="1:15" s="58" customFormat="1">
      <c r="A220" s="57" t="s">
        <v>148</v>
      </c>
      <c r="B220" s="58" t="s">
        <v>238</v>
      </c>
      <c r="C220" s="59" t="s">
        <v>223</v>
      </c>
      <c r="D220" s="60">
        <v>8.3750999999999998</v>
      </c>
      <c r="E220" s="60">
        <v>0</v>
      </c>
      <c r="F220" s="58">
        <v>0</v>
      </c>
      <c r="J220" s="61">
        <v>0</v>
      </c>
      <c r="K220" s="58">
        <v>0</v>
      </c>
      <c r="L220" s="70"/>
      <c r="M220" s="70"/>
      <c r="N220" s="70"/>
      <c r="O220" s="62">
        <v>0</v>
      </c>
    </row>
    <row r="221" spans="1:15" s="58" customFormat="1">
      <c r="A221" s="57" t="s">
        <v>163</v>
      </c>
      <c r="B221" s="58" t="s">
        <v>238</v>
      </c>
      <c r="C221" s="59" t="s">
        <v>223</v>
      </c>
      <c r="D221" s="60">
        <v>476.2285</v>
      </c>
      <c r="E221" s="60">
        <v>2033.2923924565166</v>
      </c>
      <c r="F221" s="58">
        <v>1</v>
      </c>
      <c r="G221" s="58">
        <v>1</v>
      </c>
      <c r="H221" s="58">
        <v>0</v>
      </c>
      <c r="I221" s="58">
        <v>0</v>
      </c>
      <c r="J221" s="61">
        <v>2033.2923924565166</v>
      </c>
      <c r="K221" s="58">
        <v>0</v>
      </c>
      <c r="L221" s="70"/>
      <c r="M221" s="70"/>
      <c r="N221" s="70"/>
      <c r="O221" s="62">
        <v>0</v>
      </c>
    </row>
    <row r="222" spans="1:15" s="58" customFormat="1">
      <c r="A222" s="57" t="s">
        <v>164</v>
      </c>
      <c r="B222" s="58" t="s">
        <v>238</v>
      </c>
      <c r="C222" s="59" t="s">
        <v>228</v>
      </c>
      <c r="D222" s="60">
        <v>0</v>
      </c>
      <c r="E222" s="60">
        <v>0</v>
      </c>
      <c r="F222" s="58">
        <v>0</v>
      </c>
      <c r="J222" s="61">
        <v>0</v>
      </c>
      <c r="K222" s="58">
        <v>0</v>
      </c>
      <c r="L222" s="70"/>
      <c r="M222" s="70"/>
      <c r="N222" s="70"/>
      <c r="O222" s="62">
        <v>0</v>
      </c>
    </row>
    <row r="223" spans="1:15" s="58" customFormat="1">
      <c r="A223" s="57" t="s">
        <v>165</v>
      </c>
      <c r="B223" s="58" t="s">
        <v>238</v>
      </c>
      <c r="C223" s="59" t="s">
        <v>223</v>
      </c>
      <c r="D223" s="60">
        <v>174.66720000000001</v>
      </c>
      <c r="E223" s="60">
        <v>0</v>
      </c>
      <c r="F223" s="58">
        <v>0</v>
      </c>
      <c r="J223" s="61">
        <v>0</v>
      </c>
      <c r="K223" s="58">
        <v>0</v>
      </c>
      <c r="L223" s="70"/>
      <c r="M223" s="70"/>
      <c r="N223" s="70"/>
      <c r="O223" s="62">
        <v>0</v>
      </c>
    </row>
    <row r="224" spans="1:15" s="58" customFormat="1">
      <c r="A224" s="57" t="s">
        <v>166</v>
      </c>
      <c r="B224" s="58" t="s">
        <v>238</v>
      </c>
      <c r="C224" s="59" t="s">
        <v>223</v>
      </c>
      <c r="D224" s="60">
        <v>313.58850000000001</v>
      </c>
      <c r="E224" s="60">
        <v>0</v>
      </c>
      <c r="F224" s="58">
        <v>0</v>
      </c>
      <c r="J224" s="61">
        <v>0</v>
      </c>
      <c r="K224" s="58">
        <v>0</v>
      </c>
      <c r="L224" s="70"/>
      <c r="M224" s="70"/>
      <c r="N224" s="70"/>
      <c r="O224" s="62">
        <v>0</v>
      </c>
    </row>
    <row r="225" spans="1:15" s="58" customFormat="1">
      <c r="A225" s="57" t="s">
        <v>219</v>
      </c>
      <c r="B225" s="58" t="s">
        <v>238</v>
      </c>
      <c r="C225" s="59" t="s">
        <v>223</v>
      </c>
      <c r="D225" s="60">
        <v>110.60680000000001</v>
      </c>
      <c r="E225" s="60">
        <v>1365.2108051974669</v>
      </c>
      <c r="F225" s="58">
        <v>1</v>
      </c>
      <c r="G225" s="58">
        <v>1</v>
      </c>
      <c r="H225" s="58">
        <v>0</v>
      </c>
      <c r="I225" s="58">
        <v>0</v>
      </c>
      <c r="J225" s="61">
        <v>1365.2108051974669</v>
      </c>
      <c r="K225" s="58">
        <v>0</v>
      </c>
      <c r="L225" s="70"/>
      <c r="M225" s="70"/>
      <c r="N225" s="70"/>
      <c r="O225" s="62">
        <v>0</v>
      </c>
    </row>
    <row r="226" spans="1:15" s="58" customFormat="1">
      <c r="A226" s="57" t="s">
        <v>168</v>
      </c>
      <c r="B226" s="58" t="s">
        <v>238</v>
      </c>
      <c r="C226" s="59" t="s">
        <v>223</v>
      </c>
      <c r="D226" s="60">
        <v>7.1828000000000003</v>
      </c>
      <c r="E226" s="60">
        <v>0</v>
      </c>
      <c r="F226" s="58">
        <v>0</v>
      </c>
      <c r="J226" s="61">
        <v>0</v>
      </c>
      <c r="K226" s="58">
        <v>0</v>
      </c>
      <c r="L226" s="70"/>
      <c r="M226" s="70"/>
      <c r="N226" s="70"/>
      <c r="O226" s="62">
        <v>0</v>
      </c>
    </row>
    <row r="227" spans="1:15" s="58" customFormat="1">
      <c r="A227" s="57" t="s">
        <v>169</v>
      </c>
      <c r="B227" s="58" t="s">
        <v>238</v>
      </c>
      <c r="C227" s="59" t="s">
        <v>228</v>
      </c>
      <c r="D227" s="60">
        <v>231.11080000000001</v>
      </c>
      <c r="E227" s="60">
        <v>0</v>
      </c>
      <c r="F227" s="58">
        <v>0</v>
      </c>
      <c r="J227" s="61">
        <v>0</v>
      </c>
      <c r="K227" s="58">
        <v>0</v>
      </c>
      <c r="L227" s="70"/>
      <c r="M227" s="70"/>
      <c r="N227" s="70"/>
      <c r="O227" s="62">
        <v>0</v>
      </c>
    </row>
    <row r="228" spans="1:15" s="58" customFormat="1">
      <c r="A228" s="57" t="s">
        <v>176</v>
      </c>
      <c r="B228" s="58" t="s">
        <v>238</v>
      </c>
      <c r="C228" s="59" t="s">
        <v>223</v>
      </c>
      <c r="D228" s="60">
        <v>0</v>
      </c>
      <c r="E228" s="60">
        <v>0</v>
      </c>
      <c r="F228" s="58">
        <v>0</v>
      </c>
      <c r="J228" s="61">
        <v>0</v>
      </c>
      <c r="K228" s="58">
        <v>0</v>
      </c>
      <c r="L228" s="70"/>
      <c r="M228" s="70"/>
      <c r="N228" s="70"/>
      <c r="O228" s="62">
        <v>0</v>
      </c>
    </row>
    <row r="229" spans="1:15" s="58" customFormat="1">
      <c r="A229" s="57" t="s">
        <v>177</v>
      </c>
      <c r="B229" s="58" t="s">
        <v>238</v>
      </c>
      <c r="C229" s="59" t="s">
        <v>223</v>
      </c>
      <c r="D229" s="60">
        <v>0</v>
      </c>
      <c r="E229" s="60">
        <v>0</v>
      </c>
      <c r="F229" s="58">
        <v>0</v>
      </c>
      <c r="J229" s="61">
        <v>0</v>
      </c>
      <c r="K229" s="58">
        <v>0</v>
      </c>
      <c r="L229" s="70"/>
      <c r="M229" s="70"/>
      <c r="N229" s="70"/>
      <c r="O229" s="62">
        <v>0</v>
      </c>
    </row>
    <row r="230" spans="1:15" s="58" customFormat="1">
      <c r="A230" s="57" t="s">
        <v>182</v>
      </c>
      <c r="B230" s="58" t="s">
        <v>249</v>
      </c>
      <c r="C230" s="59" t="s">
        <v>223</v>
      </c>
      <c r="D230" s="60">
        <v>0</v>
      </c>
      <c r="E230" s="60">
        <v>1286.1544840384795</v>
      </c>
      <c r="F230" s="58">
        <v>1</v>
      </c>
      <c r="G230" s="58">
        <v>1</v>
      </c>
      <c r="H230" s="58">
        <v>0</v>
      </c>
      <c r="I230" s="58">
        <v>0</v>
      </c>
      <c r="J230" s="61">
        <v>1286.1544840384795</v>
      </c>
      <c r="K230" s="58">
        <v>0</v>
      </c>
      <c r="L230" s="70"/>
      <c r="M230" s="70"/>
      <c r="N230" s="70"/>
      <c r="O230" s="62">
        <v>0</v>
      </c>
    </row>
    <row r="231" spans="1:15" s="58" customFormat="1">
      <c r="A231" s="57" t="s">
        <v>187</v>
      </c>
      <c r="B231" s="58" t="s">
        <v>238</v>
      </c>
      <c r="C231" s="59" t="s">
        <v>223</v>
      </c>
      <c r="D231" s="60">
        <v>227.32550000000001</v>
      </c>
      <c r="E231" s="60">
        <v>0</v>
      </c>
      <c r="F231" s="58">
        <v>0</v>
      </c>
      <c r="J231" s="61">
        <v>0</v>
      </c>
      <c r="K231" s="58">
        <v>0</v>
      </c>
      <c r="L231" s="70"/>
      <c r="M231" s="70"/>
      <c r="N231" s="70"/>
      <c r="O231" s="62">
        <v>0</v>
      </c>
    </row>
    <row r="232" spans="1:15" s="58" customFormat="1">
      <c r="A232" s="57" t="s">
        <v>188</v>
      </c>
      <c r="B232" s="58" t="s">
        <v>238</v>
      </c>
      <c r="C232" s="59" t="s">
        <v>223</v>
      </c>
      <c r="D232" s="60">
        <v>175927.88690000001</v>
      </c>
      <c r="E232" s="60">
        <v>129750.10146960904</v>
      </c>
      <c r="F232" s="58">
        <v>71</v>
      </c>
      <c r="G232" s="58">
        <v>71</v>
      </c>
      <c r="H232" s="58">
        <v>0</v>
      </c>
      <c r="I232" s="58">
        <v>0</v>
      </c>
      <c r="J232" s="61">
        <v>118619.20806265241</v>
      </c>
      <c r="K232" s="58">
        <v>4</v>
      </c>
      <c r="L232" s="70">
        <v>3</v>
      </c>
      <c r="M232" s="70">
        <v>1</v>
      </c>
      <c r="N232" s="70">
        <v>0</v>
      </c>
      <c r="O232" s="62">
        <v>11130.893406956631</v>
      </c>
    </row>
    <row r="233" spans="1:15" s="58" customFormat="1">
      <c r="A233" s="57" t="s">
        <v>189</v>
      </c>
      <c r="B233" s="58" t="s">
        <v>238</v>
      </c>
      <c r="C233" s="59" t="s">
        <v>223</v>
      </c>
      <c r="D233" s="60">
        <v>81742.303499999907</v>
      </c>
      <c r="E233" s="60">
        <v>47240.508341178647</v>
      </c>
      <c r="F233" s="58">
        <v>34</v>
      </c>
      <c r="G233" s="58">
        <v>34</v>
      </c>
      <c r="H233" s="58">
        <v>0</v>
      </c>
      <c r="I233" s="58">
        <v>0</v>
      </c>
      <c r="J233" s="61">
        <v>46370.749624765776</v>
      </c>
      <c r="K233" s="58">
        <v>2</v>
      </c>
      <c r="L233" s="70">
        <v>2</v>
      </c>
      <c r="M233" s="70">
        <v>0</v>
      </c>
      <c r="N233" s="70">
        <v>0</v>
      </c>
      <c r="O233" s="62">
        <v>869.75871641287085</v>
      </c>
    </row>
    <row r="234" spans="1:15" s="58" customFormat="1">
      <c r="A234" s="57" t="s">
        <v>190</v>
      </c>
      <c r="B234" s="58" t="s">
        <v>238</v>
      </c>
      <c r="C234" s="59" t="s">
        <v>223</v>
      </c>
      <c r="D234" s="60">
        <v>87141.806999999899</v>
      </c>
      <c r="E234" s="60">
        <v>53267.648135735377</v>
      </c>
      <c r="F234" s="58">
        <v>23</v>
      </c>
      <c r="G234" s="58">
        <v>23</v>
      </c>
      <c r="H234" s="58">
        <v>0</v>
      </c>
      <c r="I234" s="58">
        <v>0</v>
      </c>
      <c r="J234" s="61">
        <v>47136.231940100632</v>
      </c>
      <c r="K234" s="58">
        <v>6</v>
      </c>
      <c r="L234" s="70">
        <v>5</v>
      </c>
      <c r="M234" s="70">
        <v>1</v>
      </c>
      <c r="N234" s="70">
        <v>0</v>
      </c>
      <c r="O234" s="62">
        <v>6131.4161956347452</v>
      </c>
    </row>
    <row r="235" spans="1:15" s="58" customFormat="1">
      <c r="A235" s="57" t="s">
        <v>191</v>
      </c>
      <c r="B235" s="58" t="s">
        <v>238</v>
      </c>
      <c r="C235" s="59" t="s">
        <v>223</v>
      </c>
      <c r="D235" s="60">
        <v>148627.13149999999</v>
      </c>
      <c r="E235" s="60">
        <v>95161.91708507188</v>
      </c>
      <c r="F235" s="58">
        <v>62</v>
      </c>
      <c r="G235" s="58">
        <v>62</v>
      </c>
      <c r="H235" s="58">
        <v>0</v>
      </c>
      <c r="I235" s="58">
        <v>0</v>
      </c>
      <c r="J235" s="61">
        <v>85407.369176433713</v>
      </c>
      <c r="K235" s="58">
        <v>3</v>
      </c>
      <c r="L235" s="70">
        <v>3</v>
      </c>
      <c r="M235" s="70">
        <v>0</v>
      </c>
      <c r="N235" s="70">
        <v>0</v>
      </c>
      <c r="O235" s="62">
        <v>9754.5479086381674</v>
      </c>
    </row>
    <row r="236" spans="1:15" s="58" customFormat="1">
      <c r="A236" s="57" t="s">
        <v>192</v>
      </c>
      <c r="B236" s="58" t="s">
        <v>238</v>
      </c>
      <c r="C236" s="59" t="s">
        <v>223</v>
      </c>
      <c r="D236" s="60">
        <v>54.371499999999997</v>
      </c>
      <c r="E236" s="60">
        <v>0</v>
      </c>
      <c r="F236" s="58">
        <v>0</v>
      </c>
      <c r="J236" s="61">
        <v>0</v>
      </c>
      <c r="K236" s="58">
        <v>0</v>
      </c>
      <c r="L236" s="70"/>
      <c r="M236" s="70"/>
      <c r="N236" s="70"/>
      <c r="O236" s="62">
        <v>0</v>
      </c>
    </row>
    <row r="237" spans="1:15" s="58" customFormat="1">
      <c r="A237" s="57" t="s">
        <v>193</v>
      </c>
      <c r="B237" s="58" t="s">
        <v>238</v>
      </c>
      <c r="C237" s="59" t="s">
        <v>223</v>
      </c>
      <c r="D237" s="60">
        <v>137.0864</v>
      </c>
      <c r="E237" s="60">
        <v>0</v>
      </c>
      <c r="F237" s="58">
        <v>0</v>
      </c>
      <c r="J237" s="61">
        <v>0</v>
      </c>
      <c r="K237" s="58">
        <v>0</v>
      </c>
      <c r="L237" s="70"/>
      <c r="M237" s="70"/>
      <c r="N237" s="70"/>
      <c r="O237" s="62">
        <v>0</v>
      </c>
    </row>
    <row r="238" spans="1:15" s="58" customFormat="1">
      <c r="A238" s="57" t="s">
        <v>194</v>
      </c>
      <c r="B238" s="58" t="s">
        <v>238</v>
      </c>
      <c r="C238" s="59" t="s">
        <v>223</v>
      </c>
      <c r="D238" s="60">
        <v>0</v>
      </c>
      <c r="E238" s="60">
        <v>0</v>
      </c>
      <c r="F238" s="58">
        <v>0</v>
      </c>
      <c r="J238" s="61">
        <v>0</v>
      </c>
      <c r="K238" s="58">
        <v>0</v>
      </c>
      <c r="L238" s="70"/>
      <c r="M238" s="70"/>
      <c r="N238" s="70"/>
      <c r="O238" s="62">
        <v>0</v>
      </c>
    </row>
    <row r="239" spans="1:15" s="58" customFormat="1">
      <c r="A239" s="57" t="s">
        <v>197</v>
      </c>
      <c r="B239" s="58" t="s">
        <v>238</v>
      </c>
      <c r="C239" s="59" t="s">
        <v>223</v>
      </c>
      <c r="D239" s="60">
        <v>55.563800000000001</v>
      </c>
      <c r="E239" s="60">
        <v>0</v>
      </c>
      <c r="F239" s="58">
        <v>0</v>
      </c>
      <c r="J239" s="61">
        <v>0</v>
      </c>
      <c r="K239" s="58">
        <v>0</v>
      </c>
      <c r="L239" s="70"/>
      <c r="M239" s="70"/>
      <c r="N239" s="70"/>
      <c r="O239" s="62">
        <v>0</v>
      </c>
    </row>
    <row r="240" spans="1:15" s="58" customFormat="1">
      <c r="A240" s="57" t="s">
        <v>198</v>
      </c>
      <c r="B240" s="58" t="s">
        <v>238</v>
      </c>
      <c r="C240" s="59" t="s">
        <v>223</v>
      </c>
      <c r="D240" s="60">
        <v>1270.8086000000001</v>
      </c>
      <c r="E240" s="60">
        <v>0</v>
      </c>
      <c r="F240" s="58">
        <v>0</v>
      </c>
      <c r="J240" s="61">
        <v>0</v>
      </c>
      <c r="K240" s="58">
        <v>0</v>
      </c>
      <c r="L240" s="70"/>
      <c r="M240" s="70"/>
      <c r="N240" s="70"/>
      <c r="O240" s="62">
        <v>0</v>
      </c>
    </row>
    <row r="241" spans="1:15" s="58" customFormat="1">
      <c r="A241" s="57" t="s">
        <v>200</v>
      </c>
      <c r="B241" s="58" t="s">
        <v>238</v>
      </c>
      <c r="C241" s="59" t="s">
        <v>223</v>
      </c>
      <c r="D241" s="60">
        <v>75.867800000000003</v>
      </c>
      <c r="E241" s="60">
        <v>0</v>
      </c>
      <c r="F241" s="58">
        <v>0</v>
      </c>
      <c r="J241" s="61">
        <v>0</v>
      </c>
      <c r="K241" s="58">
        <v>0</v>
      </c>
      <c r="L241" s="70"/>
      <c r="M241" s="70"/>
      <c r="N241" s="70"/>
      <c r="O241" s="62">
        <v>0</v>
      </c>
    </row>
    <row r="242" spans="1:15" s="58" customFormat="1">
      <c r="A242" s="57" t="s">
        <v>116</v>
      </c>
      <c r="B242" s="58" t="s">
        <v>233</v>
      </c>
      <c r="C242" s="59" t="s">
        <v>223</v>
      </c>
      <c r="D242" s="60">
        <v>94.284899999999993</v>
      </c>
      <c r="E242" s="60">
        <v>0</v>
      </c>
      <c r="F242" s="58">
        <v>0</v>
      </c>
      <c r="J242" s="61">
        <v>0</v>
      </c>
      <c r="K242" s="58">
        <v>0</v>
      </c>
      <c r="L242" s="70"/>
      <c r="M242" s="70"/>
      <c r="N242" s="70"/>
      <c r="O242" s="62">
        <v>0</v>
      </c>
    </row>
    <row r="243" spans="1:15" s="58" customFormat="1">
      <c r="A243" s="57" t="s">
        <v>129</v>
      </c>
      <c r="B243" s="58" t="s">
        <v>250</v>
      </c>
      <c r="C243" s="59" t="s">
        <v>228</v>
      </c>
      <c r="D243" s="60">
        <v>0</v>
      </c>
      <c r="E243" s="60">
        <v>588.14430265508872</v>
      </c>
      <c r="F243" s="58">
        <v>0</v>
      </c>
      <c r="J243" s="61">
        <v>588.14430265508872</v>
      </c>
      <c r="K243" s="58">
        <v>0</v>
      </c>
      <c r="L243" s="70"/>
      <c r="M243" s="70"/>
      <c r="N243" s="70"/>
      <c r="O243" s="62">
        <v>0</v>
      </c>
    </row>
    <row r="244" spans="1:15" s="58" customFormat="1">
      <c r="A244" s="57" t="s">
        <v>156</v>
      </c>
      <c r="B244" s="58" t="s">
        <v>233</v>
      </c>
      <c r="C244" s="59" t="s">
        <v>223</v>
      </c>
      <c r="D244" s="60">
        <v>728.59849999999994</v>
      </c>
      <c r="E244" s="60">
        <v>2462.699211142939</v>
      </c>
      <c r="F244" s="58">
        <v>1</v>
      </c>
      <c r="G244" s="58">
        <v>1</v>
      </c>
      <c r="H244" s="58">
        <v>0</v>
      </c>
      <c r="I244" s="58">
        <v>0</v>
      </c>
      <c r="J244" s="61">
        <v>2462.699211142939</v>
      </c>
      <c r="K244" s="58">
        <v>0</v>
      </c>
      <c r="L244" s="70"/>
      <c r="M244" s="70"/>
      <c r="N244" s="70"/>
      <c r="O244" s="62">
        <v>0</v>
      </c>
    </row>
    <row r="245" spans="1:15" s="58" customFormat="1">
      <c r="A245" s="57" t="s">
        <v>161</v>
      </c>
      <c r="B245" s="58" t="s">
        <v>233</v>
      </c>
      <c r="C245" s="59" t="s">
        <v>223</v>
      </c>
      <c r="D245" s="60">
        <v>0</v>
      </c>
      <c r="E245" s="60">
        <v>0</v>
      </c>
      <c r="F245" s="58">
        <v>0</v>
      </c>
      <c r="J245" s="61">
        <v>0</v>
      </c>
      <c r="K245" s="58">
        <v>0</v>
      </c>
      <c r="L245" s="70"/>
      <c r="M245" s="70"/>
      <c r="N245" s="70"/>
      <c r="O245" s="62">
        <v>0</v>
      </c>
    </row>
    <row r="246" spans="1:15" s="58" customFormat="1">
      <c r="A246" s="57" t="s">
        <v>170</v>
      </c>
      <c r="B246" s="58" t="s">
        <v>233</v>
      </c>
      <c r="C246" s="59" t="s">
        <v>223</v>
      </c>
      <c r="D246" s="60">
        <v>54371.503700000103</v>
      </c>
      <c r="E246" s="60">
        <v>30604.377514042484</v>
      </c>
      <c r="F246" s="58">
        <v>11</v>
      </c>
      <c r="G246" s="58">
        <v>11</v>
      </c>
      <c r="H246" s="58">
        <v>0</v>
      </c>
      <c r="I246" s="58">
        <v>0</v>
      </c>
      <c r="J246" s="61">
        <v>30159.355454055316</v>
      </c>
      <c r="K246" s="58">
        <v>2</v>
      </c>
      <c r="L246" s="70">
        <v>1</v>
      </c>
      <c r="M246" s="70">
        <v>1</v>
      </c>
      <c r="N246" s="70">
        <v>0</v>
      </c>
      <c r="O246" s="62">
        <v>445.02205998716818</v>
      </c>
    </row>
    <row r="247" spans="1:15" s="58" customFormat="1">
      <c r="A247" s="57" t="s">
        <v>171</v>
      </c>
      <c r="B247" s="58" t="s">
        <v>233</v>
      </c>
      <c r="C247" s="59" t="s">
        <v>223</v>
      </c>
      <c r="D247" s="60">
        <v>81277.952100000097</v>
      </c>
      <c r="E247" s="60">
        <v>133909.80695591928</v>
      </c>
      <c r="F247" s="58">
        <v>33</v>
      </c>
      <c r="G247" s="58">
        <v>33</v>
      </c>
      <c r="H247" s="58">
        <v>0</v>
      </c>
      <c r="I247" s="58">
        <v>0</v>
      </c>
      <c r="J247" s="61">
        <v>84404.096971524123</v>
      </c>
      <c r="K247" s="58">
        <v>3</v>
      </c>
      <c r="L247" s="70">
        <v>3</v>
      </c>
      <c r="M247" s="70">
        <v>0</v>
      </c>
      <c r="N247" s="70">
        <v>0</v>
      </c>
      <c r="O247" s="62">
        <v>49505.709984395158</v>
      </c>
    </row>
    <row r="248" spans="1:15" s="58" customFormat="1">
      <c r="A248" s="57" t="s">
        <v>172</v>
      </c>
      <c r="B248" s="58" t="s">
        <v>233</v>
      </c>
      <c r="C248" s="59" t="s">
        <v>223</v>
      </c>
      <c r="D248" s="60">
        <v>77580.580099999905</v>
      </c>
      <c r="E248" s="60">
        <v>95582.260652458994</v>
      </c>
      <c r="F248" s="58">
        <v>25</v>
      </c>
      <c r="G248" s="58">
        <v>25</v>
      </c>
      <c r="H248" s="58">
        <v>0</v>
      </c>
      <c r="I248" s="58">
        <v>0</v>
      </c>
      <c r="J248" s="61">
        <v>50879.486753004137</v>
      </c>
      <c r="K248" s="58">
        <v>4</v>
      </c>
      <c r="L248" s="70">
        <v>4</v>
      </c>
      <c r="M248" s="70">
        <v>0</v>
      </c>
      <c r="N248" s="70">
        <v>0</v>
      </c>
      <c r="O248" s="62">
        <v>44702.773899454856</v>
      </c>
    </row>
    <row r="249" spans="1:15" s="58" customFormat="1">
      <c r="A249" s="57" t="s">
        <v>173</v>
      </c>
      <c r="B249" s="58" t="s">
        <v>233</v>
      </c>
      <c r="C249" s="59" t="s">
        <v>223</v>
      </c>
      <c r="D249" s="60">
        <v>93459.739199999996</v>
      </c>
      <c r="E249" s="60">
        <v>135707.60368614426</v>
      </c>
      <c r="F249" s="58">
        <v>38</v>
      </c>
      <c r="G249" s="58">
        <v>38</v>
      </c>
      <c r="H249" s="58">
        <v>0</v>
      </c>
      <c r="I249" s="58">
        <v>0</v>
      </c>
      <c r="J249" s="61">
        <v>115662.255692398</v>
      </c>
      <c r="K249" s="58">
        <v>5</v>
      </c>
      <c r="L249" s="70">
        <v>5</v>
      </c>
      <c r="M249" s="70">
        <v>0</v>
      </c>
      <c r="N249" s="70">
        <v>0</v>
      </c>
      <c r="O249" s="62">
        <v>20045.347993746254</v>
      </c>
    </row>
    <row r="250" spans="1:15" s="58" customFormat="1">
      <c r="A250" s="57" t="s">
        <v>104</v>
      </c>
      <c r="B250" s="58" t="s">
        <v>230</v>
      </c>
      <c r="C250" s="59" t="s">
        <v>223</v>
      </c>
      <c r="D250" s="60">
        <v>0</v>
      </c>
      <c r="E250" s="60">
        <v>0</v>
      </c>
      <c r="F250" s="58">
        <v>0</v>
      </c>
      <c r="J250" s="61">
        <v>0</v>
      </c>
      <c r="K250" s="58">
        <v>0</v>
      </c>
      <c r="L250" s="70"/>
      <c r="M250" s="70"/>
      <c r="N250" s="70"/>
      <c r="O250" s="62">
        <v>0</v>
      </c>
    </row>
    <row r="251" spans="1:15" s="58" customFormat="1">
      <c r="A251" s="57" t="s">
        <v>105</v>
      </c>
      <c r="B251" s="58" t="s">
        <v>230</v>
      </c>
      <c r="C251" s="59" t="s">
        <v>223</v>
      </c>
      <c r="D251" s="60">
        <v>46.748899999999999</v>
      </c>
      <c r="E251" s="60">
        <v>1047.234684684478</v>
      </c>
      <c r="F251" s="58">
        <v>1</v>
      </c>
      <c r="G251" s="58">
        <v>1</v>
      </c>
      <c r="H251" s="58">
        <v>0</v>
      </c>
      <c r="I251" s="58">
        <v>0</v>
      </c>
      <c r="J251" s="61">
        <v>1047.234684684478</v>
      </c>
      <c r="K251" s="58">
        <v>0</v>
      </c>
      <c r="L251" s="70"/>
      <c r="M251" s="70"/>
      <c r="N251" s="70"/>
      <c r="O251" s="62">
        <v>0</v>
      </c>
    </row>
    <row r="252" spans="1:15" s="58" customFormat="1">
      <c r="A252" s="57" t="s">
        <v>106</v>
      </c>
      <c r="B252" s="58" t="s">
        <v>230</v>
      </c>
      <c r="C252" s="59" t="s">
        <v>223</v>
      </c>
      <c r="D252" s="60">
        <v>415.14870000000002</v>
      </c>
      <c r="E252" s="60">
        <v>-1820.0379764817783</v>
      </c>
      <c r="F252" s="58">
        <v>0</v>
      </c>
      <c r="J252" s="61">
        <v>0</v>
      </c>
      <c r="K252" s="58">
        <v>0</v>
      </c>
      <c r="L252" s="70"/>
      <c r="M252" s="70"/>
      <c r="N252" s="70"/>
      <c r="O252" s="62">
        <v>-1820.0379764817783</v>
      </c>
    </row>
    <row r="253" spans="1:15" s="58" customFormat="1">
      <c r="A253" s="57" t="s">
        <v>210</v>
      </c>
      <c r="B253" s="58" t="s">
        <v>230</v>
      </c>
      <c r="C253" s="59" t="s">
        <v>223</v>
      </c>
      <c r="D253" s="60">
        <v>278.06810000000002</v>
      </c>
      <c r="E253" s="60">
        <v>0</v>
      </c>
      <c r="F253" s="58">
        <v>0</v>
      </c>
      <c r="J253" s="61">
        <v>0</v>
      </c>
      <c r="K253" s="58">
        <v>0</v>
      </c>
      <c r="L253" s="70"/>
      <c r="M253" s="70"/>
      <c r="N253" s="70"/>
      <c r="O253" s="62">
        <v>0</v>
      </c>
    </row>
    <row r="254" spans="1:15" s="58" customFormat="1">
      <c r="A254" s="57" t="s">
        <v>211</v>
      </c>
      <c r="B254" s="58" t="s">
        <v>230</v>
      </c>
      <c r="C254" s="59" t="s">
        <v>223</v>
      </c>
      <c r="D254" s="60">
        <v>569.35</v>
      </c>
      <c r="E254" s="60">
        <v>0</v>
      </c>
      <c r="F254" s="58">
        <v>0</v>
      </c>
      <c r="J254" s="61">
        <v>0</v>
      </c>
      <c r="K254" s="58">
        <v>0</v>
      </c>
      <c r="L254" s="70"/>
      <c r="M254" s="70"/>
      <c r="N254" s="70"/>
      <c r="O254" s="62">
        <v>0</v>
      </c>
    </row>
    <row r="255" spans="1:15" s="58" customFormat="1">
      <c r="A255" s="57" t="s">
        <v>108</v>
      </c>
      <c r="B255" s="58" t="s">
        <v>230</v>
      </c>
      <c r="C255" s="59" t="s">
        <v>223</v>
      </c>
      <c r="D255" s="60">
        <v>47814.0262</v>
      </c>
      <c r="E255" s="60">
        <v>-7541.1908527040123</v>
      </c>
      <c r="F255" s="58">
        <v>2</v>
      </c>
      <c r="G255" s="58">
        <v>2</v>
      </c>
      <c r="H255" s="58">
        <v>0</v>
      </c>
      <c r="I255" s="58">
        <v>0</v>
      </c>
      <c r="J255" s="61">
        <v>6359.3491926755705</v>
      </c>
      <c r="K255" s="58">
        <v>0</v>
      </c>
      <c r="L255" s="70"/>
      <c r="M255" s="70"/>
      <c r="N255" s="70"/>
      <c r="O255" s="62">
        <v>-13900.540045379583</v>
      </c>
    </row>
    <row r="256" spans="1:15" s="58" customFormat="1">
      <c r="A256" s="57" t="s">
        <v>109</v>
      </c>
      <c r="B256" s="58" t="s">
        <v>230</v>
      </c>
      <c r="C256" s="59" t="s">
        <v>223</v>
      </c>
      <c r="D256" s="60">
        <v>91460.939399999901</v>
      </c>
      <c r="E256" s="60">
        <v>81556.083729946142</v>
      </c>
      <c r="F256" s="58">
        <v>24</v>
      </c>
      <c r="G256" s="58">
        <v>24</v>
      </c>
      <c r="H256" s="58">
        <v>0</v>
      </c>
      <c r="I256" s="58">
        <v>0</v>
      </c>
      <c r="J256" s="61">
        <v>41202.65672488627</v>
      </c>
      <c r="K256" s="58">
        <v>6</v>
      </c>
      <c r="L256" s="70">
        <v>6</v>
      </c>
      <c r="M256" s="70">
        <v>0</v>
      </c>
      <c r="N256" s="70">
        <v>0</v>
      </c>
      <c r="O256" s="62">
        <v>40353.427005059872</v>
      </c>
    </row>
    <row r="257" spans="1:15" s="58" customFormat="1">
      <c r="A257" s="57" t="s">
        <v>110</v>
      </c>
      <c r="B257" s="58" t="s">
        <v>230</v>
      </c>
      <c r="C257" s="59" t="s">
        <v>223</v>
      </c>
      <c r="D257" s="60">
        <v>88933.272799999802</v>
      </c>
      <c r="E257" s="60">
        <v>94809.873280382904</v>
      </c>
      <c r="F257" s="58">
        <v>25</v>
      </c>
      <c r="G257" s="58">
        <v>24</v>
      </c>
      <c r="H257" s="58">
        <v>1</v>
      </c>
      <c r="I257" s="58">
        <v>0</v>
      </c>
      <c r="J257" s="61">
        <v>59550.747738478683</v>
      </c>
      <c r="K257" s="58">
        <v>6</v>
      </c>
      <c r="L257" s="70">
        <v>4</v>
      </c>
      <c r="M257" s="70">
        <v>2</v>
      </c>
      <c r="N257" s="70">
        <v>0</v>
      </c>
      <c r="O257" s="62">
        <v>35259.125541904221</v>
      </c>
    </row>
    <row r="258" spans="1:15" s="58" customFormat="1">
      <c r="A258" s="57" t="s">
        <v>111</v>
      </c>
      <c r="B258" s="58" t="s">
        <v>230</v>
      </c>
      <c r="C258" s="59" t="s">
        <v>223</v>
      </c>
      <c r="D258" s="60">
        <v>119372.9991</v>
      </c>
      <c r="E258" s="60">
        <v>39454.631584340619</v>
      </c>
      <c r="F258" s="58">
        <v>25</v>
      </c>
      <c r="G258" s="58">
        <v>22</v>
      </c>
      <c r="H258" s="58">
        <v>3</v>
      </c>
      <c r="I258" s="58">
        <v>0</v>
      </c>
      <c r="J258" s="61">
        <v>30914.148880649285</v>
      </c>
      <c r="K258" s="58">
        <v>5</v>
      </c>
      <c r="L258" s="70">
        <v>4</v>
      </c>
      <c r="M258" s="70">
        <v>1</v>
      </c>
      <c r="N258" s="70">
        <v>0</v>
      </c>
      <c r="O258" s="62">
        <v>8540.4827036913339</v>
      </c>
    </row>
    <row r="259" spans="1:15" s="58" customFormat="1">
      <c r="A259" s="57" t="s">
        <v>112</v>
      </c>
      <c r="B259" s="58" t="s">
        <v>230</v>
      </c>
      <c r="C259" s="59" t="s">
        <v>223</v>
      </c>
      <c r="D259" s="60">
        <v>65182.709900000002</v>
      </c>
      <c r="E259" s="60">
        <v>35606.419121783234</v>
      </c>
      <c r="F259" s="58">
        <v>11</v>
      </c>
      <c r="G259" s="58">
        <v>11</v>
      </c>
      <c r="H259" s="58">
        <v>0</v>
      </c>
      <c r="I259" s="58">
        <v>0</v>
      </c>
      <c r="J259" s="61">
        <v>19517.010403987842</v>
      </c>
      <c r="K259" s="58">
        <v>1</v>
      </c>
      <c r="L259" s="70">
        <v>1</v>
      </c>
      <c r="M259" s="70">
        <v>0</v>
      </c>
      <c r="N259" s="70">
        <v>0</v>
      </c>
      <c r="O259" s="62">
        <v>16089.408717795392</v>
      </c>
    </row>
    <row r="260" spans="1:15" s="58" customFormat="1">
      <c r="A260" s="57" t="s">
        <v>213</v>
      </c>
      <c r="B260" s="58" t="s">
        <v>230</v>
      </c>
      <c r="C260" s="59" t="s">
        <v>223</v>
      </c>
      <c r="D260" s="60">
        <v>94505.718299999993</v>
      </c>
      <c r="E260" s="60">
        <v>46133.91311931541</v>
      </c>
      <c r="F260" s="58">
        <v>19</v>
      </c>
      <c r="G260" s="58">
        <v>19</v>
      </c>
      <c r="H260" s="58">
        <v>0</v>
      </c>
      <c r="I260" s="58">
        <v>0</v>
      </c>
      <c r="J260" s="61">
        <v>39895.778455873522</v>
      </c>
      <c r="K260" s="58">
        <v>1</v>
      </c>
      <c r="L260" s="70">
        <v>1</v>
      </c>
      <c r="M260" s="70">
        <v>0</v>
      </c>
      <c r="N260" s="70">
        <v>0</v>
      </c>
      <c r="O260" s="62">
        <v>6238.1346634418878</v>
      </c>
    </row>
    <row r="261" spans="1:15" s="58" customFormat="1">
      <c r="A261" s="57" t="s">
        <v>113</v>
      </c>
      <c r="B261" s="58" t="s">
        <v>230</v>
      </c>
      <c r="C261" s="59" t="s">
        <v>223</v>
      </c>
      <c r="D261" s="60">
        <v>117735.0469</v>
      </c>
      <c r="E261" s="60">
        <v>62975.558699773857</v>
      </c>
      <c r="F261" s="58">
        <v>27</v>
      </c>
      <c r="G261" s="58">
        <v>27</v>
      </c>
      <c r="H261" s="58">
        <v>0</v>
      </c>
      <c r="I261" s="58">
        <v>0</v>
      </c>
      <c r="J261" s="61">
        <v>50072.414632489417</v>
      </c>
      <c r="K261" s="58">
        <v>2</v>
      </c>
      <c r="L261" s="70">
        <v>2</v>
      </c>
      <c r="M261" s="70">
        <v>0</v>
      </c>
      <c r="N261" s="70">
        <v>0</v>
      </c>
      <c r="O261" s="62">
        <v>12903.14406728444</v>
      </c>
    </row>
    <row r="262" spans="1:15" s="58" customFormat="1">
      <c r="A262" s="57" t="s">
        <v>114</v>
      </c>
      <c r="B262" s="58" t="s">
        <v>230</v>
      </c>
      <c r="C262" s="59" t="s">
        <v>223</v>
      </c>
      <c r="D262" s="60">
        <v>151887.48259999999</v>
      </c>
      <c r="E262" s="60">
        <v>58947.29898039301</v>
      </c>
      <c r="F262" s="58">
        <v>29</v>
      </c>
      <c r="G262" s="58">
        <v>28</v>
      </c>
      <c r="H262" s="58">
        <v>1</v>
      </c>
      <c r="I262" s="58">
        <v>0</v>
      </c>
      <c r="J262" s="61">
        <v>43474.261290316303</v>
      </c>
      <c r="K262" s="58">
        <v>4</v>
      </c>
      <c r="L262" s="70">
        <v>2</v>
      </c>
      <c r="M262" s="70">
        <v>2</v>
      </c>
      <c r="N262" s="70">
        <v>0</v>
      </c>
      <c r="O262" s="62">
        <v>15473.037690076708</v>
      </c>
    </row>
    <row r="263" spans="1:15" s="58" customFormat="1">
      <c r="A263" s="57" t="s">
        <v>117</v>
      </c>
      <c r="B263" s="58" t="s">
        <v>230</v>
      </c>
      <c r="C263" s="59" t="s">
        <v>223</v>
      </c>
      <c r="D263" s="60">
        <v>0</v>
      </c>
      <c r="E263" s="60">
        <v>0</v>
      </c>
      <c r="F263" s="58">
        <v>0</v>
      </c>
      <c r="J263" s="61">
        <v>0</v>
      </c>
      <c r="K263" s="58">
        <v>0</v>
      </c>
      <c r="L263" s="70"/>
      <c r="M263" s="70"/>
      <c r="N263" s="70"/>
      <c r="O263" s="62">
        <v>0</v>
      </c>
    </row>
    <row r="264" spans="1:15" s="58" customFormat="1">
      <c r="A264" s="57" t="s">
        <v>129</v>
      </c>
      <c r="B264" s="58" t="s">
        <v>251</v>
      </c>
      <c r="C264" s="59" t="s">
        <v>228</v>
      </c>
      <c r="D264" s="60">
        <v>0</v>
      </c>
      <c r="E264" s="60">
        <v>902.43549667221509</v>
      </c>
      <c r="F264" s="58">
        <v>0</v>
      </c>
      <c r="J264" s="61">
        <v>902.43549667221509</v>
      </c>
      <c r="K264" s="58">
        <v>0</v>
      </c>
      <c r="L264" s="70"/>
      <c r="M264" s="70"/>
      <c r="N264" s="70"/>
      <c r="O264" s="62">
        <v>0</v>
      </c>
    </row>
    <row r="265" spans="1:15" s="58" customFormat="1">
      <c r="A265" s="57" t="s">
        <v>154</v>
      </c>
      <c r="B265" s="58" t="s">
        <v>251</v>
      </c>
      <c r="C265" s="59" t="s">
        <v>223</v>
      </c>
      <c r="D265" s="60">
        <v>0</v>
      </c>
      <c r="E265" s="60">
        <v>275.06840617894613</v>
      </c>
      <c r="F265" s="58">
        <v>1</v>
      </c>
      <c r="G265" s="58">
        <v>1</v>
      </c>
      <c r="H265" s="58">
        <v>0</v>
      </c>
      <c r="I265" s="58">
        <v>0</v>
      </c>
      <c r="J265" s="61">
        <v>275.06840617894613</v>
      </c>
      <c r="K265" s="58">
        <v>0</v>
      </c>
      <c r="L265" s="70"/>
      <c r="M265" s="70"/>
      <c r="N265" s="70"/>
      <c r="O265" s="62">
        <v>0</v>
      </c>
    </row>
    <row r="266" spans="1:15" s="58" customFormat="1">
      <c r="A266" s="57" t="s">
        <v>56</v>
      </c>
      <c r="B266" s="58" t="s">
        <v>227</v>
      </c>
      <c r="C266" s="59" t="s">
        <v>228</v>
      </c>
      <c r="D266" s="60">
        <v>50.864100000000001</v>
      </c>
      <c r="E266" s="60">
        <v>0</v>
      </c>
      <c r="F266" s="58">
        <v>0</v>
      </c>
      <c r="J266" s="61">
        <v>0</v>
      </c>
      <c r="K266" s="58">
        <v>0</v>
      </c>
      <c r="L266" s="70"/>
      <c r="M266" s="70"/>
      <c r="N266" s="70"/>
      <c r="O266" s="62">
        <v>0</v>
      </c>
    </row>
    <row r="267" spans="1:15" s="58" customFormat="1">
      <c r="A267" s="57" t="s">
        <v>75</v>
      </c>
      <c r="B267" s="58" t="s">
        <v>227</v>
      </c>
      <c r="C267" s="59" t="s">
        <v>223</v>
      </c>
      <c r="D267" s="60">
        <v>18.556000000000001</v>
      </c>
      <c r="E267" s="60">
        <v>0</v>
      </c>
      <c r="F267" s="58">
        <v>0</v>
      </c>
      <c r="J267" s="61">
        <v>0</v>
      </c>
      <c r="K267" s="58">
        <v>0</v>
      </c>
      <c r="L267" s="70"/>
      <c r="M267" s="70"/>
      <c r="N267" s="70"/>
      <c r="O267" s="62">
        <v>0</v>
      </c>
    </row>
    <row r="268" spans="1:15" s="58" customFormat="1">
      <c r="A268" s="57" t="s">
        <v>209</v>
      </c>
      <c r="B268" s="58" t="s">
        <v>227</v>
      </c>
      <c r="C268" s="59" t="s">
        <v>223</v>
      </c>
      <c r="D268" s="60">
        <v>37.274000000000001</v>
      </c>
      <c r="E268" s="60">
        <v>0</v>
      </c>
      <c r="F268" s="58">
        <v>0</v>
      </c>
      <c r="J268" s="61">
        <v>0</v>
      </c>
      <c r="K268" s="58">
        <v>0</v>
      </c>
      <c r="L268" s="70"/>
      <c r="M268" s="70"/>
      <c r="N268" s="70"/>
      <c r="O268" s="62">
        <v>0</v>
      </c>
    </row>
    <row r="269" spans="1:15" s="58" customFormat="1">
      <c r="A269" s="57" t="s">
        <v>82</v>
      </c>
      <c r="B269" s="58" t="s">
        <v>227</v>
      </c>
      <c r="C269" s="59" t="s">
        <v>228</v>
      </c>
      <c r="D269" s="60">
        <v>0</v>
      </c>
      <c r="E269" s="60">
        <v>0</v>
      </c>
      <c r="F269" s="58">
        <v>0</v>
      </c>
      <c r="J269" s="61">
        <v>0</v>
      </c>
      <c r="K269" s="58">
        <v>0</v>
      </c>
      <c r="L269" s="70"/>
      <c r="M269" s="70"/>
      <c r="N269" s="70"/>
      <c r="O269" s="62">
        <v>0</v>
      </c>
    </row>
    <row r="270" spans="1:15" s="58" customFormat="1">
      <c r="A270" s="57" t="s">
        <v>86</v>
      </c>
      <c r="B270" s="58" t="s">
        <v>227</v>
      </c>
      <c r="C270" s="59" t="s">
        <v>228</v>
      </c>
      <c r="D270" s="60">
        <v>69.194299999999998</v>
      </c>
      <c r="E270" s="60">
        <v>0</v>
      </c>
      <c r="F270" s="58">
        <v>0</v>
      </c>
      <c r="J270" s="61">
        <v>0</v>
      </c>
      <c r="K270" s="58">
        <v>0</v>
      </c>
      <c r="L270" s="70"/>
      <c r="M270" s="70"/>
      <c r="N270" s="70"/>
      <c r="O270" s="62">
        <v>0</v>
      </c>
    </row>
    <row r="271" spans="1:15" s="58" customFormat="1">
      <c r="A271" s="57" t="s">
        <v>88</v>
      </c>
      <c r="B271" s="58" t="s">
        <v>227</v>
      </c>
      <c r="C271" s="59" t="s">
        <v>223</v>
      </c>
      <c r="D271" s="60">
        <v>59251.9010000001</v>
      </c>
      <c r="E271" s="60">
        <v>37022.553489558923</v>
      </c>
      <c r="F271" s="58">
        <v>22</v>
      </c>
      <c r="G271" s="58">
        <v>20</v>
      </c>
      <c r="H271" s="58">
        <v>2</v>
      </c>
      <c r="I271" s="58">
        <v>0</v>
      </c>
      <c r="J271" s="61">
        <v>17795.518707326009</v>
      </c>
      <c r="K271" s="58">
        <v>19</v>
      </c>
      <c r="L271" s="70">
        <v>16</v>
      </c>
      <c r="M271" s="70">
        <v>3</v>
      </c>
      <c r="N271" s="70">
        <v>0</v>
      </c>
      <c r="O271" s="62">
        <v>19227.034782232913</v>
      </c>
    </row>
    <row r="272" spans="1:15" s="58" customFormat="1">
      <c r="A272" s="57" t="s">
        <v>89</v>
      </c>
      <c r="B272" s="58" t="s">
        <v>227</v>
      </c>
      <c r="C272" s="59" t="s">
        <v>223</v>
      </c>
      <c r="D272" s="60">
        <v>57737.786099999903</v>
      </c>
      <c r="E272" s="60">
        <v>53122.323284176477</v>
      </c>
      <c r="F272" s="58">
        <v>17</v>
      </c>
      <c r="G272" s="58">
        <v>15</v>
      </c>
      <c r="H272" s="58">
        <v>2</v>
      </c>
      <c r="I272" s="58">
        <v>0</v>
      </c>
      <c r="J272" s="61">
        <v>6898.4394289961465</v>
      </c>
      <c r="K272" s="58">
        <v>26</v>
      </c>
      <c r="L272" s="70">
        <v>20</v>
      </c>
      <c r="M272" s="70">
        <v>6</v>
      </c>
      <c r="N272" s="70">
        <v>0</v>
      </c>
      <c r="O272" s="62">
        <v>46223.883855180327</v>
      </c>
    </row>
    <row r="273" spans="1:15" s="58" customFormat="1">
      <c r="A273" s="57" t="s">
        <v>90</v>
      </c>
      <c r="B273" s="58" t="s">
        <v>227</v>
      </c>
      <c r="C273" s="59" t="s">
        <v>223</v>
      </c>
      <c r="D273" s="60">
        <v>78832.451199999996</v>
      </c>
      <c r="E273" s="60">
        <v>29930.870136326874</v>
      </c>
      <c r="F273" s="58">
        <v>14</v>
      </c>
      <c r="G273" s="58">
        <v>13</v>
      </c>
      <c r="H273" s="58">
        <v>1</v>
      </c>
      <c r="I273" s="58">
        <v>0</v>
      </c>
      <c r="J273" s="61">
        <v>4472.3842152250691</v>
      </c>
      <c r="K273" s="58">
        <v>27</v>
      </c>
      <c r="L273" s="70">
        <v>15</v>
      </c>
      <c r="M273" s="70">
        <v>12</v>
      </c>
      <c r="N273" s="70">
        <v>0</v>
      </c>
      <c r="O273" s="62">
        <v>25458.485921101805</v>
      </c>
    </row>
    <row r="274" spans="1:15" s="58" customFormat="1">
      <c r="A274" s="57" t="s">
        <v>91</v>
      </c>
      <c r="B274" s="58" t="s">
        <v>227</v>
      </c>
      <c r="C274" s="59" t="s">
        <v>223</v>
      </c>
      <c r="D274" s="60">
        <v>67513.527999999904</v>
      </c>
      <c r="E274" s="60">
        <v>17937.794112576605</v>
      </c>
      <c r="F274" s="58">
        <v>17</v>
      </c>
      <c r="G274" s="58">
        <v>16</v>
      </c>
      <c r="H274" s="58">
        <v>1</v>
      </c>
      <c r="I274" s="58">
        <v>0</v>
      </c>
      <c r="J274" s="61">
        <v>16780.843449057324</v>
      </c>
      <c r="K274" s="58">
        <v>1</v>
      </c>
      <c r="L274" s="70">
        <v>1</v>
      </c>
      <c r="M274" s="70">
        <v>0</v>
      </c>
      <c r="N274" s="70">
        <v>0</v>
      </c>
      <c r="O274" s="62">
        <v>1156.9506635192811</v>
      </c>
    </row>
    <row r="275" spans="1:15" s="58" customFormat="1">
      <c r="A275" s="57" t="s">
        <v>92</v>
      </c>
      <c r="B275" s="58" t="s">
        <v>227</v>
      </c>
      <c r="C275" s="59" t="s">
        <v>223</v>
      </c>
      <c r="D275" s="60">
        <v>43535.777800000098</v>
      </c>
      <c r="E275" s="60">
        <v>16970.847078216633</v>
      </c>
      <c r="F275" s="58">
        <v>8</v>
      </c>
      <c r="G275" s="58">
        <v>7</v>
      </c>
      <c r="H275" s="58">
        <v>1</v>
      </c>
      <c r="I275" s="58">
        <v>0</v>
      </c>
      <c r="J275" s="61">
        <v>3514.777827386898</v>
      </c>
      <c r="K275" s="58">
        <v>5</v>
      </c>
      <c r="L275" s="70">
        <v>5</v>
      </c>
      <c r="M275" s="70">
        <v>0</v>
      </c>
      <c r="N275" s="70">
        <v>0</v>
      </c>
      <c r="O275" s="62">
        <v>13456.069250829736</v>
      </c>
    </row>
    <row r="276" spans="1:15" s="58" customFormat="1">
      <c r="A276" s="57" t="s">
        <v>93</v>
      </c>
      <c r="B276" s="58" t="s">
        <v>227</v>
      </c>
      <c r="C276" s="59" t="s">
        <v>223</v>
      </c>
      <c r="D276" s="60">
        <v>36457.738700000104</v>
      </c>
      <c r="E276" s="60">
        <v>5276.0600548075745</v>
      </c>
      <c r="F276" s="58">
        <v>12</v>
      </c>
      <c r="G276" s="58">
        <v>12</v>
      </c>
      <c r="H276" s="58">
        <v>0</v>
      </c>
      <c r="I276" s="58">
        <v>0</v>
      </c>
      <c r="J276" s="61">
        <v>5063.076781992866</v>
      </c>
      <c r="K276" s="58">
        <v>3</v>
      </c>
      <c r="L276" s="70">
        <v>2</v>
      </c>
      <c r="M276" s="70">
        <v>1</v>
      </c>
      <c r="N276" s="70">
        <v>0</v>
      </c>
      <c r="O276" s="62">
        <v>212.98327281470847</v>
      </c>
    </row>
    <row r="277" spans="1:15" s="58" customFormat="1">
      <c r="A277" s="57" t="s">
        <v>94</v>
      </c>
      <c r="B277" s="58" t="s">
        <v>227</v>
      </c>
      <c r="C277" s="59" t="s">
        <v>223</v>
      </c>
      <c r="D277" s="60">
        <v>81784.641399999906</v>
      </c>
      <c r="E277" s="60">
        <v>30360.837454448811</v>
      </c>
      <c r="F277" s="58">
        <v>32</v>
      </c>
      <c r="G277" s="58">
        <v>32</v>
      </c>
      <c r="H277" s="58">
        <v>0</v>
      </c>
      <c r="I277" s="58">
        <v>0</v>
      </c>
      <c r="J277" s="61">
        <v>20905.110861079775</v>
      </c>
      <c r="K277" s="58">
        <v>8</v>
      </c>
      <c r="L277" s="70">
        <v>7</v>
      </c>
      <c r="M277" s="70">
        <v>1</v>
      </c>
      <c r="N277" s="70">
        <v>0</v>
      </c>
      <c r="O277" s="62">
        <v>9455.726593369036</v>
      </c>
    </row>
    <row r="278" spans="1:15" s="58" customFormat="1">
      <c r="A278" s="57" t="s">
        <v>95</v>
      </c>
      <c r="B278" s="58" t="s">
        <v>227</v>
      </c>
      <c r="C278" s="59" t="s">
        <v>223</v>
      </c>
      <c r="D278" s="60">
        <v>79381.614400000093</v>
      </c>
      <c r="E278" s="60">
        <v>76383.459308290461</v>
      </c>
      <c r="F278" s="58">
        <v>37</v>
      </c>
      <c r="G278" s="58">
        <v>35</v>
      </c>
      <c r="H278" s="58">
        <v>2</v>
      </c>
      <c r="I278" s="58">
        <v>0</v>
      </c>
      <c r="J278" s="61">
        <v>23625.024467638359</v>
      </c>
      <c r="K278" s="58">
        <v>13</v>
      </c>
      <c r="L278" s="70">
        <v>13</v>
      </c>
      <c r="M278" s="70">
        <v>0</v>
      </c>
      <c r="N278" s="70">
        <v>0</v>
      </c>
      <c r="O278" s="62">
        <v>52758.434840652102</v>
      </c>
    </row>
    <row r="279" spans="1:15" s="58" customFormat="1">
      <c r="A279" s="57" t="s">
        <v>96</v>
      </c>
      <c r="B279" s="58" t="s">
        <v>227</v>
      </c>
      <c r="C279" s="59" t="s">
        <v>223</v>
      </c>
      <c r="D279" s="60">
        <v>69046.922199999899</v>
      </c>
      <c r="E279" s="60">
        <v>52988.859497680074</v>
      </c>
      <c r="F279" s="58">
        <v>22</v>
      </c>
      <c r="G279" s="58">
        <v>22</v>
      </c>
      <c r="H279" s="58">
        <v>0</v>
      </c>
      <c r="I279" s="58">
        <v>0</v>
      </c>
      <c r="J279" s="61">
        <v>17631.652356309995</v>
      </c>
      <c r="K279" s="58">
        <v>24</v>
      </c>
      <c r="L279" s="70">
        <v>19</v>
      </c>
      <c r="M279" s="70">
        <v>5</v>
      </c>
      <c r="N279" s="70">
        <v>0</v>
      </c>
      <c r="O279" s="62">
        <v>35357.207141370076</v>
      </c>
    </row>
    <row r="280" spans="1:15" s="58" customFormat="1">
      <c r="A280" s="57" t="s">
        <v>97</v>
      </c>
      <c r="B280" s="58" t="s">
        <v>227</v>
      </c>
      <c r="C280" s="59" t="s">
        <v>223</v>
      </c>
      <c r="D280" s="60">
        <v>77966.711299999995</v>
      </c>
      <c r="E280" s="60">
        <v>63960.035727710274</v>
      </c>
      <c r="F280" s="58">
        <v>21</v>
      </c>
      <c r="G280" s="58">
        <v>21</v>
      </c>
      <c r="H280" s="58">
        <v>0</v>
      </c>
      <c r="I280" s="58">
        <v>0</v>
      </c>
      <c r="J280" s="61">
        <v>19176.016666894386</v>
      </c>
      <c r="K280" s="58">
        <v>11</v>
      </c>
      <c r="L280" s="70">
        <v>11</v>
      </c>
      <c r="M280" s="70">
        <v>0</v>
      </c>
      <c r="N280" s="70">
        <v>0</v>
      </c>
      <c r="O280" s="62">
        <v>44784.019060815888</v>
      </c>
    </row>
    <row r="281" spans="1:15" s="58" customFormat="1">
      <c r="A281" s="57" t="s">
        <v>98</v>
      </c>
      <c r="B281" s="58" t="s">
        <v>227</v>
      </c>
      <c r="C281" s="59" t="s">
        <v>223</v>
      </c>
      <c r="D281" s="60">
        <v>102590.0885</v>
      </c>
      <c r="E281" s="60">
        <v>68814.196137851919</v>
      </c>
      <c r="F281" s="58">
        <v>40</v>
      </c>
      <c r="G281" s="58">
        <v>39</v>
      </c>
      <c r="H281" s="58">
        <v>0</v>
      </c>
      <c r="I281" s="58">
        <v>1</v>
      </c>
      <c r="J281" s="61">
        <v>57500.689345827275</v>
      </c>
      <c r="K281" s="58">
        <v>4</v>
      </c>
      <c r="L281" s="70">
        <v>4</v>
      </c>
      <c r="M281" s="70">
        <v>0</v>
      </c>
      <c r="N281" s="70">
        <v>0</v>
      </c>
      <c r="O281" s="62">
        <v>11313.506792024644</v>
      </c>
    </row>
    <row r="282" spans="1:15" s="58" customFormat="1">
      <c r="A282" s="57" t="s">
        <v>99</v>
      </c>
      <c r="B282" s="58" t="s">
        <v>227</v>
      </c>
      <c r="C282" s="59" t="s">
        <v>223</v>
      </c>
      <c r="D282" s="60">
        <v>100014.4032</v>
      </c>
      <c r="E282" s="60">
        <v>27951.016780296144</v>
      </c>
      <c r="F282" s="58">
        <v>15</v>
      </c>
      <c r="G282" s="58">
        <v>12</v>
      </c>
      <c r="H282" s="58">
        <v>3</v>
      </c>
      <c r="I282" s="58">
        <v>0</v>
      </c>
      <c r="J282" s="61">
        <v>20724.761988679271</v>
      </c>
      <c r="K282" s="58">
        <v>6</v>
      </c>
      <c r="L282" s="70">
        <v>5</v>
      </c>
      <c r="M282" s="70">
        <v>1</v>
      </c>
      <c r="N282" s="70">
        <v>0</v>
      </c>
      <c r="O282" s="62">
        <v>7226.2547916168733</v>
      </c>
    </row>
    <row r="283" spans="1:15" s="58" customFormat="1">
      <c r="A283" s="57" t="s">
        <v>104</v>
      </c>
      <c r="B283" s="58" t="s">
        <v>227</v>
      </c>
      <c r="C283" s="59" t="s">
        <v>223</v>
      </c>
      <c r="D283" s="60">
        <v>171.0093</v>
      </c>
      <c r="E283" s="60">
        <v>0</v>
      </c>
      <c r="F283" s="58">
        <v>0</v>
      </c>
      <c r="J283" s="61">
        <v>0</v>
      </c>
      <c r="K283" s="58">
        <v>0</v>
      </c>
      <c r="L283" s="70"/>
      <c r="M283" s="70"/>
      <c r="N283" s="70"/>
      <c r="O283" s="62">
        <v>0</v>
      </c>
    </row>
    <row r="284" spans="1:15" s="58" customFormat="1">
      <c r="A284" s="57" t="s">
        <v>110</v>
      </c>
      <c r="B284" s="58" t="s">
        <v>227</v>
      </c>
      <c r="C284" s="59" t="s">
        <v>223</v>
      </c>
      <c r="D284" s="60">
        <v>112.0247</v>
      </c>
      <c r="E284" s="60">
        <v>0</v>
      </c>
      <c r="F284" s="58">
        <v>0</v>
      </c>
      <c r="J284" s="61">
        <v>0</v>
      </c>
      <c r="K284" s="58">
        <v>0</v>
      </c>
      <c r="L284" s="70"/>
      <c r="M284" s="70"/>
      <c r="N284" s="70"/>
      <c r="O284" s="62">
        <v>0</v>
      </c>
    </row>
    <row r="285" spans="1:15" s="58" customFormat="1">
      <c r="A285" s="57" t="s">
        <v>112</v>
      </c>
      <c r="B285" s="58" t="s">
        <v>227</v>
      </c>
      <c r="C285" s="59" t="s">
        <v>223</v>
      </c>
      <c r="D285" s="60">
        <v>92.837900000000005</v>
      </c>
      <c r="E285" s="60">
        <v>0</v>
      </c>
      <c r="F285" s="58">
        <v>0</v>
      </c>
      <c r="J285" s="61">
        <v>0</v>
      </c>
      <c r="K285" s="58">
        <v>0</v>
      </c>
      <c r="L285" s="70"/>
      <c r="M285" s="70"/>
      <c r="N285" s="70"/>
      <c r="O285" s="62">
        <v>0</v>
      </c>
    </row>
    <row r="286" spans="1:15" s="58" customFormat="1">
      <c r="A286" s="57" t="s">
        <v>129</v>
      </c>
      <c r="B286" s="58" t="s">
        <v>252</v>
      </c>
      <c r="C286" s="59" t="s">
        <v>228</v>
      </c>
      <c r="D286" s="60">
        <v>0</v>
      </c>
      <c r="E286" s="60">
        <v>41.330294344234304</v>
      </c>
      <c r="F286" s="58">
        <v>0</v>
      </c>
      <c r="J286" s="61">
        <v>41.330294344234304</v>
      </c>
      <c r="K286" s="58">
        <v>0</v>
      </c>
      <c r="L286" s="70"/>
      <c r="M286" s="70"/>
      <c r="N286" s="70"/>
      <c r="O286" s="62">
        <v>0</v>
      </c>
    </row>
    <row r="287" spans="1:15" s="58" customFormat="1">
      <c r="A287" s="57" t="s">
        <v>39</v>
      </c>
      <c r="B287" s="58" t="s">
        <v>226</v>
      </c>
      <c r="C287" s="59" t="s">
        <v>223</v>
      </c>
      <c r="D287" s="60">
        <v>0</v>
      </c>
      <c r="E287" s="60">
        <v>0</v>
      </c>
      <c r="F287" s="58">
        <v>0</v>
      </c>
      <c r="J287" s="61">
        <v>0</v>
      </c>
      <c r="K287" s="58">
        <v>0</v>
      </c>
      <c r="L287" s="70"/>
      <c r="M287" s="70"/>
      <c r="N287" s="70"/>
      <c r="O287" s="62">
        <v>0</v>
      </c>
    </row>
    <row r="288" spans="1:15" s="58" customFormat="1">
      <c r="A288" s="57" t="s">
        <v>54</v>
      </c>
      <c r="B288" s="58" t="s">
        <v>243</v>
      </c>
      <c r="C288" s="59" t="s">
        <v>228</v>
      </c>
      <c r="D288" s="60">
        <v>0</v>
      </c>
      <c r="E288" s="60">
        <v>1131.984850374592</v>
      </c>
      <c r="F288" s="58">
        <v>1</v>
      </c>
      <c r="G288" s="58">
        <v>1</v>
      </c>
      <c r="H288" s="58">
        <v>0</v>
      </c>
      <c r="I288" s="58">
        <v>0</v>
      </c>
      <c r="J288" s="61">
        <v>1131.984850374592</v>
      </c>
      <c r="K288" s="58">
        <v>0</v>
      </c>
      <c r="L288" s="70"/>
      <c r="M288" s="70"/>
      <c r="N288" s="70"/>
      <c r="O288" s="62">
        <v>0</v>
      </c>
    </row>
    <row r="289" spans="1:15" s="58" customFormat="1">
      <c r="A289" s="57" t="s">
        <v>72</v>
      </c>
      <c r="B289" s="58" t="s">
        <v>226</v>
      </c>
      <c r="C289" s="59" t="s">
        <v>223</v>
      </c>
      <c r="D289" s="60">
        <v>41.979599999999998</v>
      </c>
      <c r="E289" s="60">
        <v>0</v>
      </c>
      <c r="F289" s="58">
        <v>0</v>
      </c>
      <c r="J289" s="61">
        <v>0</v>
      </c>
      <c r="K289" s="58">
        <v>0</v>
      </c>
      <c r="L289" s="70"/>
      <c r="M289" s="70"/>
      <c r="N289" s="70"/>
      <c r="O289" s="62">
        <v>0</v>
      </c>
    </row>
    <row r="290" spans="1:15" s="58" customFormat="1">
      <c r="A290" s="57" t="s">
        <v>73</v>
      </c>
      <c r="B290" s="58" t="s">
        <v>226</v>
      </c>
      <c r="C290" s="59" t="s">
        <v>223</v>
      </c>
      <c r="D290" s="60">
        <v>284.05279999999999</v>
      </c>
      <c r="E290" s="60">
        <v>0</v>
      </c>
      <c r="F290" s="58">
        <v>0</v>
      </c>
      <c r="J290" s="61">
        <v>0</v>
      </c>
      <c r="K290" s="58">
        <v>0</v>
      </c>
      <c r="L290" s="70"/>
      <c r="M290" s="70"/>
      <c r="N290" s="70"/>
      <c r="O290" s="62">
        <v>0</v>
      </c>
    </row>
    <row r="291" spans="1:15" s="58" customFormat="1">
      <c r="A291" s="57" t="s">
        <v>75</v>
      </c>
      <c r="B291" s="58" t="s">
        <v>226</v>
      </c>
      <c r="C291" s="59" t="s">
        <v>223</v>
      </c>
      <c r="D291" s="60">
        <v>78.866</v>
      </c>
      <c r="E291" s="60">
        <v>0</v>
      </c>
      <c r="F291" s="58">
        <v>0</v>
      </c>
      <c r="J291" s="61">
        <v>0</v>
      </c>
      <c r="K291" s="58">
        <v>0</v>
      </c>
      <c r="L291" s="70"/>
      <c r="M291" s="70"/>
      <c r="N291" s="70"/>
      <c r="O291" s="62">
        <v>0</v>
      </c>
    </row>
    <row r="292" spans="1:15" s="58" customFormat="1">
      <c r="A292" s="57" t="s">
        <v>76</v>
      </c>
      <c r="B292" s="58" t="s">
        <v>226</v>
      </c>
      <c r="C292" s="59" t="s">
        <v>223</v>
      </c>
      <c r="D292" s="60">
        <v>118.6635</v>
      </c>
      <c r="E292" s="60">
        <v>0</v>
      </c>
      <c r="F292" s="58">
        <v>0</v>
      </c>
      <c r="J292" s="61">
        <v>0</v>
      </c>
      <c r="K292" s="58">
        <v>0</v>
      </c>
      <c r="L292" s="70"/>
      <c r="M292" s="70"/>
      <c r="N292" s="70"/>
      <c r="O292" s="62">
        <v>0</v>
      </c>
    </row>
    <row r="293" spans="1:15" s="58" customFormat="1">
      <c r="A293" s="57" t="s">
        <v>77</v>
      </c>
      <c r="B293" s="58" t="s">
        <v>226</v>
      </c>
      <c r="C293" s="59" t="s">
        <v>228</v>
      </c>
      <c r="D293" s="60">
        <v>99.9512</v>
      </c>
      <c r="E293" s="60">
        <v>0</v>
      </c>
      <c r="F293" s="58">
        <v>0</v>
      </c>
      <c r="J293" s="61">
        <v>0</v>
      </c>
      <c r="K293" s="58">
        <v>0</v>
      </c>
      <c r="L293" s="70"/>
      <c r="M293" s="70"/>
      <c r="N293" s="70"/>
      <c r="O293" s="62">
        <v>0</v>
      </c>
    </row>
    <row r="294" spans="1:15" s="58" customFormat="1">
      <c r="A294" s="57" t="s">
        <v>97</v>
      </c>
      <c r="B294" s="58" t="s">
        <v>226</v>
      </c>
      <c r="C294" s="59" t="s">
        <v>223</v>
      </c>
      <c r="D294" s="60">
        <v>354.03429999999997</v>
      </c>
      <c r="E294" s="60">
        <v>456.39679458117075</v>
      </c>
      <c r="F294" s="58">
        <v>1</v>
      </c>
      <c r="G294" s="58">
        <v>1</v>
      </c>
      <c r="H294" s="58">
        <v>0</v>
      </c>
      <c r="I294" s="58">
        <v>0</v>
      </c>
      <c r="J294" s="61">
        <v>456.39679458117075</v>
      </c>
      <c r="K294" s="58">
        <v>0</v>
      </c>
      <c r="L294" s="70"/>
      <c r="M294" s="70"/>
      <c r="N294" s="70"/>
      <c r="O294" s="62">
        <v>0</v>
      </c>
    </row>
    <row r="295" spans="1:15" s="58" customFormat="1">
      <c r="A295" s="57" t="s">
        <v>100</v>
      </c>
      <c r="B295" s="58" t="s">
        <v>226</v>
      </c>
      <c r="C295" s="59" t="s">
        <v>223</v>
      </c>
      <c r="D295" s="60">
        <v>71254.085099999997</v>
      </c>
      <c r="E295" s="60">
        <v>23065.833448844209</v>
      </c>
      <c r="F295" s="58">
        <v>20</v>
      </c>
      <c r="G295" s="58">
        <v>20</v>
      </c>
      <c r="H295" s="58">
        <v>0</v>
      </c>
      <c r="I295" s="58">
        <v>0</v>
      </c>
      <c r="J295" s="61">
        <v>19852.966114736038</v>
      </c>
      <c r="K295" s="58">
        <v>1</v>
      </c>
      <c r="L295" s="70">
        <v>1</v>
      </c>
      <c r="M295" s="70">
        <v>0</v>
      </c>
      <c r="N295" s="70">
        <v>0</v>
      </c>
      <c r="O295" s="62">
        <v>3212.8673341081703</v>
      </c>
    </row>
    <row r="296" spans="1:15" s="58" customFormat="1">
      <c r="A296" s="57" t="s">
        <v>101</v>
      </c>
      <c r="B296" s="58" t="s">
        <v>226</v>
      </c>
      <c r="C296" s="59" t="s">
        <v>223</v>
      </c>
      <c r="D296" s="60">
        <v>141902.04870000001</v>
      </c>
      <c r="E296" s="60">
        <v>50138.23430503298</v>
      </c>
      <c r="F296" s="58">
        <v>33</v>
      </c>
      <c r="G296" s="58">
        <v>33</v>
      </c>
      <c r="H296" s="58">
        <v>0</v>
      </c>
      <c r="I296" s="58">
        <v>0</v>
      </c>
      <c r="J296" s="61">
        <v>31831.837999878175</v>
      </c>
      <c r="K296" s="58">
        <v>8</v>
      </c>
      <c r="L296" s="70">
        <v>7</v>
      </c>
      <c r="M296" s="70">
        <v>1</v>
      </c>
      <c r="N296" s="70">
        <v>0</v>
      </c>
      <c r="O296" s="62">
        <v>18306.396305154805</v>
      </c>
    </row>
    <row r="297" spans="1:15" s="58" customFormat="1">
      <c r="A297" s="57" t="s">
        <v>102</v>
      </c>
      <c r="B297" s="58" t="s">
        <v>226</v>
      </c>
      <c r="C297" s="59" t="s">
        <v>223</v>
      </c>
      <c r="D297" s="60">
        <v>88643.617499999993</v>
      </c>
      <c r="E297" s="60">
        <v>56228.130392330226</v>
      </c>
      <c r="F297" s="58">
        <v>19</v>
      </c>
      <c r="G297" s="58">
        <v>17</v>
      </c>
      <c r="H297" s="58">
        <v>2</v>
      </c>
      <c r="I297" s="58">
        <v>0</v>
      </c>
      <c r="J297" s="61">
        <v>13870.083562035878</v>
      </c>
      <c r="K297" s="58">
        <v>11</v>
      </c>
      <c r="L297" s="70">
        <v>11</v>
      </c>
      <c r="M297" s="70">
        <v>0</v>
      </c>
      <c r="N297" s="70">
        <v>0</v>
      </c>
      <c r="O297" s="62">
        <v>42358.046830294348</v>
      </c>
    </row>
    <row r="298" spans="1:15" s="58" customFormat="1">
      <c r="A298" s="57" t="s">
        <v>103</v>
      </c>
      <c r="B298" s="58" t="s">
        <v>226</v>
      </c>
      <c r="C298" s="59" t="s">
        <v>223</v>
      </c>
      <c r="D298" s="60">
        <v>107562.7838</v>
      </c>
      <c r="E298" s="60">
        <v>40031.155526798437</v>
      </c>
      <c r="F298" s="58">
        <v>32</v>
      </c>
      <c r="G298" s="58">
        <v>32</v>
      </c>
      <c r="H298" s="58">
        <v>0</v>
      </c>
      <c r="I298" s="58">
        <v>0</v>
      </c>
      <c r="J298" s="61">
        <v>38690.700398640962</v>
      </c>
      <c r="K298" s="58">
        <v>2</v>
      </c>
      <c r="L298" s="70">
        <v>2</v>
      </c>
      <c r="M298" s="70">
        <v>0</v>
      </c>
      <c r="N298" s="70">
        <v>0</v>
      </c>
      <c r="O298" s="62">
        <v>1340.455128157475</v>
      </c>
    </row>
    <row r="299" spans="1:15" s="58" customFormat="1">
      <c r="A299" s="57" t="s">
        <v>104</v>
      </c>
      <c r="B299" s="58" t="s">
        <v>226</v>
      </c>
      <c r="C299" s="59" t="s">
        <v>223</v>
      </c>
      <c r="D299" s="60">
        <v>87751.845200000098</v>
      </c>
      <c r="E299" s="60">
        <v>63272.767803954281</v>
      </c>
      <c r="F299" s="58">
        <v>25</v>
      </c>
      <c r="G299" s="58">
        <v>25</v>
      </c>
      <c r="H299" s="58">
        <v>0</v>
      </c>
      <c r="I299" s="58">
        <v>0</v>
      </c>
      <c r="J299" s="61">
        <v>26166.236156780644</v>
      </c>
      <c r="K299" s="58">
        <v>6</v>
      </c>
      <c r="L299" s="70">
        <v>6</v>
      </c>
      <c r="M299" s="70">
        <v>0</v>
      </c>
      <c r="N299" s="70">
        <v>0</v>
      </c>
      <c r="O299" s="62">
        <v>37106.531647173637</v>
      </c>
    </row>
    <row r="300" spans="1:15" s="58" customFormat="1">
      <c r="A300" s="57" t="s">
        <v>105</v>
      </c>
      <c r="B300" s="58" t="s">
        <v>226</v>
      </c>
      <c r="C300" s="59" t="s">
        <v>223</v>
      </c>
      <c r="D300" s="60">
        <v>74716.111200000203</v>
      </c>
      <c r="E300" s="60">
        <v>45163.260094483318</v>
      </c>
      <c r="F300" s="58">
        <v>16</v>
      </c>
      <c r="G300" s="58">
        <v>16</v>
      </c>
      <c r="H300" s="58">
        <v>0</v>
      </c>
      <c r="I300" s="58">
        <v>0</v>
      </c>
      <c r="J300" s="61">
        <v>28267.216709450124</v>
      </c>
      <c r="K300" s="58">
        <v>3</v>
      </c>
      <c r="L300" s="70">
        <v>3</v>
      </c>
      <c r="M300" s="70">
        <v>0</v>
      </c>
      <c r="N300" s="70">
        <v>0</v>
      </c>
      <c r="O300" s="62">
        <v>16896.043385033194</v>
      </c>
    </row>
    <row r="301" spans="1:15" s="58" customFormat="1">
      <c r="A301" s="57" t="s">
        <v>106</v>
      </c>
      <c r="B301" s="58" t="s">
        <v>226</v>
      </c>
      <c r="C301" s="59" t="s">
        <v>223</v>
      </c>
      <c r="D301" s="60">
        <v>109772.8824</v>
      </c>
      <c r="E301" s="60">
        <v>55075.715273533191</v>
      </c>
      <c r="F301" s="58">
        <v>25</v>
      </c>
      <c r="G301" s="58">
        <v>25</v>
      </c>
      <c r="H301" s="58">
        <v>0</v>
      </c>
      <c r="I301" s="58">
        <v>0</v>
      </c>
      <c r="J301" s="61">
        <v>29911.589067865178</v>
      </c>
      <c r="K301" s="58">
        <v>4</v>
      </c>
      <c r="L301" s="70">
        <v>4</v>
      </c>
      <c r="M301" s="70">
        <v>0</v>
      </c>
      <c r="N301" s="70">
        <v>0</v>
      </c>
      <c r="O301" s="62">
        <v>25164.126205668013</v>
      </c>
    </row>
    <row r="302" spans="1:15" s="58" customFormat="1">
      <c r="A302" s="57" t="s">
        <v>210</v>
      </c>
      <c r="B302" s="58" t="s">
        <v>226</v>
      </c>
      <c r="C302" s="59" t="s">
        <v>223</v>
      </c>
      <c r="D302" s="60">
        <v>84.520700000000005</v>
      </c>
      <c r="E302" s="60">
        <v>0</v>
      </c>
      <c r="F302" s="58">
        <v>0</v>
      </c>
      <c r="J302" s="61">
        <v>0</v>
      </c>
      <c r="K302" s="58">
        <v>0</v>
      </c>
      <c r="L302" s="70"/>
      <c r="M302" s="70"/>
      <c r="N302" s="70"/>
      <c r="O302" s="62">
        <v>0</v>
      </c>
    </row>
    <row r="303" spans="1:15" s="58" customFormat="1">
      <c r="A303" s="57" t="s">
        <v>107</v>
      </c>
      <c r="B303" s="58" t="s">
        <v>226</v>
      </c>
      <c r="C303" s="59" t="s">
        <v>223</v>
      </c>
      <c r="D303" s="60">
        <v>416.27140000000003</v>
      </c>
      <c r="E303" s="60">
        <v>0</v>
      </c>
      <c r="F303" s="58">
        <v>0</v>
      </c>
      <c r="J303" s="61">
        <v>0</v>
      </c>
      <c r="K303" s="58">
        <v>0</v>
      </c>
      <c r="L303" s="70"/>
      <c r="M303" s="70"/>
      <c r="N303" s="70"/>
      <c r="O303" s="62">
        <v>0</v>
      </c>
    </row>
    <row r="304" spans="1:15" s="58" customFormat="1">
      <c r="A304" s="57" t="s">
        <v>212</v>
      </c>
      <c r="B304" s="58" t="s">
        <v>226</v>
      </c>
      <c r="C304" s="59" t="s">
        <v>223</v>
      </c>
      <c r="D304" s="60">
        <v>85.672499999999999</v>
      </c>
      <c r="E304" s="60">
        <v>0</v>
      </c>
      <c r="F304" s="58">
        <v>0</v>
      </c>
      <c r="J304" s="61">
        <v>0</v>
      </c>
      <c r="K304" s="58">
        <v>0</v>
      </c>
      <c r="L304" s="70"/>
      <c r="M304" s="70"/>
      <c r="N304" s="70"/>
      <c r="O304" s="62">
        <v>0</v>
      </c>
    </row>
    <row r="305" spans="1:15" s="58" customFormat="1">
      <c r="A305" s="57" t="s">
        <v>112</v>
      </c>
      <c r="B305" s="58" t="s">
        <v>226</v>
      </c>
      <c r="C305" s="59" t="s">
        <v>223</v>
      </c>
      <c r="D305" s="60">
        <v>146.7696</v>
      </c>
      <c r="E305" s="60">
        <v>0</v>
      </c>
      <c r="F305" s="58">
        <v>0</v>
      </c>
      <c r="J305" s="61">
        <v>0</v>
      </c>
      <c r="K305" s="58">
        <v>0</v>
      </c>
      <c r="L305" s="70"/>
      <c r="M305" s="70"/>
      <c r="N305" s="70"/>
      <c r="O305" s="62">
        <v>0</v>
      </c>
    </row>
    <row r="306" spans="1:15" s="58" customFormat="1">
      <c r="A306" s="57" t="s">
        <v>113</v>
      </c>
      <c r="B306" s="58" t="s">
        <v>226</v>
      </c>
      <c r="C306" s="59" t="s">
        <v>223</v>
      </c>
      <c r="D306" s="60">
        <v>63.001300000000001</v>
      </c>
      <c r="E306" s="60">
        <v>0</v>
      </c>
      <c r="F306" s="58">
        <v>0</v>
      </c>
      <c r="J306" s="61">
        <v>0</v>
      </c>
      <c r="K306" s="58">
        <v>0</v>
      </c>
      <c r="L306" s="70"/>
      <c r="M306" s="70"/>
      <c r="N306" s="70"/>
      <c r="O306" s="62">
        <v>0</v>
      </c>
    </row>
    <row r="307" spans="1:15" s="58" customFormat="1">
      <c r="A307" s="57" t="s">
        <v>129</v>
      </c>
      <c r="B307" s="58" t="s">
        <v>243</v>
      </c>
      <c r="C307" s="59" t="s">
        <v>228</v>
      </c>
      <c r="D307" s="60">
        <v>0</v>
      </c>
      <c r="E307" s="60">
        <v>483.19925315458943</v>
      </c>
      <c r="F307" s="58">
        <v>0</v>
      </c>
      <c r="J307" s="61">
        <v>483.19925315458943</v>
      </c>
      <c r="K307" s="58">
        <v>0</v>
      </c>
      <c r="L307" s="70"/>
      <c r="M307" s="70"/>
      <c r="N307" s="70"/>
      <c r="O307" s="62">
        <v>0</v>
      </c>
    </row>
    <row r="308" spans="1:15" s="58" customFormat="1">
      <c r="A308" s="57" t="s">
        <v>129</v>
      </c>
      <c r="B308" s="58" t="s">
        <v>236</v>
      </c>
      <c r="C308" s="59" t="s">
        <v>228</v>
      </c>
      <c r="D308" s="60">
        <v>43.247199999999999</v>
      </c>
      <c r="E308" s="60">
        <v>574.88877444254206</v>
      </c>
      <c r="F308" s="58">
        <v>0</v>
      </c>
      <c r="J308" s="61">
        <v>574.88877444254206</v>
      </c>
      <c r="K308" s="58">
        <v>0</v>
      </c>
      <c r="L308" s="70"/>
      <c r="M308" s="70"/>
      <c r="N308" s="70"/>
      <c r="O308" s="62">
        <v>0</v>
      </c>
    </row>
    <row r="309" spans="1:15" s="58" customFormat="1">
      <c r="A309" s="57" t="s">
        <v>132</v>
      </c>
      <c r="B309" s="58" t="s">
        <v>236</v>
      </c>
      <c r="C309" s="59" t="s">
        <v>223</v>
      </c>
      <c r="D309" s="60">
        <v>0</v>
      </c>
      <c r="E309" s="60">
        <v>0</v>
      </c>
      <c r="F309" s="58">
        <v>0</v>
      </c>
      <c r="J309" s="61">
        <v>0</v>
      </c>
      <c r="K309" s="58">
        <v>0</v>
      </c>
      <c r="L309" s="70"/>
      <c r="M309" s="70"/>
      <c r="N309" s="70"/>
      <c r="O309" s="62">
        <v>0</v>
      </c>
    </row>
    <row r="310" spans="1:15" s="58" customFormat="1">
      <c r="A310" s="57" t="s">
        <v>148</v>
      </c>
      <c r="B310" s="58" t="s">
        <v>253</v>
      </c>
      <c r="C310" s="59" t="s">
        <v>223</v>
      </c>
      <c r="D310" s="60">
        <v>0</v>
      </c>
      <c r="E310" s="60">
        <v>5209.7734771467603</v>
      </c>
      <c r="F310" s="58">
        <v>0</v>
      </c>
      <c r="J310" s="61">
        <v>0</v>
      </c>
      <c r="K310" s="58">
        <v>2</v>
      </c>
      <c r="L310" s="70">
        <v>1</v>
      </c>
      <c r="M310" s="70">
        <v>1</v>
      </c>
      <c r="N310" s="70">
        <v>0</v>
      </c>
      <c r="O310" s="62">
        <v>5209.7734771467603</v>
      </c>
    </row>
    <row r="311" spans="1:15" s="58" customFormat="1">
      <c r="A311" s="57" t="s">
        <v>161</v>
      </c>
      <c r="B311" s="58" t="s">
        <v>236</v>
      </c>
      <c r="C311" s="59" t="s">
        <v>223</v>
      </c>
      <c r="D311" s="60">
        <v>43.496099999999998</v>
      </c>
      <c r="E311" s="60">
        <v>0</v>
      </c>
      <c r="F311" s="58">
        <v>0</v>
      </c>
      <c r="J311" s="61">
        <v>0</v>
      </c>
      <c r="K311" s="58">
        <v>0</v>
      </c>
      <c r="L311" s="70"/>
      <c r="M311" s="70"/>
      <c r="N311" s="70"/>
      <c r="O311" s="62">
        <v>0</v>
      </c>
    </row>
    <row r="312" spans="1:15" s="58" customFormat="1">
      <c r="A312" s="57" t="s">
        <v>162</v>
      </c>
      <c r="B312" s="58" t="s">
        <v>236</v>
      </c>
      <c r="C312" s="59" t="s">
        <v>223</v>
      </c>
      <c r="D312" s="60">
        <v>140097.96650000001</v>
      </c>
      <c r="E312" s="60">
        <v>213130.56852327805</v>
      </c>
      <c r="F312" s="58">
        <v>29</v>
      </c>
      <c r="G312" s="58">
        <v>28</v>
      </c>
      <c r="H312" s="58">
        <v>1</v>
      </c>
      <c r="I312" s="58">
        <v>0</v>
      </c>
      <c r="J312" s="61">
        <v>41484.598128728947</v>
      </c>
      <c r="K312" s="58">
        <v>11</v>
      </c>
      <c r="L312" s="70">
        <v>7</v>
      </c>
      <c r="M312" s="70">
        <v>2</v>
      </c>
      <c r="N312" s="70">
        <v>2</v>
      </c>
      <c r="O312" s="62">
        <v>171645.97039454911</v>
      </c>
    </row>
    <row r="313" spans="1:15" s="58" customFormat="1">
      <c r="A313" s="57" t="s">
        <v>163</v>
      </c>
      <c r="B313" s="58" t="s">
        <v>236</v>
      </c>
      <c r="C313" s="59" t="s">
        <v>223</v>
      </c>
      <c r="D313" s="60">
        <v>124643.2671</v>
      </c>
      <c r="E313" s="60">
        <v>54657.435252369803</v>
      </c>
      <c r="F313" s="58">
        <v>15</v>
      </c>
      <c r="G313" s="58">
        <v>14</v>
      </c>
      <c r="H313" s="58">
        <v>1</v>
      </c>
      <c r="I313" s="58">
        <v>0</v>
      </c>
      <c r="J313" s="61">
        <v>12164.367235513748</v>
      </c>
      <c r="K313" s="58">
        <v>11</v>
      </c>
      <c r="L313" s="70">
        <v>5</v>
      </c>
      <c r="M313" s="70">
        <v>5</v>
      </c>
      <c r="N313" s="70">
        <v>1</v>
      </c>
      <c r="O313" s="62">
        <v>42493.068016856058</v>
      </c>
    </row>
    <row r="314" spans="1:15" s="58" customFormat="1">
      <c r="A314" s="57" t="s">
        <v>164</v>
      </c>
      <c r="B314" s="58" t="s">
        <v>236</v>
      </c>
      <c r="C314" s="59" t="s">
        <v>228</v>
      </c>
      <c r="D314" s="60">
        <v>67239.908799999801</v>
      </c>
      <c r="E314" s="60">
        <v>11261.331948619401</v>
      </c>
      <c r="F314" s="58">
        <v>10</v>
      </c>
      <c r="G314" s="58">
        <v>10</v>
      </c>
      <c r="H314" s="58">
        <v>0</v>
      </c>
      <c r="I314" s="58">
        <v>0</v>
      </c>
      <c r="J314" s="61">
        <v>8464.662314891988</v>
      </c>
      <c r="K314" s="58">
        <v>7</v>
      </c>
      <c r="L314" s="70">
        <v>1</v>
      </c>
      <c r="M314" s="70">
        <v>6</v>
      </c>
      <c r="N314" s="70">
        <v>0</v>
      </c>
      <c r="O314" s="62">
        <v>2796.6696337274134</v>
      </c>
    </row>
    <row r="315" spans="1:15" s="58" customFormat="1">
      <c r="A315" s="57" t="s">
        <v>165</v>
      </c>
      <c r="B315" s="58" t="s">
        <v>236</v>
      </c>
      <c r="C315" s="59" t="s">
        <v>223</v>
      </c>
      <c r="D315" s="60">
        <v>74841.980299999894</v>
      </c>
      <c r="E315" s="60">
        <v>26781.275684373599</v>
      </c>
      <c r="F315" s="58">
        <v>13</v>
      </c>
      <c r="G315" s="58">
        <v>10</v>
      </c>
      <c r="H315" s="58">
        <v>2</v>
      </c>
      <c r="I315" s="58">
        <v>1</v>
      </c>
      <c r="J315" s="61">
        <v>13584.736717832157</v>
      </c>
      <c r="K315" s="58">
        <v>5</v>
      </c>
      <c r="L315" s="70">
        <v>4</v>
      </c>
      <c r="M315" s="70">
        <v>1</v>
      </c>
      <c r="N315" s="70">
        <v>0</v>
      </c>
      <c r="O315" s="62">
        <v>13196.538966541442</v>
      </c>
    </row>
    <row r="316" spans="1:15" s="58" customFormat="1">
      <c r="A316" s="57" t="s">
        <v>166</v>
      </c>
      <c r="B316" s="58" t="s">
        <v>236</v>
      </c>
      <c r="C316" s="59" t="s">
        <v>223</v>
      </c>
      <c r="D316" s="60">
        <v>110784.84239999999</v>
      </c>
      <c r="E316" s="60">
        <v>56693.034275703074</v>
      </c>
      <c r="F316" s="58">
        <v>40</v>
      </c>
      <c r="G316" s="58">
        <v>40</v>
      </c>
      <c r="H316" s="58">
        <v>0</v>
      </c>
      <c r="I316" s="58">
        <v>0</v>
      </c>
      <c r="J316" s="61">
        <v>43223.669522204749</v>
      </c>
      <c r="K316" s="58">
        <v>6</v>
      </c>
      <c r="L316" s="70">
        <v>6</v>
      </c>
      <c r="M316" s="70">
        <v>0</v>
      </c>
      <c r="N316" s="70">
        <v>0</v>
      </c>
      <c r="O316" s="62">
        <v>13469.364753498325</v>
      </c>
    </row>
    <row r="317" spans="1:15" s="58" customFormat="1">
      <c r="A317" s="57" t="s">
        <v>219</v>
      </c>
      <c r="B317" s="58" t="s">
        <v>236</v>
      </c>
      <c r="C317" s="59" t="s">
        <v>223</v>
      </c>
      <c r="D317" s="60">
        <v>88384.266499999998</v>
      </c>
      <c r="E317" s="60">
        <v>55144.80952994863</v>
      </c>
      <c r="F317" s="58">
        <v>37</v>
      </c>
      <c r="G317" s="58">
        <v>37</v>
      </c>
      <c r="H317" s="58">
        <v>0</v>
      </c>
      <c r="I317" s="58">
        <v>0</v>
      </c>
      <c r="J317" s="61">
        <v>48827.603168502872</v>
      </c>
      <c r="K317" s="58">
        <v>4</v>
      </c>
      <c r="L317" s="70">
        <v>4</v>
      </c>
      <c r="M317" s="70">
        <v>0</v>
      </c>
      <c r="N317" s="70">
        <v>0</v>
      </c>
      <c r="O317" s="62">
        <v>6317.2063614457584</v>
      </c>
    </row>
    <row r="318" spans="1:15" s="58" customFormat="1">
      <c r="A318" s="57" t="s">
        <v>167</v>
      </c>
      <c r="B318" s="58" t="s">
        <v>236</v>
      </c>
      <c r="C318" s="59" t="s">
        <v>223</v>
      </c>
      <c r="D318" s="60">
        <v>60957.443399999902</v>
      </c>
      <c r="E318" s="60">
        <v>18857.090944425378</v>
      </c>
      <c r="F318" s="58">
        <v>9</v>
      </c>
      <c r="G318" s="58">
        <v>7</v>
      </c>
      <c r="H318" s="58">
        <v>2</v>
      </c>
      <c r="I318" s="58">
        <v>0</v>
      </c>
      <c r="J318" s="61">
        <v>9319.0455860749389</v>
      </c>
      <c r="K318" s="58">
        <v>8</v>
      </c>
      <c r="L318" s="70">
        <v>1</v>
      </c>
      <c r="M318" s="70">
        <v>7</v>
      </c>
      <c r="N318" s="70">
        <v>0</v>
      </c>
      <c r="O318" s="62">
        <v>9538.0453583504386</v>
      </c>
    </row>
    <row r="319" spans="1:15" s="58" customFormat="1">
      <c r="A319" s="57" t="s">
        <v>168</v>
      </c>
      <c r="B319" s="58" t="s">
        <v>236</v>
      </c>
      <c r="C319" s="59" t="s">
        <v>223</v>
      </c>
      <c r="D319" s="60">
        <v>74234.418299999903</v>
      </c>
      <c r="E319" s="60">
        <v>24847.382697936002</v>
      </c>
      <c r="F319" s="58">
        <v>19</v>
      </c>
      <c r="G319" s="58">
        <v>15</v>
      </c>
      <c r="H319" s="58">
        <v>4</v>
      </c>
      <c r="I319" s="58">
        <v>0</v>
      </c>
      <c r="J319" s="61">
        <v>11799.477117678289</v>
      </c>
      <c r="K319" s="58">
        <v>12</v>
      </c>
      <c r="L319" s="70">
        <v>7</v>
      </c>
      <c r="M319" s="70">
        <v>5</v>
      </c>
      <c r="N319" s="70">
        <v>0</v>
      </c>
      <c r="O319" s="62">
        <v>13047.905580257713</v>
      </c>
    </row>
    <row r="320" spans="1:15" s="58" customFormat="1">
      <c r="A320" s="57" t="s">
        <v>169</v>
      </c>
      <c r="B320" s="58" t="s">
        <v>236</v>
      </c>
      <c r="C320" s="59" t="s">
        <v>228</v>
      </c>
      <c r="D320" s="60">
        <v>52121.565699999897</v>
      </c>
      <c r="E320" s="60">
        <v>5771.341257415791</v>
      </c>
      <c r="F320" s="58">
        <v>8</v>
      </c>
      <c r="G320" s="58">
        <v>7</v>
      </c>
      <c r="H320" s="58">
        <v>1</v>
      </c>
      <c r="I320" s="58">
        <v>0</v>
      </c>
      <c r="J320" s="61">
        <v>4065.5477112834355</v>
      </c>
      <c r="K320" s="58">
        <v>3</v>
      </c>
      <c r="L320" s="70">
        <v>2</v>
      </c>
      <c r="M320" s="70">
        <v>1</v>
      </c>
      <c r="N320" s="70">
        <v>0</v>
      </c>
      <c r="O320" s="62">
        <v>1705.7935461323555</v>
      </c>
    </row>
    <row r="321" spans="1:15" s="58" customFormat="1">
      <c r="A321" s="57" t="s">
        <v>170</v>
      </c>
      <c r="B321" s="58" t="s">
        <v>236</v>
      </c>
      <c r="C321" s="59" t="s">
        <v>223</v>
      </c>
      <c r="D321" s="60">
        <v>0</v>
      </c>
      <c r="E321" s="60">
        <v>0</v>
      </c>
      <c r="F321" s="58">
        <v>0</v>
      </c>
      <c r="J321" s="61">
        <v>0</v>
      </c>
      <c r="K321" s="58">
        <v>0</v>
      </c>
      <c r="L321" s="70"/>
      <c r="M321" s="70"/>
      <c r="N321" s="70"/>
      <c r="O321" s="62">
        <v>0</v>
      </c>
    </row>
    <row r="322" spans="1:15" s="58" customFormat="1">
      <c r="A322" s="57" t="s">
        <v>189</v>
      </c>
      <c r="B322" s="58" t="s">
        <v>236</v>
      </c>
      <c r="C322" s="59" t="s">
        <v>223</v>
      </c>
      <c r="D322" s="60">
        <v>565.22900000000004</v>
      </c>
      <c r="E322" s="60">
        <v>0</v>
      </c>
      <c r="F322" s="58">
        <v>0</v>
      </c>
      <c r="J322" s="61">
        <v>0</v>
      </c>
      <c r="K322" s="58">
        <v>0</v>
      </c>
      <c r="L322" s="70"/>
      <c r="M322" s="70"/>
      <c r="N322" s="70"/>
      <c r="O322" s="62">
        <v>0</v>
      </c>
    </row>
    <row r="323" spans="1:15" s="58" customFormat="1">
      <c r="A323" s="57" t="s">
        <v>190</v>
      </c>
      <c r="B323" s="58" t="s">
        <v>236</v>
      </c>
      <c r="C323" s="59" t="s">
        <v>223</v>
      </c>
      <c r="D323" s="60">
        <v>764.91129999999998</v>
      </c>
      <c r="E323" s="60">
        <v>0</v>
      </c>
      <c r="F323" s="58">
        <v>0</v>
      </c>
      <c r="J323" s="61">
        <v>0</v>
      </c>
      <c r="K323" s="58">
        <v>0</v>
      </c>
      <c r="L323" s="70"/>
      <c r="M323" s="70"/>
      <c r="N323" s="70"/>
      <c r="O323" s="62">
        <v>0</v>
      </c>
    </row>
    <row r="324" spans="1:15" s="58" customFormat="1">
      <c r="A324" s="57" t="s">
        <v>192</v>
      </c>
      <c r="B324" s="58" t="s">
        <v>236</v>
      </c>
      <c r="C324" s="59" t="s">
        <v>223</v>
      </c>
      <c r="D324" s="60">
        <v>264.08440000000002</v>
      </c>
      <c r="E324" s="60">
        <v>0</v>
      </c>
      <c r="F324" s="58">
        <v>0</v>
      </c>
      <c r="J324" s="61">
        <v>0</v>
      </c>
      <c r="K324" s="58">
        <v>0</v>
      </c>
      <c r="L324" s="70"/>
      <c r="M324" s="70"/>
      <c r="N324" s="70"/>
      <c r="O324" s="62">
        <v>0</v>
      </c>
    </row>
    <row r="325" spans="1:15" s="58" customFormat="1">
      <c r="A325" s="57" t="s">
        <v>193</v>
      </c>
      <c r="B325" s="58" t="s">
        <v>236</v>
      </c>
      <c r="C325" s="59" t="s">
        <v>223</v>
      </c>
      <c r="D325" s="60">
        <v>94.562600000000003</v>
      </c>
      <c r="E325" s="60">
        <v>0</v>
      </c>
      <c r="F325" s="58">
        <v>0</v>
      </c>
      <c r="J325" s="61">
        <v>0</v>
      </c>
      <c r="K325" s="58">
        <v>0</v>
      </c>
      <c r="L325" s="70"/>
      <c r="M325" s="70"/>
      <c r="N325" s="70"/>
      <c r="O325" s="62">
        <v>0</v>
      </c>
    </row>
    <row r="326" spans="1:15" s="58" customFormat="1">
      <c r="A326" s="57" t="s">
        <v>194</v>
      </c>
      <c r="B326" s="58" t="s">
        <v>236</v>
      </c>
      <c r="C326" s="59" t="s">
        <v>223</v>
      </c>
      <c r="D326" s="60">
        <v>18.827999999999999</v>
      </c>
      <c r="E326" s="60">
        <v>0</v>
      </c>
      <c r="F326" s="58">
        <v>0</v>
      </c>
      <c r="J326" s="61">
        <v>0</v>
      </c>
      <c r="K326" s="58">
        <v>0</v>
      </c>
      <c r="L326" s="70"/>
      <c r="M326" s="70"/>
      <c r="N326" s="70"/>
      <c r="O326" s="62">
        <v>0</v>
      </c>
    </row>
    <row r="327" spans="1:15" s="58" customFormat="1">
      <c r="A327" s="57" t="s">
        <v>195</v>
      </c>
      <c r="B327" s="58" t="s">
        <v>236</v>
      </c>
      <c r="C327" s="59" t="s">
        <v>223</v>
      </c>
      <c r="D327" s="60">
        <v>0</v>
      </c>
      <c r="E327" s="60">
        <v>0</v>
      </c>
      <c r="F327" s="58">
        <v>0</v>
      </c>
      <c r="J327" s="61">
        <v>0</v>
      </c>
      <c r="K327" s="58">
        <v>0</v>
      </c>
      <c r="L327" s="70"/>
      <c r="M327" s="70"/>
      <c r="N327" s="70"/>
      <c r="O327" s="62">
        <v>0</v>
      </c>
    </row>
    <row r="328" spans="1:15" s="58" customFormat="1">
      <c r="A328" s="57" t="s">
        <v>196</v>
      </c>
      <c r="B328" s="58" t="s">
        <v>236</v>
      </c>
      <c r="C328" s="59" t="s">
        <v>223</v>
      </c>
      <c r="D328" s="60">
        <v>70.126199999999997</v>
      </c>
      <c r="E328" s="60">
        <v>0</v>
      </c>
      <c r="F328" s="58">
        <v>0</v>
      </c>
      <c r="J328" s="61">
        <v>0</v>
      </c>
      <c r="K328" s="58">
        <v>0</v>
      </c>
      <c r="L328" s="70"/>
      <c r="M328" s="70"/>
      <c r="N328" s="70"/>
      <c r="O328" s="62">
        <v>0</v>
      </c>
    </row>
    <row r="329" spans="1:15" s="58" customFormat="1">
      <c r="A329" s="57" t="s">
        <v>203</v>
      </c>
      <c r="B329" s="58" t="s">
        <v>236</v>
      </c>
      <c r="C329" s="59" t="s">
        <v>223</v>
      </c>
      <c r="D329" s="60">
        <v>88395.970500000098</v>
      </c>
      <c r="E329" s="60">
        <v>28269.859826128006</v>
      </c>
      <c r="F329" s="58">
        <v>9</v>
      </c>
      <c r="G329" s="58">
        <v>8</v>
      </c>
      <c r="H329" s="58">
        <v>1</v>
      </c>
      <c r="I329" s="58">
        <v>0</v>
      </c>
      <c r="J329" s="61">
        <v>12548.064428970254</v>
      </c>
      <c r="K329" s="58">
        <v>11</v>
      </c>
      <c r="L329" s="70">
        <v>6</v>
      </c>
      <c r="M329" s="70">
        <v>5</v>
      </c>
      <c r="N329" s="70">
        <v>0</v>
      </c>
      <c r="O329" s="62">
        <v>15721.795397157752</v>
      </c>
    </row>
    <row r="330" spans="1:15" s="58" customFormat="1">
      <c r="A330" s="57" t="s">
        <v>215</v>
      </c>
      <c r="B330" s="58" t="s">
        <v>234</v>
      </c>
      <c r="C330" s="59" t="s">
        <v>223</v>
      </c>
      <c r="D330" s="60">
        <v>226.78720000000001</v>
      </c>
      <c r="E330" s="60">
        <v>0</v>
      </c>
      <c r="F330" s="58">
        <v>0</v>
      </c>
      <c r="J330" s="61">
        <v>0</v>
      </c>
      <c r="K330" s="58">
        <v>0</v>
      </c>
      <c r="L330" s="70"/>
      <c r="M330" s="70"/>
      <c r="N330" s="70"/>
      <c r="O330" s="62">
        <v>0</v>
      </c>
    </row>
    <row r="331" spans="1:15" s="58" customFormat="1">
      <c r="A331" s="57" t="s">
        <v>133</v>
      </c>
      <c r="B331" s="58" t="s">
        <v>234</v>
      </c>
      <c r="C331" s="59" t="s">
        <v>223</v>
      </c>
      <c r="D331" s="60">
        <v>0</v>
      </c>
      <c r="E331" s="60">
        <v>0</v>
      </c>
      <c r="F331" s="58">
        <v>0</v>
      </c>
      <c r="J331" s="61">
        <v>0</v>
      </c>
      <c r="K331" s="58">
        <v>0</v>
      </c>
      <c r="L331" s="70"/>
      <c r="M331" s="70"/>
      <c r="N331" s="70"/>
      <c r="O331" s="62">
        <v>0</v>
      </c>
    </row>
    <row r="332" spans="1:15" s="58" customFormat="1">
      <c r="A332" s="57" t="s">
        <v>174</v>
      </c>
      <c r="B332" s="58" t="s">
        <v>234</v>
      </c>
      <c r="C332" s="59" t="s">
        <v>223</v>
      </c>
      <c r="D332" s="60">
        <v>88447.433699999907</v>
      </c>
      <c r="E332" s="60">
        <v>46258.101880363749</v>
      </c>
      <c r="F332" s="58">
        <v>29</v>
      </c>
      <c r="G332" s="58">
        <v>29</v>
      </c>
      <c r="H332" s="58">
        <v>0</v>
      </c>
      <c r="I332" s="58">
        <v>0</v>
      </c>
      <c r="J332" s="61">
        <v>46258.101880363749</v>
      </c>
      <c r="K332" s="58">
        <v>0</v>
      </c>
      <c r="L332" s="70"/>
      <c r="M332" s="70"/>
      <c r="N332" s="70"/>
      <c r="O332" s="62">
        <v>0</v>
      </c>
    </row>
    <row r="333" spans="1:15" s="58" customFormat="1">
      <c r="A333" s="57" t="s">
        <v>175</v>
      </c>
      <c r="B333" s="58" t="s">
        <v>234</v>
      </c>
      <c r="C333" s="59" t="s">
        <v>223</v>
      </c>
      <c r="D333" s="60">
        <v>127202.5885</v>
      </c>
      <c r="E333" s="60">
        <v>52188.89928259296</v>
      </c>
      <c r="F333" s="58">
        <v>25</v>
      </c>
      <c r="G333" s="58">
        <v>24</v>
      </c>
      <c r="H333" s="58">
        <v>1</v>
      </c>
      <c r="I333" s="58">
        <v>0</v>
      </c>
      <c r="J333" s="61">
        <v>44576.425616383989</v>
      </c>
      <c r="K333" s="58">
        <v>2</v>
      </c>
      <c r="L333" s="70">
        <v>2</v>
      </c>
      <c r="M333" s="70">
        <v>0</v>
      </c>
      <c r="N333" s="70">
        <v>0</v>
      </c>
      <c r="O333" s="62">
        <v>7612.4736662089708</v>
      </c>
    </row>
    <row r="334" spans="1:15" s="58" customFormat="1">
      <c r="A334" s="57"/>
      <c r="C334" s="59"/>
      <c r="D334" s="60"/>
      <c r="E334" s="60"/>
      <c r="J334" s="61"/>
      <c r="L334" s="70"/>
      <c r="M334" s="70"/>
      <c r="N334" s="70"/>
      <c r="O334" s="62">
        <v>0</v>
      </c>
    </row>
    <row r="335" spans="1:15" s="58" customFormat="1">
      <c r="A335" s="57"/>
      <c r="C335" s="59" t="s">
        <v>20</v>
      </c>
      <c r="D335" s="60">
        <v>12129792.930899993</v>
      </c>
      <c r="E335" s="60">
        <v>8494544.2900000028</v>
      </c>
      <c r="F335" s="58">
        <v>2927</v>
      </c>
      <c r="G335" s="58">
        <v>2715</v>
      </c>
      <c r="H335" s="58">
        <v>171</v>
      </c>
      <c r="I335" s="58">
        <v>41</v>
      </c>
      <c r="J335" s="61">
        <v>3562086.7993295458</v>
      </c>
      <c r="K335" s="58">
        <v>1504</v>
      </c>
      <c r="L335" s="70">
        <v>860</v>
      </c>
      <c r="M335" s="70">
        <v>621</v>
      </c>
      <c r="N335" s="70">
        <v>23</v>
      </c>
      <c r="O335" s="62">
        <v>4932457.4906704556</v>
      </c>
    </row>
    <row r="336" spans="1:15" s="58" customFormat="1">
      <c r="A336" s="57"/>
      <c r="C336" s="59"/>
      <c r="D336" s="60"/>
      <c r="E336" s="60"/>
      <c r="J336" s="61"/>
      <c r="L336" s="70"/>
      <c r="M336" s="70"/>
      <c r="N336" s="70"/>
      <c r="O336" s="62"/>
    </row>
    <row r="337" spans="1:15" s="58" customFormat="1">
      <c r="A337" s="57"/>
      <c r="C337" s="59"/>
      <c r="D337" s="60"/>
      <c r="E337" s="60"/>
      <c r="J337" s="61"/>
      <c r="L337" s="70"/>
      <c r="M337" s="70"/>
      <c r="N337" s="70"/>
      <c r="O337" s="62"/>
    </row>
    <row r="338" spans="1:15" s="58" customFormat="1">
      <c r="A338" s="57"/>
      <c r="C338" s="59"/>
      <c r="D338" s="60"/>
      <c r="E338" s="60"/>
      <c r="J338" s="61"/>
      <c r="L338" s="70"/>
      <c r="M338" s="70"/>
      <c r="N338" s="70"/>
      <c r="O338" s="62"/>
    </row>
    <row r="339" spans="1:15" s="58" customFormat="1">
      <c r="A339" s="57"/>
      <c r="C339" s="59"/>
      <c r="D339" s="60"/>
      <c r="E339" s="60"/>
      <c r="J339" s="61"/>
      <c r="L339" s="70"/>
      <c r="M339" s="70"/>
      <c r="N339" s="70"/>
      <c r="O339" s="62"/>
    </row>
    <row r="340" spans="1:15" s="58" customFormat="1">
      <c r="A340" s="57"/>
      <c r="C340" s="59"/>
      <c r="D340" s="60"/>
      <c r="E340" s="60"/>
      <c r="J340" s="61"/>
      <c r="L340" s="70"/>
      <c r="M340" s="70"/>
      <c r="N340" s="70"/>
      <c r="O340" s="62"/>
    </row>
    <row r="341" spans="1:15" s="58" customFormat="1">
      <c r="A341" s="57"/>
      <c r="C341" s="59"/>
      <c r="D341" s="60"/>
      <c r="E341" s="60"/>
      <c r="J341" s="61"/>
      <c r="L341" s="70"/>
      <c r="M341" s="70"/>
      <c r="N341" s="70"/>
      <c r="O341" s="62"/>
    </row>
    <row r="342" spans="1:15" s="58" customFormat="1">
      <c r="A342" s="57"/>
      <c r="C342" s="59"/>
      <c r="D342" s="60"/>
      <c r="E342" s="60"/>
      <c r="J342" s="61"/>
      <c r="L342" s="70"/>
      <c r="M342" s="70"/>
      <c r="N342" s="70"/>
      <c r="O342" s="62"/>
    </row>
    <row r="343" spans="1:15" s="58" customFormat="1">
      <c r="A343" s="57"/>
      <c r="C343" s="59"/>
      <c r="D343" s="60"/>
      <c r="E343" s="60"/>
      <c r="J343" s="61"/>
      <c r="L343" s="70"/>
      <c r="M343" s="70"/>
      <c r="N343" s="70"/>
      <c r="O343" s="62"/>
    </row>
    <row r="344" spans="1:15" s="58" customFormat="1">
      <c r="A344" s="57"/>
      <c r="C344" s="59"/>
      <c r="D344" s="60"/>
      <c r="E344" s="60"/>
      <c r="J344" s="61"/>
      <c r="L344" s="70"/>
      <c r="M344" s="70"/>
      <c r="N344" s="70"/>
      <c r="O344" s="62"/>
    </row>
    <row r="345" spans="1:15" s="58" customFormat="1">
      <c r="A345" s="57"/>
      <c r="C345" s="59"/>
      <c r="D345" s="60"/>
      <c r="E345" s="60"/>
      <c r="J345" s="61"/>
      <c r="L345" s="70"/>
      <c r="M345" s="70"/>
      <c r="N345" s="70"/>
      <c r="O345" s="62"/>
    </row>
    <row r="346" spans="1:15" s="58" customFormat="1">
      <c r="A346" s="57"/>
      <c r="C346" s="59"/>
      <c r="D346" s="60"/>
      <c r="E346" s="60"/>
      <c r="J346" s="61"/>
      <c r="L346" s="70"/>
      <c r="M346" s="70"/>
      <c r="N346" s="70"/>
      <c r="O346" s="62"/>
    </row>
    <row r="347" spans="1:15" s="58" customFormat="1">
      <c r="A347" s="57"/>
      <c r="C347" s="59"/>
      <c r="D347" s="60"/>
      <c r="E347" s="60"/>
      <c r="J347" s="61"/>
      <c r="L347" s="70"/>
      <c r="M347" s="70"/>
      <c r="N347" s="70"/>
      <c r="O347" s="62"/>
    </row>
    <row r="348" spans="1:15" s="58" customFormat="1">
      <c r="A348" s="57"/>
      <c r="C348" s="59"/>
      <c r="D348" s="60"/>
      <c r="E348" s="60"/>
      <c r="J348" s="61"/>
      <c r="L348" s="70"/>
      <c r="M348" s="70"/>
      <c r="N348" s="70"/>
      <c r="O348" s="62"/>
    </row>
    <row r="349" spans="1:15" s="58" customFormat="1">
      <c r="A349" s="57"/>
      <c r="C349" s="59"/>
      <c r="D349" s="60"/>
      <c r="E349" s="60"/>
      <c r="J349" s="61"/>
      <c r="L349" s="70"/>
      <c r="M349" s="70"/>
      <c r="N349" s="70"/>
      <c r="O349" s="62"/>
    </row>
    <row r="350" spans="1:15" s="58" customFormat="1">
      <c r="A350" s="57"/>
      <c r="C350" s="59"/>
      <c r="D350" s="60"/>
      <c r="E350" s="60"/>
      <c r="J350" s="61"/>
      <c r="L350" s="70"/>
      <c r="M350" s="70"/>
      <c r="N350" s="70"/>
      <c r="O350" s="62"/>
    </row>
    <row r="351" spans="1:15" s="58" customFormat="1">
      <c r="A351" s="57"/>
      <c r="C351" s="59"/>
      <c r="D351" s="60"/>
      <c r="E351" s="60"/>
      <c r="J351" s="61"/>
      <c r="L351" s="70"/>
      <c r="M351" s="70"/>
      <c r="N351" s="70"/>
      <c r="O351" s="62"/>
    </row>
    <row r="352" spans="1:15" s="58" customFormat="1" ht="16" thickBot="1">
      <c r="A352" s="20"/>
      <c r="B352" s="21"/>
      <c r="C352" s="30"/>
      <c r="D352" s="41"/>
      <c r="E352" s="22"/>
      <c r="F352" s="67"/>
      <c r="G352" s="21"/>
      <c r="H352" s="21"/>
      <c r="I352" s="21"/>
      <c r="J352" s="22"/>
      <c r="K352" s="21"/>
      <c r="L352" s="68"/>
      <c r="M352" s="68"/>
      <c r="N352" s="68"/>
      <c r="O352" s="41"/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89D85-9679-4174-884D-8032501C9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F366E-2E92-4901-B047-D86395F693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3.xml><?xml version="1.0" encoding="utf-8"?>
<ds:datastoreItem xmlns:ds="http://schemas.openxmlformats.org/officeDocument/2006/customXml" ds:itemID="{CD54F16E-BCEB-4EB2-8D19-5B00755A1B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Xie</dc:creator>
  <cp:lastModifiedBy>Xie, Sabrina</cp:lastModifiedBy>
  <cp:lastPrinted>2020-06-30T21:36:17Z</cp:lastPrinted>
  <dcterms:created xsi:type="dcterms:W3CDTF">2016-02-22T14:14:55Z</dcterms:created>
  <dcterms:modified xsi:type="dcterms:W3CDTF">2024-03-20T18:58:37Z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947089174</vt:i4>
  </property>
  <property fmtid="{D5CDD505-2E9C-101B-9397-08002B2CF9AE}" pid="3" name="_NewReviewCycle">
    <vt:lpwstr/>
  </property>
  <property fmtid="{D5CDD505-2E9C-101B-9397-08002B2CF9AE}" pid="4" name="_EmailSubject">
    <vt:lpwstr>Census Report - 2018</vt:lpwstr>
  </property>
  <property fmtid="{D5CDD505-2E9C-101B-9397-08002B2CF9AE}" pid="5" name="_AuthorEmail">
    <vt:lpwstr>Tyfannie.Mack@uinet.com</vt:lpwstr>
  </property>
  <property fmtid="{D5CDD505-2E9C-101B-9397-08002B2CF9AE}" pid="6" name="_AuthorEmailDisplayName">
    <vt:lpwstr>Tyfannie Mack</vt:lpwstr>
  </property>
  <property fmtid="{D5CDD505-2E9C-101B-9397-08002B2CF9AE}" pid="7" name="_PreviousAdHocReviewCycleID">
    <vt:i4>1056859341</vt:i4>
  </property>
  <property fmtid="{D5CDD505-2E9C-101B-9397-08002B2CF9AE}" pid="8" name="_ReviewingToolsShownOnce">
    <vt:lpwstr/>
  </property>
  <property fmtid="{D5CDD505-2E9C-101B-9397-08002B2CF9AE}" pid="9" name="ContentTypeId">
    <vt:lpwstr>0x010100B2F7BD22DB32E54A9D444E2614F545ED</vt:lpwstr>
  </property>
  <property fmtid="{D5CDD505-2E9C-101B-9397-08002B2CF9AE}" pid="10" name="MediaServiceImageTags">
    <vt:lpwstr/>
  </property>
</Properties>
</file>