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mc:AlternateContent xmlns:mc="http://schemas.openxmlformats.org/markup-compatibility/2006">
    <mc:Choice Requires="x15">
      <x15ac:absPath xmlns:x15ac="http://schemas.microsoft.com/office/spreadsheetml/2010/11/ac" url="S:\OFFICE_OF_DEMAND\ENERGY JUSTICE\Equitable Distribution of Funds (Section 101)\2019 Equitable Distribution\UI\"/>
    </mc:Choice>
  </mc:AlternateContent>
  <xr:revisionPtr revIDLastSave="4" documentId="13_ncr:1_{C779E9C1-56FC-42BB-8552-85746B1FDC0D}" xr6:coauthVersionLast="47" xr6:coauthVersionMax="47" xr10:uidLastSave="{5F73E323-88C7-4A2D-BBFE-0042B89AD7CD}"/>
  <bookViews>
    <workbookView xWindow="390" yWindow="390" windowWidth="22020" windowHeight="14700" firstSheet="3" xr2:uid="{00000000-000D-0000-FFFF-FFFF00000000}"/>
  </bookViews>
  <sheets>
    <sheet name="Sheet1" sheetId="1" r:id="rId1"/>
    <sheet name="supplemental" sheetId="2" r:id="rId2"/>
    <sheet name="Energy Burden" sheetId="3" r:id="rId3"/>
    <sheet name="HES Participation" sheetId="4" r:id="rId4"/>
  </sheets>
  <calcPr calcId="191028"/>
  <pivotCaches>
    <pivotCache cacheId="487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3" l="1"/>
  <c r="H10" i="3"/>
  <c r="I9" i="3"/>
  <c r="H9" i="3"/>
  <c r="G41" i="1" l="1"/>
  <c r="I37" i="1"/>
  <c r="I38" i="1"/>
  <c r="I39" i="1"/>
  <c r="I40" i="1"/>
  <c r="I41" i="1"/>
  <c r="F41" i="1"/>
  <c r="H37" i="1"/>
  <c r="H38" i="1"/>
  <c r="H39" i="1"/>
  <c r="H40" i="1"/>
  <c r="H41" i="1"/>
  <c r="N33" i="1"/>
  <c r="I24" i="1"/>
  <c r="D24" i="1" s="1"/>
  <c r="I33" i="1"/>
  <c r="I15" i="1"/>
  <c r="N24" i="1"/>
  <c r="N15" i="1"/>
  <c r="D15" i="1" s="1"/>
  <c r="M33" i="1"/>
  <c r="H24" i="1"/>
  <c r="C24" i="1" s="1"/>
  <c r="H33" i="1"/>
  <c r="H15" i="1"/>
  <c r="M24" i="1"/>
  <c r="D29" i="1"/>
  <c r="D31" i="1"/>
  <c r="C29" i="1"/>
  <c r="C31" i="1"/>
  <c r="D33" i="1"/>
  <c r="D20" i="1"/>
  <c r="D22" i="1"/>
  <c r="C20" i="1"/>
  <c r="C22" i="1"/>
  <c r="N11" i="1"/>
  <c r="N13" i="1"/>
  <c r="M11" i="1"/>
  <c r="M13" i="1"/>
  <c r="I11" i="1"/>
  <c r="I13" i="1"/>
  <c r="H11" i="1"/>
  <c r="H13" i="1"/>
  <c r="D11" i="1"/>
  <c r="D13" i="1"/>
  <c r="C11" i="1"/>
  <c r="C13" i="1"/>
  <c r="S5" i="1"/>
  <c r="Q5" i="1"/>
  <c r="O5" i="1"/>
  <c r="M5" i="1"/>
  <c r="I5" i="1"/>
  <c r="G5" i="1"/>
  <c r="E5" i="1"/>
  <c r="C5" i="1"/>
  <c r="S4" i="1"/>
  <c r="Q4" i="1"/>
  <c r="O4" i="1"/>
  <c r="M4" i="1"/>
  <c r="I4" i="1"/>
  <c r="G4" i="1"/>
  <c r="E4" i="1"/>
  <c r="C4" i="1"/>
  <c r="S3" i="1"/>
  <c r="Q3" i="1"/>
  <c r="O3" i="1"/>
  <c r="M3" i="1"/>
  <c r="I3" i="1"/>
  <c r="G3" i="1"/>
  <c r="E3" i="1"/>
  <c r="C3" i="1"/>
  <c r="M15" i="1" l="1"/>
  <c r="C15" i="1" s="1"/>
  <c r="M12" i="1" s="1"/>
  <c r="N32" i="1"/>
  <c r="I32" i="1"/>
  <c r="I30" i="1"/>
  <c r="I25" i="1"/>
  <c r="D21" i="1"/>
  <c r="D23" i="1"/>
  <c r="N23" i="1"/>
  <c r="N21" i="1"/>
  <c r="I12" i="1"/>
  <c r="I14" i="1"/>
  <c r="N34" i="1"/>
  <c r="I34" i="1"/>
  <c r="D30" i="1"/>
  <c r="D32" i="1"/>
  <c r="N30" i="1"/>
  <c r="N25" i="1"/>
  <c r="I23" i="1"/>
  <c r="I21" i="1"/>
  <c r="N12" i="1"/>
  <c r="N14" i="1"/>
  <c r="D12" i="1"/>
  <c r="D14" i="1"/>
  <c r="C33" i="1"/>
  <c r="M32" i="1" l="1"/>
  <c r="H21" i="1"/>
  <c r="M23" i="1"/>
  <c r="C12" i="1"/>
  <c r="C30" i="1"/>
  <c r="M30" i="1"/>
  <c r="H12" i="1"/>
  <c r="C21" i="1"/>
  <c r="M21" i="1"/>
  <c r="M25" i="1"/>
  <c r="H34" i="1"/>
  <c r="M34" i="1"/>
  <c r="C14" i="1"/>
  <c r="H14" i="1"/>
  <c r="M14" i="1"/>
  <c r="C23" i="1"/>
  <c r="C25" i="1" s="1"/>
  <c r="C32" i="1"/>
  <c r="H23" i="1"/>
  <c r="H25" i="1"/>
  <c r="H30" i="1"/>
  <c r="H32" i="1"/>
  <c r="D16" i="1"/>
  <c r="N16" i="1"/>
  <c r="D34" i="1"/>
  <c r="I16" i="1"/>
  <c r="D25" i="1"/>
  <c r="M16" i="1"/>
  <c r="C16" i="1" l="1"/>
  <c r="C34" i="1"/>
  <c r="H16" i="1"/>
</calcChain>
</file>

<file path=xl/sharedStrings.xml><?xml version="1.0" encoding="utf-8"?>
<sst xmlns="http://schemas.openxmlformats.org/spreadsheetml/2006/main" count="300" uniqueCount="86">
  <si>
    <t xml:space="preserve">Small Load, All Classes: Census Tract Breakdown </t>
  </si>
  <si>
    <t>Large Load, All Classes: Census Tract Breakdown</t>
  </si>
  <si>
    <t xml:space="preserve">Total </t>
  </si>
  <si>
    <t>% Of Total Tracts</t>
  </si>
  <si>
    <t>Equitable</t>
  </si>
  <si>
    <t>%</t>
  </si>
  <si>
    <t>Not Equitable</t>
  </si>
  <si>
    <t>Not Applicable</t>
  </si>
  <si>
    <t>Total Tracts</t>
  </si>
  <si>
    <t>Non Distressed</t>
  </si>
  <si>
    <t>Distressed</t>
  </si>
  <si>
    <t xml:space="preserve">*Only Tracts that contributed to the collections were recorded </t>
  </si>
  <si>
    <t>UI 2018</t>
  </si>
  <si>
    <t>All Customers</t>
  </si>
  <si>
    <t>All Customers, Residential</t>
  </si>
  <si>
    <t xml:space="preserve">All Customers, C&amp;I </t>
  </si>
  <si>
    <t>Collections</t>
  </si>
  <si>
    <t xml:space="preserve">Incentives </t>
  </si>
  <si>
    <t>Distressed Tracts</t>
  </si>
  <si>
    <t>Amount</t>
  </si>
  <si>
    <t xml:space="preserve">            </t>
  </si>
  <si>
    <t>% of Total</t>
  </si>
  <si>
    <t>Other Tracts</t>
  </si>
  <si>
    <t xml:space="preserve">All Tracts </t>
  </si>
  <si>
    <t>Small Load, All Customers</t>
  </si>
  <si>
    <t>Small Load, Residential</t>
  </si>
  <si>
    <t>Small Load, C&amp;I</t>
  </si>
  <si>
    <t>% of Total**</t>
  </si>
  <si>
    <t>Large Load, All Customers</t>
  </si>
  <si>
    <t>Large Load, Residential</t>
  </si>
  <si>
    <t xml:space="preserve">Large Load, C&amp;I </t>
  </si>
  <si>
    <t>Incentives</t>
  </si>
  <si>
    <t>%collections</t>
  </si>
  <si>
    <t>%incentives</t>
  </si>
  <si>
    <t>&lt;100kW Residential</t>
  </si>
  <si>
    <t>&gt;100kW Residential</t>
  </si>
  <si>
    <t>&lt;100kW C&amp;I</t>
  </si>
  <si>
    <t>&gt;100kW C&amp;I</t>
  </si>
  <si>
    <t>Totals</t>
  </si>
  <si>
    <t>SMALL LOAD</t>
  </si>
  <si>
    <t>LARGE LOAD</t>
  </si>
  <si>
    <t>Composite Index</t>
  </si>
  <si>
    <t>Row Labels</t>
  </si>
  <si>
    <t xml:space="preserve">Sum of CLM $ Collected </t>
  </si>
  <si>
    <t>Sum of Incentive Disbursements</t>
  </si>
  <si>
    <t>Sum of Residential CLM $ Collected</t>
  </si>
  <si>
    <t>Sum of Residential Incentive Disbursements</t>
  </si>
  <si>
    <t>Sum of C&amp;I CLM $ Collected</t>
  </si>
  <si>
    <t>Sum of C&amp;I Incentive Disbursements</t>
  </si>
  <si>
    <t>Grand Total</t>
  </si>
  <si>
    <t>Collections %</t>
  </si>
  <si>
    <t>Collections Disbursement</t>
  </si>
  <si>
    <t>RES collections</t>
  </si>
  <si>
    <t>RES disbursements</t>
  </si>
  <si>
    <t>C&amp;I Collection</t>
  </si>
  <si>
    <t>C&amp;I disburse</t>
  </si>
  <si>
    <t>Affluence index</t>
  </si>
  <si>
    <t>affluence</t>
  </si>
  <si>
    <t>Racial Diversity</t>
  </si>
  <si>
    <t>BIPOIC Index</t>
  </si>
  <si>
    <t>Race</t>
  </si>
  <si>
    <t>BIPOC Index</t>
  </si>
  <si>
    <t>No</t>
  </si>
  <si>
    <t>Energy burdened</t>
  </si>
  <si>
    <t>Res C&amp;I collections</t>
  </si>
  <si>
    <t>RES C&amp;I Disbersed</t>
  </si>
  <si>
    <t>Yes</t>
  </si>
  <si>
    <t>NO</t>
  </si>
  <si>
    <t>%of collections</t>
  </si>
  <si>
    <t>% of disbersements</t>
  </si>
  <si>
    <t>YES</t>
  </si>
  <si>
    <t>BIPOC INDEX</t>
  </si>
  <si>
    <t xml:space="preserve">Sum of HESReportTable.CLM $ Collected </t>
  </si>
  <si>
    <t>Sum of HESReportTable.Incentive Disbursements</t>
  </si>
  <si>
    <t>Sum of HESReportTable.HES Total Units</t>
  </si>
  <si>
    <t>Sum of HESReportTable.Incentives</t>
  </si>
  <si>
    <t>Sum of HESReportTable.HESIE Total Units</t>
  </si>
  <si>
    <t xml:space="preserve">Sum of HESReportTable.HESIE Incentives </t>
  </si>
  <si>
    <t>Moderately distressed</t>
  </si>
  <si>
    <t>Income &lt;= 80% SMI</t>
  </si>
  <si>
    <t>Income &lt;= 60% SMI</t>
  </si>
  <si>
    <t>Energy Burdened Census Tracts (N = 34)</t>
  </si>
  <si>
    <t>Sum of Sum of Residential CLM $ Collected</t>
  </si>
  <si>
    <t>Sum of Sum of Residential Incentive Disbursements</t>
  </si>
  <si>
    <t>Energy bill &gt;= 6% household income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</si>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</sst>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9" fontId="0" fillId="0" borderId="10" xfId="2" applyFont="1" applyBorder="1" applyAlignment="1">
      <alignment horizontal="right"/>
    </xf>
    <xf numFmtId="0" fontId="0" fillId="0" borderId="9" xfId="0" applyNumberFormat="1" applyBorder="1"/>
    <xf numFmtId="9" fontId="0" fillId="0" borderId="10" xfId="0" applyNumberFormat="1" applyFont="1" applyBorder="1"/>
    <xf numFmtId="0" fontId="0" fillId="0" borderId="10" xfId="0" applyNumberFormat="1" applyBorder="1"/>
    <xf numFmtId="0" fontId="0" fillId="0" borderId="0" xfId="0" applyNumberFormat="1"/>
    <xf numFmtId="0" fontId="0" fillId="0" borderId="11" xfId="0" applyBorder="1"/>
    <xf numFmtId="0" fontId="0" fillId="0" borderId="12" xfId="0" applyBorder="1"/>
    <xf numFmtId="9" fontId="0" fillId="0" borderId="13" xfId="0" applyNumberFormat="1" applyFon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3" xfId="0" applyNumberFormat="1" applyBorder="1"/>
    <xf numFmtId="0" fontId="2" fillId="0" borderId="0" xfId="0" applyFo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0" fillId="0" borderId="15" xfId="1" applyNumberFormat="1" applyFont="1" applyBorder="1"/>
    <xf numFmtId="165" fontId="0" fillId="0" borderId="15" xfId="0" applyNumberFormat="1" applyBorder="1"/>
    <xf numFmtId="164" fontId="0" fillId="0" borderId="0" xfId="0" applyNumberFormat="1"/>
    <xf numFmtId="10" fontId="0" fillId="0" borderId="19" xfId="2" applyNumberFormat="1" applyFont="1" applyBorder="1"/>
    <xf numFmtId="10" fontId="0" fillId="0" borderId="15" xfId="2" applyNumberFormat="1" applyFont="1" applyBorder="1"/>
    <xf numFmtId="164" fontId="0" fillId="0" borderId="15" xfId="0" applyNumberFormat="1" applyBorder="1"/>
    <xf numFmtId="10" fontId="0" fillId="0" borderId="18" xfId="0" applyNumberFormat="1" applyBorder="1"/>
    <xf numFmtId="0" fontId="0" fillId="0" borderId="0" xfId="0" applyFill="1"/>
    <xf numFmtId="10" fontId="0" fillId="0" borderId="15" xfId="0" applyNumberFormat="1" applyBorder="1"/>
    <xf numFmtId="0" fontId="0" fillId="0" borderId="15" xfId="0" applyFill="1" applyBorder="1" applyAlignment="1">
      <alignment horizontal="center"/>
    </xf>
    <xf numFmtId="10" fontId="0" fillId="0" borderId="15" xfId="2" applyNumberFormat="1" applyFont="1" applyFill="1" applyBorder="1"/>
    <xf numFmtId="10" fontId="1" fillId="0" borderId="15" xfId="2" applyNumberFormat="1" applyFont="1" applyFill="1" applyBorder="1"/>
    <xf numFmtId="9" fontId="0" fillId="0" borderId="0" xfId="2" applyFont="1" applyFill="1"/>
    <xf numFmtId="165" fontId="0" fillId="0" borderId="0" xfId="0" applyNumberFormat="1" applyFill="1"/>
    <xf numFmtId="10" fontId="0" fillId="0" borderId="0" xfId="0" applyNumberFormat="1"/>
    <xf numFmtId="0" fontId="0" fillId="0" borderId="15" xfId="0" applyBorder="1"/>
    <xf numFmtId="9" fontId="0" fillId="0" borderId="15" xfId="2" applyNumberFormat="1" applyFont="1" applyBorder="1"/>
    <xf numFmtId="0" fontId="0" fillId="0" borderId="0" xfId="0" applyAlignment="1"/>
    <xf numFmtId="43" fontId="0" fillId="0" borderId="0" xfId="3" applyFont="1"/>
    <xf numFmtId="9" fontId="0" fillId="0" borderId="0" xfId="2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44" fontId="2" fillId="5" borderId="21" xfId="1" applyFont="1" applyFill="1" applyBorder="1"/>
    <xf numFmtId="0" fontId="2" fillId="5" borderId="20" xfId="0" applyFont="1" applyFill="1" applyBorder="1"/>
    <xf numFmtId="0" fontId="2" fillId="0" borderId="20" xfId="0" applyFont="1" applyBorder="1" applyAlignment="1">
      <alignment horizontal="left"/>
    </xf>
    <xf numFmtId="166" fontId="2" fillId="0" borderId="20" xfId="3" applyNumberFormat="1" applyFont="1" applyBorder="1"/>
    <xf numFmtId="166" fontId="2" fillId="5" borderId="21" xfId="3" applyNumberFormat="1" applyFont="1" applyFill="1" applyBorder="1"/>
    <xf numFmtId="166" fontId="0" fillId="0" borderId="0" xfId="0" applyNumberFormat="1"/>
    <xf numFmtId="43" fontId="2" fillId="5" borderId="21" xfId="3" applyFont="1" applyFill="1" applyBorder="1"/>
    <xf numFmtId="0" fontId="2" fillId="5" borderId="21" xfId="0" applyFont="1" applyFill="1" applyBorder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/>
              <a:t>2018</a:t>
            </a:r>
            <a:r>
              <a:rPr lang="en-US" sz="1400" baseline="0"/>
              <a:t> UI Customer C&amp;LM Contributions &amp; Incentives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33476010303906"/>
          <c:y val="0.14621304171729446"/>
          <c:w val="0.82645435554321944"/>
          <c:h val="0.693086237853318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Sheet1!$D$37:$E$37</c:f>
              <c:strCache>
                <c:ptCount val="2"/>
                <c:pt idx="0">
                  <c:v>&lt;100kW Residential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4FC315B-0E38-4A0A-9ACF-47D14EF219B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26-4B99-AFE4-7742626BD2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479C03-47AF-4A6E-8EA1-344DD87FAF5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26-4B99-AFE4-7742626BD2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Sheet1!$F$36:$G$36</c:f>
              <c:strCache>
                <c:ptCount val="2"/>
                <c:pt idx="0">
                  <c:v>Collections</c:v>
                </c:pt>
                <c:pt idx="1">
                  <c:v>Incentives</c:v>
                </c:pt>
              </c:strCache>
            </c:strRef>
          </c:cat>
          <c:val>
            <c:numRef>
              <c:f>Sheet1!$F$37:$G$37</c:f>
              <c:numCache>
                <c:formatCode>"$"#,##0</c:formatCode>
                <c:ptCount val="2"/>
                <c:pt idx="0">
                  <c:v>12129792</c:v>
                </c:pt>
                <c:pt idx="1">
                  <c:v>8494544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Sheet1!$H$37:$I$37</c15:f>
                <c15:dlblRangeCache>
                  <c:ptCount val="2"/>
                  <c:pt idx="0">
                    <c:v>42%</c:v>
                  </c:pt>
                  <c:pt idx="1">
                    <c:v>51%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DE26-4B99-AFE4-7742626BD2A2}"/>
            </c:ext>
          </c:extLst>
        </c:ser>
        <c:ser>
          <c:idx val="1"/>
          <c:order val="1"/>
          <c:tx>
            <c:strRef>
              <c:f>Sheet1!$D$38:$E$38</c:f>
              <c:strCache>
                <c:ptCount val="2"/>
                <c:pt idx="0">
                  <c:v>&gt;100kW Residential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2199036918138041"/>
                  <c:y val="2.0251113811259543E-2"/>
                </c:manualLayout>
              </c:layout>
              <c:tx>
                <c:rich>
                  <a:bodyPr/>
                  <a:lstStyle/>
                  <a:p>
                    <a:fld id="{A337CA3E-F47D-444A-A0A9-B755F75308B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E26-4B99-AFE4-7742626BD2A2}"/>
                </c:ext>
              </c:extLst>
            </c:dLbl>
            <c:dLbl>
              <c:idx val="1"/>
              <c:layout>
                <c:manualLayout>
                  <c:x val="-0.10914927768860361"/>
                  <c:y val="-7.4253226195013323E-17"/>
                </c:manualLayout>
              </c:layout>
              <c:tx>
                <c:rich>
                  <a:bodyPr/>
                  <a:lstStyle/>
                  <a:p>
                    <a:fld id="{0A3AE90F-268C-442E-8B62-130AEFE4F46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E26-4B99-AFE4-7742626BD2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Sheet1!$F$36:$G$36</c:f>
              <c:strCache>
                <c:ptCount val="2"/>
                <c:pt idx="0">
                  <c:v>Collections</c:v>
                </c:pt>
                <c:pt idx="1">
                  <c:v>Incentives</c:v>
                </c:pt>
              </c:strCache>
            </c:strRef>
          </c:cat>
          <c:val>
            <c:numRef>
              <c:f>Sheet1!$F$38:$G$38</c:f>
              <c:numCache>
                <c:formatCode>"$"#,##0</c:formatCode>
                <c:ptCount val="2"/>
                <c:pt idx="0">
                  <c:v>155286</c:v>
                </c:pt>
                <c:pt idx="1">
                  <c:v>800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Sheet1!$H$38:$I$38</c15:f>
                <c15:dlblRangeCache>
                  <c:ptCount val="2"/>
                  <c:pt idx="0">
                    <c:v>1%</c:v>
                  </c:pt>
                  <c:pt idx="1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E26-4B99-AFE4-7742626BD2A2}"/>
            </c:ext>
          </c:extLst>
        </c:ser>
        <c:ser>
          <c:idx val="2"/>
          <c:order val="2"/>
          <c:tx>
            <c:strRef>
              <c:f>Sheet1!$D$39:$E$39</c:f>
              <c:strCache>
                <c:ptCount val="2"/>
                <c:pt idx="0">
                  <c:v>&lt;100kW C&amp;I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23EF354-343A-4AB0-9AC7-D99A5C82570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E26-4B99-AFE4-7742626BD2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99AB29-AC83-4A0E-8825-712E0B264EC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E26-4B99-AFE4-7742626BD2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Sheet1!$F$36:$G$36</c:f>
              <c:strCache>
                <c:ptCount val="2"/>
                <c:pt idx="0">
                  <c:v>Collections</c:v>
                </c:pt>
                <c:pt idx="1">
                  <c:v>Incentives</c:v>
                </c:pt>
              </c:strCache>
            </c:strRef>
          </c:cat>
          <c:val>
            <c:numRef>
              <c:f>Sheet1!$F$39:$G$39</c:f>
              <c:numCache>
                <c:formatCode>"$"#,##0</c:formatCode>
                <c:ptCount val="2"/>
                <c:pt idx="0">
                  <c:v>5418125</c:v>
                </c:pt>
                <c:pt idx="1">
                  <c:v>3155916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Sheet1!$H$39:$I$39</c15:f>
                <c15:dlblRangeCache>
                  <c:ptCount val="2"/>
                  <c:pt idx="0">
                    <c:v>19%</c:v>
                  </c:pt>
                  <c:pt idx="1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DE26-4B99-AFE4-7742626BD2A2}"/>
            </c:ext>
          </c:extLst>
        </c:ser>
        <c:ser>
          <c:idx val="3"/>
          <c:order val="3"/>
          <c:tx>
            <c:strRef>
              <c:f>Sheet1!$D$40:$E$40</c:f>
              <c:strCache>
                <c:ptCount val="2"/>
                <c:pt idx="0">
                  <c:v>&gt;100kW C&amp;I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E42A109-996F-4210-A553-5F3A4311A20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5DB-425A-B082-A4710EF6E2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913172-1F4F-48B1-8861-54374D21ABF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5DB-425A-B082-A4710EF6E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Sheet1!$F$36:$G$36</c:f>
              <c:strCache>
                <c:ptCount val="2"/>
                <c:pt idx="0">
                  <c:v>Collections</c:v>
                </c:pt>
                <c:pt idx="1">
                  <c:v>Incentives</c:v>
                </c:pt>
              </c:strCache>
            </c:strRef>
          </c:cat>
          <c:val>
            <c:numRef>
              <c:f>Sheet1!$F$40:$G$40</c:f>
              <c:numCache>
                <c:formatCode>"$"#,##0</c:formatCode>
                <c:ptCount val="2"/>
                <c:pt idx="0">
                  <c:v>11397407</c:v>
                </c:pt>
                <c:pt idx="1">
                  <c:v>5149727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Sheet1!$H$40:$I$40</c15:f>
                <c15:dlblRangeCache>
                  <c:ptCount val="2"/>
                  <c:pt idx="0">
                    <c:v>39%</c:v>
                  </c:pt>
                  <c:pt idx="1">
                    <c:v>31%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DE26-4B99-AFE4-7742626BD2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36473928"/>
        <c:axId val="536475496"/>
      </c:barChart>
      <c:catAx>
        <c:axId val="53647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6475496"/>
        <c:crosses val="autoZero"/>
        <c:auto val="1"/>
        <c:lblAlgn val="ctr"/>
        <c:lblOffset val="100"/>
        <c:noMultiLvlLbl val="0"/>
      </c:catAx>
      <c:valAx>
        <c:axId val="536475496"/>
        <c:scaling>
          <c:orientation val="minMax"/>
          <c:max val="3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647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35</xdr:row>
      <xdr:rowOff>163830</xdr:rowOff>
    </xdr:from>
    <xdr:to>
      <xdr:col>15</xdr:col>
      <xdr:colOff>400050</xdr:colOff>
      <xdr:row>52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EEP%202020%20Report_20200630_FIN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Malmrose" refreshedDate="44432.706636111114" createdVersion="6" refreshedVersion="6" minRefreshableVersion="3" recordCount="392" xr:uid="{BDE4ED02-7593-4820-9541-517EB39210B9}">
  <cacheSource type="worksheet">
    <worksheetSource name="Merge2" r:id="rId2"/>
  </cacheSource>
  <cacheFields count="30">
    <cacheField name="Census Tract" numFmtId="0">
      <sharedItems containsSemiMixedTypes="0" containsString="0" containsNumber="1" containsInteger="1" minValue="9001055100" maxValue="9009361500" count="183">
        <n v="9001055100"/>
        <n v="9001100100"/>
        <n v="9001055200"/>
        <n v="9001100200"/>
        <n v="9001060100"/>
        <n v="9001060200"/>
        <n v="9001060300"/>
        <n v="9001060400"/>
        <n v="9001105100"/>
        <n v="9001105200"/>
        <n v="9001110201"/>
        <n v="9001110202"/>
        <n v="9001110302"/>
        <n v="9001110400"/>
        <n v="9001110500"/>
        <n v="9001110600"/>
        <n v="9009120100"/>
        <n v="9009120200"/>
        <n v="9009130101"/>
        <n v="9009130102"/>
        <n v="9009150100"/>
        <n v="9009150200"/>
        <n v="9009151000"/>
        <n v="9009166001"/>
        <n v="9009166002"/>
        <n v="9009167300"/>
        <n v="9009180200"/>
        <n v="9009180300"/>
        <n v="9009180400"/>
        <n v="9009180500"/>
        <n v="9009180601"/>
        <n v="9009180602"/>
        <n v="9009184700"/>
        <n v="9001073100"/>
        <n v="9001240200"/>
        <n v="9001073900"/>
        <n v="9001080400"/>
        <n v="9001081000"/>
        <n v="9001081100"/>
        <n v="9001081200"/>
        <n v="9001081300"/>
        <n v="9001090100"/>
        <n v="9001090200"/>
        <n v="9001090400"/>
        <n v="9001090500"/>
        <n v="9001090600"/>
        <n v="9009361500"/>
        <n v="9001110100"/>
        <n v="9001110301"/>
        <n v="9009125100"/>
        <n v="9009125200"/>
        <n v="9009125300"/>
        <n v="9009125400"/>
        <n v="9009130200"/>
        <n v="9009140100"/>
        <n v="9009140200"/>
        <n v="9009140300"/>
        <n v="9009140400"/>
        <n v="9009140500"/>
        <n v="9009140600"/>
        <n v="9009140700"/>
        <n v="9009140800"/>
        <n v="9009140900"/>
        <n v="9009141000"/>
        <n v="9009141100"/>
        <n v="9009141200"/>
        <n v="9009141300"/>
        <n v="9009141400"/>
        <n v="9009141500"/>
        <n v="9009141600"/>
        <n v="9009141800"/>
        <n v="9009141900"/>
        <n v="9009142000"/>
        <n v="9009142100"/>
        <n v="9009142200"/>
        <n v="9009142300"/>
        <n v="9009142400"/>
        <n v="9009142500"/>
        <n v="9009142601"/>
        <n v="9009142603"/>
        <n v="9009142604"/>
        <n v="9009142700"/>
        <n v="9009142800"/>
        <n v="9009150300"/>
        <n v="9009150400"/>
        <n v="9009150500"/>
        <n v="9009150600"/>
        <n v="9009150700"/>
        <n v="9009150800"/>
        <n v="9009150900"/>
        <n v="9009151100"/>
        <n v="9009151200"/>
        <n v="9009154100"/>
        <n v="9009154200"/>
        <n v="9009154500"/>
        <n v="9009154600"/>
        <n v="9009154700"/>
        <n v="9009154800"/>
        <n v="9009154900"/>
        <n v="9009155000"/>
        <n v="9009155100"/>
        <n v="9009157100"/>
        <n v="9009157200"/>
        <n v="9009157300"/>
        <n v="9009157400"/>
        <n v="9009160100"/>
        <n v="9009160200"/>
        <n v="9009165100"/>
        <n v="9009165200"/>
        <n v="9009165300"/>
        <n v="9009165400"/>
        <n v="9009165500"/>
        <n v="9009165600"/>
        <n v="9009165700"/>
        <n v="9009165801"/>
        <n v="9009165802"/>
        <n v="9009165900"/>
        <n v="9009167100"/>
        <n v="9009167201"/>
        <n v="9009167202"/>
        <n v="9009180100"/>
        <n v="9009186100"/>
        <n v="9009186200"/>
        <n v="9009190302"/>
        <n v="9009361402"/>
        <n v="9001060600"/>
        <n v="9001060700"/>
        <n v="9001060800"/>
        <n v="9001060900"/>
        <n v="9001072900"/>
        <n v="9001074000"/>
        <n v="9001257200"/>
        <n v="9009361401"/>
        <n v="9001060500"/>
        <n v="9001061000"/>
        <n v="9001061100"/>
        <n v="9001061200"/>
        <n v="9001061300"/>
        <n v="9001061400"/>
        <n v="9001061500"/>
        <n v="9001061600"/>
        <n v="9001070100"/>
        <n v="9001070200"/>
        <n v="9001070300"/>
        <n v="9001070400"/>
        <n v="9001070500"/>
        <n v="9001070600"/>
        <n v="9001070900"/>
        <n v="9001071000"/>
        <n v="9001071100"/>
        <n v="9001071200"/>
        <n v="9001071300"/>
        <n v="9001071400"/>
        <n v="9001071600"/>
        <n v="9001071900"/>
        <n v="9001072000"/>
        <n v="9001072100"/>
        <n v="9001072200"/>
        <n v="9001072300"/>
        <n v="9001072400"/>
        <n v="9001072500"/>
        <n v="9001072600"/>
        <n v="9001072700"/>
        <n v="9001072800"/>
        <n v="9001073000"/>
        <n v="9001073200"/>
        <n v="9001073300"/>
        <n v="9001073400"/>
        <n v="9001073500"/>
        <n v="9001073600"/>
        <n v="9001073700"/>
        <n v="9001073800"/>
        <n v="9001074300"/>
        <n v="9001074400"/>
        <n v="9001080100"/>
        <n v="9001080200"/>
        <n v="9001080500"/>
        <n v="9001080600"/>
        <n v="9001080700"/>
        <n v="9001080800"/>
        <n v="9001080900"/>
        <n v="9001090300"/>
        <n v="9001090700"/>
      </sharedItems>
    </cacheField>
    <cacheField name="tract" numFmtId="0">
      <sharedItems containsSemiMixedTypes="0" containsString="0" containsNumber="1" containsInteger="1" minValue="9001055100" maxValue="9009361500"/>
    </cacheField>
    <cacheField name="Town" numFmtId="0">
      <sharedItems/>
    </cacheField>
    <cacheField name="Distressed Tract1" numFmtId="0">
      <sharedItems/>
    </cacheField>
    <cacheField name="CLM $ Collected " numFmtId="0">
      <sharedItems containsSemiMixedTypes="0" containsString="0" containsNumber="1" minValue="0" maxValue="246281.63460000002"/>
    </cacheField>
    <cacheField name="% of Total CLM $ Collected " numFmtId="0">
      <sharedItems containsSemiMixedTypes="0" containsString="0" containsNumber="1" minValue="0" maxValue="8.4631082492265669E-3"/>
    </cacheField>
    <cacheField name="Incentive Disbursements" numFmtId="0">
      <sharedItems containsSemiMixedTypes="0" containsString="0" containsNumber="1" minValue="-1200" maxValue="464948.41"/>
    </cacheField>
    <cacheField name="% of Total Incentive Disbursements" numFmtId="0">
      <sharedItems containsSemiMixedTypes="0" containsString="0" containsNumber="1" minValue="-7.1424371122860822E-5" maxValue="2.7673873157353378E-2"/>
    </cacheField>
    <cacheField name="Column1" numFmtId="0">
      <sharedItems/>
    </cacheField>
    <cacheField name="Equitable" numFmtId="0">
      <sharedItems/>
    </cacheField>
    <cacheField name="Residential CLM $ Collected" numFmtId="0">
      <sharedItems containsSemiMixedTypes="0" containsString="0" containsNumber="1" minValue="0" maxValue="175927.88690000001"/>
    </cacheField>
    <cacheField name="% of Total Residential CLM $ Collected" numFmtId="0">
      <sharedItems containsSemiMixedTypes="0" containsString="0" containsNumber="1" minValue="0" maxValue="8.4631082492265669E-3"/>
    </cacheField>
    <cacheField name="Residential Incentive Disbursements" numFmtId="0">
      <sharedItems containsSemiMixedTypes="0" containsString="0" containsNumber="1" minValue="-4972.1099999999997" maxValue="301300.26"/>
    </cacheField>
    <cacheField name="% of Total Residential Incentive Disbursements " numFmtId="0">
      <sharedItems containsSemiMixedTypes="0" containsString="0" containsNumber="1" minValue="-7.1424371122860822E-5" maxValue="2.7673873157353378E-2"/>
    </cacheField>
    <cacheField name="Equitable 2" numFmtId="0">
      <sharedItems/>
    </cacheField>
    <cacheField name="C&amp;I CLM $ Collected" numFmtId="0">
      <sharedItems containsSemiMixedTypes="0" containsString="0" containsNumber="1" minValue="0" maxValue="170478.94940000001"/>
    </cacheField>
    <cacheField name="% of Total C&amp;I CLM $ Collected" numFmtId="0">
      <sharedItems containsSemiMixedTypes="0" containsString="0" containsNumber="1" minValue="0" maxValue="8.4631082492265669E-3"/>
    </cacheField>
    <cacheField name="C&amp;I Incentive Disbursements" numFmtId="0">
      <sharedItems containsSemiMixedTypes="0" containsString="0" containsNumber="1" minValue="-25" maxValue="464578"/>
    </cacheField>
    <cacheField name="% of TotalC&amp;I Incentive Disbursements " numFmtId="0">
      <sharedItems containsSemiMixedTypes="0" containsString="0" containsNumber="1" minValue="-7.1424371122860822E-5" maxValue="2.7673873157353378E-2"/>
    </cacheField>
    <cacheField name="Equitable 3" numFmtId="0">
      <sharedItems/>
    </cacheField>
    <cacheField name="diversity index table.adjusted income (thousands of $)" numFmtId="0">
      <sharedItems containsSemiMixedTypes="0" containsString="0" containsNumber="1" minValue="5.532" maxValue="146.92699999999999"/>
    </cacheField>
    <cacheField name="diversity index table.median census housing cost" numFmtId="0">
      <sharedItems containsSemiMixedTypes="0" containsString="0" containsNumber="1" containsInteger="1" minValue="433" maxValue="4000"/>
    </cacheField>
    <cacheField name="diversity index table.Combined affluence rank" numFmtId="0">
      <sharedItems containsSemiMixedTypes="0" containsString="0" containsNumber="1" containsInteger="1" minValue="1" maxValue="5"/>
    </cacheField>
    <cacheField name="diversity index table.rural rank" numFmtId="0">
      <sharedItems containsSemiMixedTypes="0" containsString="0" containsNumber="1" containsInteger="1" minValue="1" maxValue="2"/>
    </cacheField>
    <cacheField name="diversity index table.racial diversity index" numFmtId="0">
      <sharedItems containsSemiMixedTypes="0" containsString="0" containsNumber="1" containsInteger="1" minValue="1" maxValue="5"/>
    </cacheField>
    <cacheField name="diversity index table.composit index" numFmtId="0">
      <sharedItems containsSemiMixedTypes="0" containsString="0" containsNumber="1" minValue="1" maxValue="5"/>
    </cacheField>
    <cacheField name="diversity index table.rounded composite" numFmtId="0">
      <sharedItems containsSemiMixedTypes="0" containsString="0" containsNumber="1" containsInteger="1" minValue="1" maxValue="5"/>
    </cacheField>
    <cacheField name="energy burden table.Avg. Energy Burden (% income)" numFmtId="0">
      <sharedItems containsSemiMixedTypes="0" containsString="0" containsNumber="1" containsInteger="1" minValue="1" maxValue="15"/>
    </cacheField>
    <cacheField name="energy burden table.EnergyBurdened" numFmtId="0">
      <sharedItems count="2">
        <s v="No"/>
        <s v="Yes"/>
      </sharedItems>
    </cacheField>
    <cacheField name="median income &lt;= 60%SMI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x v="0"/>
    <n v="9001055100"/>
    <s v="Easton"/>
    <s v="No"/>
    <n v="394.428"/>
    <n v="1.3553941470087741E-5"/>
    <n v="0"/>
    <n v="0"/>
    <s v="N/A"/>
    <s v="NO"/>
    <n v="394.428"/>
    <n v="1.3553941470087741E-5"/>
    <n v="0"/>
    <n v="0"/>
    <s v="NO"/>
    <n v="0"/>
    <n v="1.3553941470087741E-5"/>
    <n v="0"/>
    <n v="0"/>
    <s v="NO"/>
    <n v="118.30200000000001"/>
    <n v="4000"/>
    <n v="1"/>
    <n v="1"/>
    <n v="4"/>
    <n v="2.5"/>
    <n v="3"/>
    <n v="2"/>
    <x v="0"/>
    <m/>
  </r>
  <r>
    <x v="1"/>
    <n v="9001100100"/>
    <s v="Shelton"/>
    <s v="No"/>
    <n v="278.06810000000002"/>
    <n v="9.5554036531344254E-6"/>
    <n v="0"/>
    <n v="0"/>
    <s v="N/A"/>
    <s v="NO"/>
    <n v="278.06810000000002"/>
    <n v="9.5554036531344254E-6"/>
    <n v="0"/>
    <n v="0"/>
    <s v="NO"/>
    <n v="0"/>
    <n v="9.5554036531344254E-6"/>
    <n v="0"/>
    <n v="0"/>
    <s v="NO"/>
    <n v="75.588999999999999"/>
    <n v="2056"/>
    <n v="1"/>
    <n v="1"/>
    <n v="3"/>
    <n v="2"/>
    <n v="2"/>
    <n v="3"/>
    <x v="0"/>
    <m/>
  </r>
  <r>
    <x v="1"/>
    <n v="9001100100"/>
    <s v="Trumbull"/>
    <s v="No"/>
    <n v="601.6232"/>
    <n v="2.0673901548183421E-5"/>
    <n v="0"/>
    <n v="0"/>
    <s v="N/A"/>
    <s v="NO"/>
    <n v="84.520700000000005"/>
    <n v="2.0673901548183421E-5"/>
    <n v="0"/>
    <n v="0"/>
    <s v="NO"/>
    <n v="517.10249999999996"/>
    <n v="2.0673901548183421E-5"/>
    <n v="0"/>
    <n v="0"/>
    <s v="NO"/>
    <n v="75.588999999999999"/>
    <n v="2056"/>
    <n v="1"/>
    <n v="1"/>
    <n v="3"/>
    <n v="2"/>
    <n v="2"/>
    <n v="3"/>
    <x v="0"/>
    <m/>
  </r>
  <r>
    <x v="2"/>
    <n v="9001055200"/>
    <s v="Easton"/>
    <s v="No"/>
    <n v="887.51059999999995"/>
    <n v="3.049800401209461E-5"/>
    <n v="0"/>
    <n v="0"/>
    <s v="N/A"/>
    <s v="NO"/>
    <n v="887.51059999999995"/>
    <n v="3.049800401209461E-5"/>
    <n v="0"/>
    <n v="0"/>
    <s v="NO"/>
    <n v="0"/>
    <n v="3.049800401209461E-5"/>
    <n v="0"/>
    <n v="0"/>
    <s v="NO"/>
    <n v="141.63800000000001"/>
    <n v="3750"/>
    <n v="1"/>
    <n v="1"/>
    <n v="1"/>
    <n v="1"/>
    <n v="1"/>
    <n v="2"/>
    <x v="0"/>
    <m/>
  </r>
  <r>
    <x v="3"/>
    <n v="9001100200"/>
    <s v="Shelton"/>
    <s v="No"/>
    <n v="569.35"/>
    <n v="1.9564880221471233E-5"/>
    <n v="0"/>
    <n v="0"/>
    <s v="N/A"/>
    <s v="NO"/>
    <n v="569.35"/>
    <n v="1.9564880221471233E-5"/>
    <n v="0"/>
    <n v="0"/>
    <s v="NO"/>
    <n v="0"/>
    <n v="1.9564880221471233E-5"/>
    <n v="0"/>
    <n v="0"/>
    <s v="NO"/>
    <n v="65.421999999999997"/>
    <n v="2304"/>
    <n v="2"/>
    <n v="1"/>
    <n v="4"/>
    <n v="3"/>
    <n v="3"/>
    <n v="3"/>
    <x v="0"/>
    <m/>
  </r>
  <r>
    <x v="4"/>
    <n v="9001060100"/>
    <s v="Bridgeport"/>
    <s v="No"/>
    <n v="0.90290000000000004"/>
    <n v="3.1026838240039302E-8"/>
    <n v="0"/>
    <n v="0"/>
    <s v="N/A"/>
    <s v="N/A"/>
    <n v="0"/>
    <n v="3.1026838240039302E-8"/>
    <n v="0"/>
    <n v="0"/>
    <s v="N/A"/>
    <n v="0.90290000000000004"/>
    <n v="3.1026838240039302E-8"/>
    <n v="0"/>
    <n v="0"/>
    <s v="N/A"/>
    <n v="85.387"/>
    <n v="2313"/>
    <n v="1"/>
    <n v="1"/>
    <n v="2"/>
    <n v="1.5"/>
    <n v="2"/>
    <n v="2"/>
    <x v="0"/>
    <m/>
  </r>
  <r>
    <x v="4"/>
    <n v="9001060100"/>
    <s v="Fairfield"/>
    <s v="No"/>
    <n v="71392.777199999895"/>
    <n v="2.453308394829508E-3"/>
    <n v="20104.8"/>
    <n v="1.1966439137924103E-3"/>
    <s v="NO"/>
    <s v="NO"/>
    <n v="58128.328499999901"/>
    <n v="2.453308394829508E-3"/>
    <n v="19857.8"/>
    <n v="1.1966439137924103E-3"/>
    <s v="NO"/>
    <n v="13264.448700000001"/>
    <n v="2.453308394829508E-3"/>
    <n v="247"/>
    <n v="1.1966439137924103E-3"/>
    <s v="NO"/>
    <n v="85.387"/>
    <n v="2313"/>
    <n v="1"/>
    <n v="1"/>
    <n v="2"/>
    <n v="1.5"/>
    <n v="2"/>
    <n v="2"/>
    <x v="0"/>
    <m/>
  </r>
  <r>
    <x v="4"/>
    <n v="9001060100"/>
    <s v="Trumbull"/>
    <s v="No"/>
    <n v="106.00539999999999"/>
    <n v="3.642720565257129E-6"/>
    <n v="0"/>
    <n v="0"/>
    <s v="N/A"/>
    <s v="N/A"/>
    <n v="0"/>
    <n v="3.642720565257129E-6"/>
    <n v="0"/>
    <n v="0"/>
    <s v="N/A"/>
    <n v="106.00539999999999"/>
    <n v="3.642720565257129E-6"/>
    <n v="0"/>
    <n v="0"/>
    <s v="N/A"/>
    <n v="85.387"/>
    <n v="2313"/>
    <n v="1"/>
    <n v="1"/>
    <n v="2"/>
    <n v="1.5"/>
    <n v="2"/>
    <n v="2"/>
    <x v="0"/>
    <m/>
  </r>
  <r>
    <x v="5"/>
    <n v="9001060200"/>
    <s v="Fairfield"/>
    <s v="No"/>
    <n v="96972.011800000007"/>
    <n v="3.3323013887803549E-3"/>
    <n v="31534.58"/>
    <n v="1.8769479542696205E-3"/>
    <s v="NO"/>
    <s v="NO"/>
    <n v="78630.955100000006"/>
    <n v="3.3323013887803549E-3"/>
    <n v="29656.58"/>
    <n v="1.8769479542696205E-3"/>
    <s v="NO"/>
    <n v="18341.056700000001"/>
    <n v="3.3323013887803549E-3"/>
    <n v="1878"/>
    <n v="1.8769479542696205E-3"/>
    <s v="NO"/>
    <n v="75.665000000000006"/>
    <n v="2452"/>
    <n v="1"/>
    <n v="1"/>
    <n v="3"/>
    <n v="2"/>
    <n v="2"/>
    <n v="3"/>
    <x v="0"/>
    <m/>
  </r>
  <r>
    <x v="6"/>
    <n v="9001060300"/>
    <s v="Fairfield"/>
    <s v="No"/>
    <n v="100651.4894000003"/>
    <n v="3.4587412562109197E-3"/>
    <n v="19540.71"/>
    <n v="1.1630691025368313E-3"/>
    <s v="NO"/>
    <s v="NO"/>
    <n v="92872.916500000298"/>
    <n v="3.4587412562109197E-3"/>
    <n v="19540.71"/>
    <n v="1.1630691025368313E-3"/>
    <s v="NO"/>
    <n v="7778.5729000000001"/>
    <n v="3.4587412562109197E-3"/>
    <n v="0"/>
    <n v="1.1630691025368313E-3"/>
    <s v="NO"/>
    <n v="114.261"/>
    <n v="3341"/>
    <n v="1"/>
    <n v="1"/>
    <n v="2"/>
    <n v="1.5"/>
    <n v="2"/>
    <n v="2"/>
    <x v="0"/>
    <m/>
  </r>
  <r>
    <x v="7"/>
    <n v="9001060400"/>
    <s v="Fairfield"/>
    <s v="No"/>
    <n v="167953.6121"/>
    <n v="5.7714802906822541E-3"/>
    <n v="16361.63"/>
    <n v="9.738492777457777E-4"/>
    <s v="NO"/>
    <s v="NO"/>
    <n v="158569.57990000001"/>
    <n v="5.7714802906822541E-3"/>
    <n v="16361.63"/>
    <n v="9.738492777457777E-4"/>
    <s v="NO"/>
    <n v="9384.0321999999996"/>
    <n v="5.7714802906822541E-3"/>
    <n v="0"/>
    <n v="9.738492777457777E-4"/>
    <s v="NO"/>
    <n v="146.92699999999999"/>
    <n v="3810"/>
    <n v="1"/>
    <n v="1"/>
    <n v="1"/>
    <n v="1"/>
    <n v="1"/>
    <n v="2"/>
    <x v="0"/>
    <m/>
  </r>
  <r>
    <x v="8"/>
    <n v="9001105100"/>
    <s v="Easton"/>
    <s v="No"/>
    <n v="113043.8214"/>
    <n v="3.8845856247798128E-3"/>
    <n v="42489.84"/>
    <n v="2.5290084175924803E-3"/>
    <s v="NO"/>
    <s v="NO"/>
    <n v="107348.76489999999"/>
    <n v="3.8845856247798128E-3"/>
    <n v="42369.84"/>
    <n v="2.5290084175924803E-3"/>
    <s v="NO"/>
    <n v="5695.0564999999997"/>
    <n v="3.8845856247798128E-3"/>
    <n v="120"/>
    <n v="2.5290084175924803E-3"/>
    <s v="NO"/>
    <n v="88.122"/>
    <n v="2775"/>
    <n v="1"/>
    <n v="1"/>
    <n v="1"/>
    <n v="1"/>
    <n v="1"/>
    <n v="2"/>
    <x v="0"/>
    <m/>
  </r>
  <r>
    <x v="8"/>
    <n v="9001105100"/>
    <s v="Fairfield"/>
    <s v="No"/>
    <n v="155.9145"/>
    <n v="5.3577738074832291E-6"/>
    <n v="0"/>
    <n v="0"/>
    <s v="N/A"/>
    <s v="NO"/>
    <n v="155.9145"/>
    <n v="5.3577738074832291E-6"/>
    <n v="0"/>
    <n v="0"/>
    <s v="NO"/>
    <n v="0"/>
    <n v="5.3577738074832291E-6"/>
    <n v="0"/>
    <n v="0"/>
    <s v="NO"/>
    <n v="88.122"/>
    <n v="2775"/>
    <n v="1"/>
    <n v="1"/>
    <n v="1"/>
    <n v="1"/>
    <n v="1"/>
    <n v="2"/>
    <x v="0"/>
    <m/>
  </r>
  <r>
    <x v="8"/>
    <n v="9001105100"/>
    <s v="Trumbull"/>
    <s v="No"/>
    <n v="416.27140000000003"/>
    <n v="1.4304557970710706E-5"/>
    <n v="0"/>
    <n v="0"/>
    <s v="N/A"/>
    <s v="NO"/>
    <n v="416.27140000000003"/>
    <n v="1.4304557970710706E-5"/>
    <n v="0"/>
    <n v="0"/>
    <s v="NO"/>
    <n v="0"/>
    <n v="1.4304557970710706E-5"/>
    <n v="0"/>
    <n v="0"/>
    <s v="NO"/>
    <n v="88.122"/>
    <n v="2775"/>
    <n v="1"/>
    <n v="1"/>
    <n v="1"/>
    <n v="1"/>
    <n v="1"/>
    <n v="2"/>
    <x v="0"/>
    <m/>
  </r>
  <r>
    <x v="9"/>
    <n v="9001105200"/>
    <s v="Easton"/>
    <s v="No"/>
    <n v="103477.73060000001"/>
    <n v="3.5558609023951327E-3"/>
    <n v="26179.83"/>
    <n v="1.5582315782111714E-3"/>
    <s v="NO"/>
    <s v="NO"/>
    <n v="95201.057400000005"/>
    <n v="3.5558609023951327E-3"/>
    <n v="23739.83"/>
    <n v="1.5582315782111714E-3"/>
    <s v="NO"/>
    <n v="8276.6731999999993"/>
    <n v="3.5558609023951327E-3"/>
    <n v="2440"/>
    <n v="1.5582315782111714E-3"/>
    <s v="NO"/>
    <n v="96.084000000000003"/>
    <n v="2946"/>
    <n v="1"/>
    <n v="2"/>
    <n v="3"/>
    <n v="2"/>
    <n v="2"/>
    <n v="2"/>
    <x v="0"/>
    <m/>
  </r>
  <r>
    <x v="9"/>
    <n v="9001105200"/>
    <s v="Trumbull"/>
    <s v="No"/>
    <n v="85.672499999999999"/>
    <n v="2.9440101884148486E-6"/>
    <n v="0"/>
    <n v="0"/>
    <s v="N/A"/>
    <s v="N/A"/>
    <n v="85.672499999999999"/>
    <n v="2.9440101884148486E-6"/>
    <n v="0"/>
    <n v="0"/>
    <s v="N/A"/>
    <n v="0"/>
    <n v="2.9440101884148486E-6"/>
    <n v="0"/>
    <n v="0"/>
    <s v="N/A"/>
    <n v="96.084000000000003"/>
    <n v="2946"/>
    <n v="1"/>
    <n v="2"/>
    <n v="3"/>
    <n v="2"/>
    <n v="2"/>
    <n v="2"/>
    <x v="0"/>
    <m/>
  </r>
  <r>
    <x v="10"/>
    <n v="9001110201"/>
    <s v="Shelton"/>
    <s v="No"/>
    <n v="100583.50819999989"/>
    <n v="3.4564051816779969E-3"/>
    <n v="53772.12"/>
    <n v="3.2005332124525059E-3"/>
    <s v="YES"/>
    <s v="NO"/>
    <n v="91460.939399999901"/>
    <n v="3.4564051816779969E-3"/>
    <n v="53772.12"/>
    <n v="3.2005332124525059E-3"/>
    <s v="NO"/>
    <n v="9122.5687999999991"/>
    <n v="3.4564051816779969E-3"/>
    <n v="0"/>
    <n v="3.2005332124525059E-3"/>
    <s v="NO"/>
    <n v="56.273000000000003"/>
    <n v="1509"/>
    <n v="3"/>
    <n v="1"/>
    <n v="4"/>
    <n v="3.5"/>
    <n v="4"/>
    <n v="4"/>
    <x v="0"/>
    <m/>
  </r>
  <r>
    <x v="11"/>
    <n v="9001110202"/>
    <s v="Shelton"/>
    <s v="No"/>
    <n v="150544.62339999981"/>
    <n v="5.1732458501931875E-3"/>
    <n v="67803.7"/>
    <n v="4.0356971935859316E-3"/>
    <s v="NO"/>
    <s v="NO"/>
    <n v="88933.272799999802"/>
    <n v="5.1732458501931875E-3"/>
    <n v="62510.7"/>
    <n v="4.0356971935859316E-3"/>
    <s v="NO"/>
    <n v="61611.350599999998"/>
    <n v="5.1732458501931875E-3"/>
    <n v="5293"/>
    <n v="4.0356971935859316E-3"/>
    <s v="NO"/>
    <n v="52.063000000000002"/>
    <n v="1494"/>
    <n v="3"/>
    <n v="1"/>
    <n v="2"/>
    <n v="2.5"/>
    <n v="3"/>
    <n v="4"/>
    <x v="0"/>
    <m/>
  </r>
  <r>
    <x v="11"/>
    <n v="9001110202"/>
    <s v="Stratford"/>
    <s v="No"/>
    <n v="112.0247"/>
    <n v="3.8495650080727996E-6"/>
    <n v="0"/>
    <n v="0"/>
    <s v="N/A"/>
    <s v="N/A"/>
    <n v="112.0247"/>
    <n v="3.8495650080727996E-6"/>
    <n v="0"/>
    <n v="0"/>
    <s v="N/A"/>
    <n v="0"/>
    <n v="3.8495650080727996E-6"/>
    <n v="0"/>
    <n v="0"/>
    <s v="N/A"/>
    <n v="52.063000000000002"/>
    <n v="1494"/>
    <n v="3"/>
    <n v="1"/>
    <n v="2"/>
    <n v="2.5"/>
    <n v="3"/>
    <n v="4"/>
    <x v="0"/>
    <m/>
  </r>
  <r>
    <x v="12"/>
    <n v="9001110302"/>
    <s v="Shelton"/>
    <s v="No"/>
    <n v="161465.7861"/>
    <n v="5.5485356369758404E-3"/>
    <n v="42956.18"/>
    <n v="2.5567651186170098E-3"/>
    <s v="NO"/>
    <s v="NO"/>
    <n v="65182.709900000002"/>
    <n v="5.5485356369758404E-3"/>
    <n v="23476.27"/>
    <n v="2.5567651186170098E-3"/>
    <s v="NO"/>
    <n v="96283.076199999996"/>
    <n v="5.5485356369758404E-3"/>
    <n v="19479.91"/>
    <n v="2.5567651186170098E-3"/>
    <s v="NO"/>
    <n v="65.917000000000002"/>
    <n v="1895"/>
    <n v="2"/>
    <n v="1"/>
    <n v="3"/>
    <n v="2.5"/>
    <n v="3"/>
    <n v="3"/>
    <x v="0"/>
    <m/>
  </r>
  <r>
    <x v="12"/>
    <n v="9001110302"/>
    <s v="Stratford"/>
    <s v="No"/>
    <n v="92.837900000000005"/>
    <n v="3.1902386818528571E-6"/>
    <n v="0"/>
    <n v="0"/>
    <s v="N/A"/>
    <s v="N/A"/>
    <n v="92.837900000000005"/>
    <n v="3.1902386818528571E-6"/>
    <n v="0"/>
    <n v="0"/>
    <s v="N/A"/>
    <n v="0"/>
    <n v="3.1902386818528571E-6"/>
    <n v="0"/>
    <n v="0"/>
    <s v="N/A"/>
    <n v="65.917000000000002"/>
    <n v="1895"/>
    <n v="2"/>
    <n v="1"/>
    <n v="3"/>
    <n v="2.5"/>
    <n v="3"/>
    <n v="3"/>
    <x v="0"/>
    <m/>
  </r>
  <r>
    <x v="12"/>
    <n v="9001110302"/>
    <s v="Trumbull"/>
    <s v="No"/>
    <n v="146.7696"/>
    <n v="5.0435226910568964E-6"/>
    <n v="0"/>
    <n v="0"/>
    <s v="N/A"/>
    <s v="NO"/>
    <n v="146.7696"/>
    <n v="5.0435226910568964E-6"/>
    <n v="0"/>
    <n v="0"/>
    <s v="NO"/>
    <n v="0"/>
    <n v="5.0435226910568964E-6"/>
    <n v="0"/>
    <n v="0"/>
    <s v="NO"/>
    <n v="65.917000000000002"/>
    <n v="1895"/>
    <n v="2"/>
    <n v="1"/>
    <n v="3"/>
    <n v="2.5"/>
    <n v="3"/>
    <n v="3"/>
    <x v="0"/>
    <m/>
  </r>
  <r>
    <x v="13"/>
    <n v="9001110400"/>
    <s v="Shelton"/>
    <s v="No"/>
    <n v="106295.3988"/>
    <n v="3.6526859499701712E-3"/>
    <n v="30417.33"/>
    <n v="1.8104488887387736E-3"/>
    <s v="NO"/>
    <s v="NO"/>
    <n v="94505.718299999993"/>
    <n v="3.6526859499701712E-3"/>
    <n v="30417.33"/>
    <n v="1.8104488887387736E-3"/>
    <s v="NO"/>
    <n v="11789.6805"/>
    <n v="3.6526859499701712E-3"/>
    <n v="0"/>
    <n v="1.8104488887387736E-3"/>
    <s v="NO"/>
    <n v="65.748999999999995"/>
    <n v="1867"/>
    <n v="2"/>
    <n v="1"/>
    <n v="2"/>
    <n v="2"/>
    <n v="2"/>
    <n v="3"/>
    <x v="0"/>
    <m/>
  </r>
  <r>
    <x v="14"/>
    <n v="9001110500"/>
    <s v="Shelton"/>
    <s v="No"/>
    <n v="126502.59270000001"/>
    <n v="4.3470766204989223E-3"/>
    <n v="41721.480000000003"/>
    <n v="2.4832753927625131E-3"/>
    <s v="NO"/>
    <s v="NO"/>
    <n v="117735.0469"/>
    <n v="4.3470766204989223E-3"/>
    <n v="41521.480000000003"/>
    <n v="2.4832753927625131E-3"/>
    <s v="NO"/>
    <n v="8767.5457999999999"/>
    <n v="4.3470766204989223E-3"/>
    <n v="200"/>
    <n v="2.4832753927625131E-3"/>
    <s v="NO"/>
    <n v="66.796000000000006"/>
    <n v="1621"/>
    <n v="2"/>
    <n v="1"/>
    <n v="1"/>
    <n v="1.5"/>
    <n v="2"/>
    <n v="3"/>
    <x v="0"/>
    <m/>
  </r>
  <r>
    <x v="14"/>
    <n v="9001110500"/>
    <s v="Trumbull"/>
    <s v="No"/>
    <n v="63.001300000000001"/>
    <n v="2.1649475512373332E-6"/>
    <n v="0"/>
    <n v="0"/>
    <s v="N/A"/>
    <s v="N/A"/>
    <n v="63.001300000000001"/>
    <n v="2.1649475512373332E-6"/>
    <n v="0"/>
    <n v="0"/>
    <s v="N/A"/>
    <n v="0"/>
    <n v="2.1649475512373332E-6"/>
    <n v="0"/>
    <n v="0"/>
    <s v="N/A"/>
    <n v="66.796000000000006"/>
    <n v="1621"/>
    <n v="2"/>
    <n v="1"/>
    <n v="1"/>
    <n v="1.5"/>
    <n v="2"/>
    <n v="3"/>
    <x v="0"/>
    <m/>
  </r>
  <r>
    <x v="15"/>
    <n v="9001110600"/>
    <s v="Fairfield"/>
    <s v="No"/>
    <n v="729.55909999999994"/>
    <n v="2.5070231678202077E-5"/>
    <n v="0"/>
    <n v="0"/>
    <s v="N/A"/>
    <s v="NO"/>
    <n v="729.55909999999994"/>
    <n v="2.5070231678202077E-5"/>
    <n v="0"/>
    <n v="0"/>
    <s v="NO"/>
    <n v="0"/>
    <n v="2.5070231678202077E-5"/>
    <n v="0"/>
    <n v="0"/>
    <s v="NO"/>
    <n v="72.096999999999994"/>
    <n v="1759"/>
    <n v="2"/>
    <n v="1"/>
    <n v="2"/>
    <n v="2"/>
    <n v="2"/>
    <n v="3"/>
    <x v="0"/>
    <m/>
  </r>
  <r>
    <x v="15"/>
    <n v="9001110600"/>
    <s v="Shelton"/>
    <s v="No"/>
    <n v="165474.9019"/>
    <n v="5.6863030391379682E-3"/>
    <n v="60951.54"/>
    <n v="3.6278545112249138E-3"/>
    <s v="NO"/>
    <s v="NO"/>
    <n v="151887.48259999999"/>
    <n v="5.6863030391379682E-3"/>
    <n v="38865.54"/>
    <n v="3.6278545112249138E-3"/>
    <s v="NO"/>
    <n v="13587.4193"/>
    <n v="5.6863030391379682E-3"/>
    <n v="22086"/>
    <n v="3.6278545112249138E-3"/>
    <s v="NO"/>
    <n v="72.096999999999994"/>
    <n v="1759"/>
    <n v="2"/>
    <n v="1"/>
    <n v="2"/>
    <n v="2"/>
    <n v="2"/>
    <n v="3"/>
    <x v="0"/>
    <m/>
  </r>
  <r>
    <x v="16"/>
    <n v="9009120100"/>
    <s v="Ansonia"/>
    <s v="No"/>
    <n v="735.65949999999998"/>
    <n v="2.5279863003929773E-5"/>
    <n v="0"/>
    <n v="0"/>
    <s v="N/A"/>
    <s v="NO"/>
    <n v="185.57749999999999"/>
    <n v="2.5279863003929773E-5"/>
    <n v="0"/>
    <n v="0"/>
    <s v="NO"/>
    <n v="550.08199999999999"/>
    <n v="2.5279863003929773E-5"/>
    <n v="0"/>
    <n v="0"/>
    <s v="NO"/>
    <n v="42.734000000000002"/>
    <n v="1319"/>
    <n v="4"/>
    <n v="1"/>
    <n v="2"/>
    <n v="3"/>
    <n v="3"/>
    <n v="4"/>
    <x v="0"/>
    <m/>
  </r>
  <r>
    <x v="16"/>
    <n v="9009120100"/>
    <s v="Derby"/>
    <s v="No"/>
    <n v="148041.85739999998"/>
    <n v="5.0872419562573538E-3"/>
    <n v="44710.98"/>
    <n v="2.6612113573223403E-3"/>
    <s v="NO"/>
    <s v="NO"/>
    <n v="113942.43889999999"/>
    <n v="5.0872419562573538E-3"/>
    <n v="39504.980000000003"/>
    <n v="2.6612113573223403E-3"/>
    <s v="NO"/>
    <n v="34099.4185"/>
    <n v="5.0872419562573538E-3"/>
    <n v="5206"/>
    <n v="2.6612113573223403E-3"/>
    <s v="NO"/>
    <n v="42.734000000000002"/>
    <n v="1319"/>
    <n v="4"/>
    <n v="1"/>
    <n v="2"/>
    <n v="3"/>
    <n v="3"/>
    <n v="4"/>
    <x v="0"/>
    <m/>
  </r>
  <r>
    <x v="16"/>
    <n v="9009120100"/>
    <s v="Orange"/>
    <s v="No"/>
    <n v="106.81569999999999"/>
    <n v="3.6705653399009477E-6"/>
    <n v="0"/>
    <n v="0"/>
    <s v="N/A"/>
    <s v="N/A"/>
    <n v="94.284899999999993"/>
    <n v="3.6705653399009477E-6"/>
    <n v="0"/>
    <n v="0"/>
    <s v="N/A"/>
    <n v="12.530799999999999"/>
    <n v="3.6705653399009477E-6"/>
    <n v="0"/>
    <n v="0"/>
    <s v="N/A"/>
    <n v="42.734000000000002"/>
    <n v="1319"/>
    <n v="4"/>
    <n v="1"/>
    <n v="2"/>
    <n v="3"/>
    <n v="3"/>
    <n v="4"/>
    <x v="0"/>
    <m/>
  </r>
  <r>
    <x v="17"/>
    <n v="9009120200"/>
    <s v="Ansonia"/>
    <s v="No"/>
    <n v="53.532299999999999"/>
    <n v="1.8395592122242285E-6"/>
    <n v="95.74"/>
    <n v="5.6984744094189124E-6"/>
    <s v="YES"/>
    <s v="N/A"/>
    <n v="53.532299999999999"/>
    <n v="1.8395592122242285E-6"/>
    <n v="95.74"/>
    <n v="5.6984744094189124E-6"/>
    <s v="N/A"/>
    <n v="0"/>
    <n v="1.8395592122242285E-6"/>
    <n v="0"/>
    <n v="5.6984744094189124E-6"/>
    <s v="N/A"/>
    <n v="29.114000000000001"/>
    <n v="1226"/>
    <n v="5"/>
    <n v="1"/>
    <n v="4"/>
    <n v="4.5"/>
    <n v="5"/>
    <n v="6"/>
    <x v="1"/>
    <m/>
  </r>
  <r>
    <x v="17"/>
    <n v="9009120200"/>
    <s v="Derby"/>
    <s v="No"/>
    <n v="162530.9524000001"/>
    <n v="5.5851385193424856E-3"/>
    <n v="40637.49"/>
    <n v="2.4187559727179547E-3"/>
    <s v="NO"/>
    <s v="NO"/>
    <n v="98942.964100000099"/>
    <n v="5.5851385193424856E-3"/>
    <n v="18608.64"/>
    <n v="2.4187559727179547E-3"/>
    <s v="NO"/>
    <n v="63587.988299999997"/>
    <n v="5.5851385193424856E-3"/>
    <n v="22028.85"/>
    <n v="2.4187559727179547E-3"/>
    <s v="NO"/>
    <n v="29.114000000000001"/>
    <n v="1226"/>
    <n v="5"/>
    <n v="1"/>
    <n v="4"/>
    <n v="4.5"/>
    <n v="5"/>
    <n v="6"/>
    <x v="1"/>
    <m/>
  </r>
  <r>
    <x v="17"/>
    <n v="9009120200"/>
    <s v="Shelton"/>
    <s v="No"/>
    <n v="4.3757000000000001"/>
    <n v="1.5036453215964113E-7"/>
    <n v="0"/>
    <n v="0"/>
    <s v="N/A"/>
    <s v="N/A"/>
    <n v="0"/>
    <n v="1.5036453215964113E-7"/>
    <n v="0"/>
    <n v="0"/>
    <s v="N/A"/>
    <n v="4.3757000000000001"/>
    <n v="1.5036453215964113E-7"/>
    <n v="0"/>
    <n v="0"/>
    <s v="N/A"/>
    <n v="29.114000000000001"/>
    <n v="1226"/>
    <n v="5"/>
    <n v="1"/>
    <n v="4"/>
    <n v="4.5"/>
    <n v="5"/>
    <n v="6"/>
    <x v="1"/>
    <m/>
  </r>
  <r>
    <x v="18"/>
    <n v="9009130101"/>
    <s v="Woodbridge"/>
    <s v="No"/>
    <n v="226.78720000000001"/>
    <n v="7.7932105098144223E-6"/>
    <n v="0"/>
    <n v="0"/>
    <s v="N/A"/>
    <s v="NO"/>
    <n v="226.78720000000001"/>
    <n v="7.7932105098144223E-6"/>
    <n v="0"/>
    <n v="0"/>
    <s v="NO"/>
    <n v="0"/>
    <n v="7.7932105098144223E-6"/>
    <n v="0"/>
    <n v="0"/>
    <s v="NO"/>
    <n v="41.713999999999999"/>
    <n v="1245"/>
    <n v="4"/>
    <n v="1"/>
    <n v="2"/>
    <n v="3"/>
    <n v="3"/>
    <n v="4"/>
    <x v="0"/>
    <m/>
  </r>
  <r>
    <x v="19"/>
    <n v="9009130102"/>
    <s v="Ansonia"/>
    <s v="No"/>
    <n v="151.18"/>
    <n v="5.1950796379766766E-6"/>
    <n v="0"/>
    <n v="0"/>
    <s v="N/A"/>
    <s v="NO"/>
    <n v="151.18"/>
    <n v="5.1950796379766766E-6"/>
    <n v="0"/>
    <n v="0"/>
    <s v="NO"/>
    <n v="0"/>
    <n v="5.1950796379766766E-6"/>
    <n v="0"/>
    <n v="0"/>
    <s v="NO"/>
    <n v="45.01"/>
    <n v="1409"/>
    <n v="4"/>
    <n v="1"/>
    <n v="2"/>
    <n v="3"/>
    <n v="3"/>
    <n v="4"/>
    <x v="0"/>
    <m/>
  </r>
  <r>
    <x v="20"/>
    <n v="9009150100"/>
    <s v="Milford"/>
    <s v="No"/>
    <n v="179186.3455"/>
    <n v="6.1574767489780639E-3"/>
    <n v="14849.91"/>
    <n v="8.8387123581756843E-4"/>
    <s v="NO"/>
    <s v="NO"/>
    <n v="88019.366599999994"/>
    <n v="6.1574767489780639E-3"/>
    <n v="10986.41"/>
    <n v="8.8387123581756843E-4"/>
    <s v="NO"/>
    <n v="91166.978900000002"/>
    <n v="6.1574767489780639E-3"/>
    <n v="3863.5"/>
    <n v="8.8387123581756843E-4"/>
    <s v="NO"/>
    <n v="69.72"/>
    <n v="1797"/>
    <n v="2"/>
    <n v="1"/>
    <n v="3"/>
    <n v="2.5"/>
    <n v="3"/>
    <n v="3"/>
    <x v="0"/>
    <m/>
  </r>
  <r>
    <x v="21"/>
    <n v="9009150200"/>
    <s v="Milford"/>
    <s v="No"/>
    <n v="76832.7527999999"/>
    <n v="2.640245201752712E-3"/>
    <n v="304163.26"/>
    <n v="1.8103891303482673E-2"/>
    <s v="YES"/>
    <s v="YES"/>
    <n v="58587.509199999899"/>
    <n v="2.640245201752712E-3"/>
    <n v="301300.26"/>
    <n v="1.8103891303482673E-2"/>
    <s v="YES"/>
    <n v="18245.243600000002"/>
    <n v="2.640245201752712E-3"/>
    <n v="2863"/>
    <n v="1.8103891303482673E-2"/>
    <s v="YES"/>
    <n v="47.743000000000002"/>
    <n v="1571"/>
    <n v="3"/>
    <n v="1"/>
    <n v="4"/>
    <n v="3.5"/>
    <n v="4"/>
    <n v="4"/>
    <x v="0"/>
    <m/>
  </r>
  <r>
    <x v="22"/>
    <n v="9009151000"/>
    <s v="Milford"/>
    <s v="No"/>
    <n v="80815.845700000093"/>
    <n v="2.777118365008172E-3"/>
    <n v="11692.4"/>
    <n v="6.9593526409744819E-4"/>
    <s v="NO"/>
    <s v="NO"/>
    <n v="77262.277400000094"/>
    <n v="2.777118365008172E-3"/>
    <n v="11582.4"/>
    <n v="6.9593526409744819E-4"/>
    <s v="NO"/>
    <n v="3553.5682999999999"/>
    <n v="2.777118365008172E-3"/>
    <n v="110"/>
    <n v="6.9593526409744819E-4"/>
    <s v="NO"/>
    <n v="61.070999999999998"/>
    <n v="1786"/>
    <n v="2"/>
    <n v="1"/>
    <n v="3"/>
    <n v="2.5"/>
    <n v="3"/>
    <n v="3"/>
    <x v="0"/>
    <m/>
  </r>
  <r>
    <x v="23"/>
    <n v="9009166001"/>
    <s v="Hamden"/>
    <s v="No"/>
    <n v="167033.9798"/>
    <n v="5.7398784714194177E-3"/>
    <n v="87662.760000000009"/>
    <n v="5.2177145865785661E-3"/>
    <s v="YES"/>
    <s v="NO"/>
    <n v="103220.78479999999"/>
    <n v="5.7398784714194177E-3"/>
    <n v="63414.76"/>
    <n v="5.2177145865785661E-3"/>
    <s v="NO"/>
    <n v="63813.195"/>
    <n v="5.7398784714194177E-3"/>
    <n v="24248"/>
    <n v="5.2177145865785661E-3"/>
    <s v="NO"/>
    <n v="49.082000000000001"/>
    <n v="1616"/>
    <n v="3"/>
    <n v="1"/>
    <n v="4"/>
    <n v="3.5"/>
    <n v="4"/>
    <n v="3"/>
    <x v="0"/>
    <m/>
  </r>
  <r>
    <x v="24"/>
    <n v="9009166002"/>
    <s v="Hamden"/>
    <s v="No"/>
    <n v="128871.69100000011"/>
    <n v="4.4284872193790367E-3"/>
    <n v="36273.01"/>
    <n v="2.1589807733193682E-3"/>
    <s v="NO"/>
    <s v="NO"/>
    <n v="88585.424700000105"/>
    <n v="4.4284872193790367E-3"/>
    <n v="25722.63"/>
    <n v="2.1589807733193682E-3"/>
    <s v="NO"/>
    <n v="40286.266300000003"/>
    <n v="4.4284872193790367E-3"/>
    <n v="10550.38"/>
    <n v="2.1589807733193682E-3"/>
    <s v="NO"/>
    <n v="64.28"/>
    <n v="1710"/>
    <n v="2"/>
    <n v="1"/>
    <n v="3"/>
    <n v="2.5"/>
    <n v="3"/>
    <n v="3"/>
    <x v="0"/>
    <m/>
  </r>
  <r>
    <x v="24"/>
    <n v="9009166002"/>
    <s v="New Haven"/>
    <s v="No"/>
    <n v="459.02100000000002"/>
    <n v="1.5773585464371559E-5"/>
    <n v="0"/>
    <n v="0"/>
    <s v="N/A"/>
    <s v="NO"/>
    <n v="0"/>
    <n v="1.5773585464371559E-5"/>
    <n v="0"/>
    <n v="0"/>
    <s v="NO"/>
    <n v="459.02100000000002"/>
    <n v="1.5773585464371559E-5"/>
    <n v="0"/>
    <n v="0"/>
    <s v="NO"/>
    <n v="64.28"/>
    <n v="1710"/>
    <n v="2"/>
    <n v="1"/>
    <n v="3"/>
    <n v="2.5"/>
    <n v="3"/>
    <n v="3"/>
    <x v="0"/>
    <m/>
  </r>
  <r>
    <x v="24"/>
    <n v="9009166002"/>
    <s v="North Haven"/>
    <s v="No"/>
    <n v="227.32550000000001"/>
    <n v="7.8117084021885638E-6"/>
    <n v="0"/>
    <n v="0"/>
    <s v="N/A"/>
    <s v="NO"/>
    <n v="227.32550000000001"/>
    <n v="7.8117084021885638E-6"/>
    <n v="0"/>
    <n v="0"/>
    <s v="NO"/>
    <n v="0"/>
    <n v="7.8117084021885638E-6"/>
    <n v="0"/>
    <n v="0"/>
    <s v="NO"/>
    <n v="64.28"/>
    <n v="1710"/>
    <n v="2"/>
    <n v="1"/>
    <n v="3"/>
    <n v="2.5"/>
    <n v="3"/>
    <n v="3"/>
    <x v="0"/>
    <m/>
  </r>
  <r>
    <x v="25"/>
    <n v="9009167300"/>
    <s v="East  Haven"/>
    <s v="No"/>
    <n v="442.22449999999998"/>
    <n v="1.519639830245017E-5"/>
    <n v="0"/>
    <n v="0"/>
    <s v="N/A"/>
    <s v="NO"/>
    <n v="442.22449999999998"/>
    <n v="1.519639830245017E-5"/>
    <n v="0"/>
    <n v="0"/>
    <s v="NO"/>
    <n v="0"/>
    <n v="1.519639830245017E-5"/>
    <n v="0"/>
    <n v="0"/>
    <s v="NO"/>
    <n v="65.391999999999996"/>
    <n v="1724"/>
    <n v="2"/>
    <n v="1"/>
    <n v="2"/>
    <n v="2"/>
    <n v="2"/>
    <n v="3"/>
    <x v="0"/>
    <m/>
  </r>
  <r>
    <x v="25"/>
    <n v="9009167300"/>
    <s v="New Haven"/>
    <s v="No"/>
    <n v="19.053799999999999"/>
    <n v="6.5475597569837277E-7"/>
    <n v="0"/>
    <n v="0"/>
    <s v="N/A"/>
    <s v="N/A"/>
    <n v="19.053799999999999"/>
    <n v="6.5475597569837277E-7"/>
    <n v="0"/>
    <n v="0"/>
    <s v="N/A"/>
    <n v="0"/>
    <n v="6.5475597569837277E-7"/>
    <n v="0"/>
    <n v="0"/>
    <s v="N/A"/>
    <n v="65.391999999999996"/>
    <n v="1724"/>
    <n v="2"/>
    <n v="1"/>
    <n v="2"/>
    <n v="2"/>
    <n v="2"/>
    <n v="3"/>
    <x v="0"/>
    <m/>
  </r>
  <r>
    <x v="25"/>
    <n v="9009167300"/>
    <s v="North Haven"/>
    <s v="No"/>
    <n v="198502.89509999999"/>
    <n v="6.8212617304764531E-3"/>
    <n v="76697.72"/>
    <n v="4.5650720146310541E-3"/>
    <s v="NO"/>
    <s v="NO"/>
    <n v="148627.13149999999"/>
    <n v="6.8212617304764531E-3"/>
    <n v="68371.47"/>
    <n v="4.5650720146310541E-3"/>
    <s v="NO"/>
    <n v="49875.763599999998"/>
    <n v="6.8212617304764531E-3"/>
    <n v="8326.25"/>
    <n v="4.5650720146310541E-3"/>
    <s v="NO"/>
    <n v="65.391999999999996"/>
    <n v="1724"/>
    <n v="2"/>
    <n v="1"/>
    <n v="2"/>
    <n v="2"/>
    <n v="2"/>
    <n v="3"/>
    <x v="0"/>
    <m/>
  </r>
  <r>
    <x v="26"/>
    <n v="9009180200"/>
    <s v="East  Haven"/>
    <s v="No"/>
    <n v="143926.6531999998"/>
    <n v="4.945828981356328E-3"/>
    <n v="0"/>
    <n v="0"/>
    <s v="N/A"/>
    <s v="NO"/>
    <n v="93038.672899999801"/>
    <n v="4.945828981356328E-3"/>
    <n v="0"/>
    <n v="0"/>
    <s v="NO"/>
    <n v="50887.980300000003"/>
    <n v="4.945828981356328E-3"/>
    <n v="0"/>
    <n v="0"/>
    <s v="NO"/>
    <n v="38.582999999999998"/>
    <n v="1377"/>
    <n v="4"/>
    <n v="1"/>
    <n v="5"/>
    <n v="4.5"/>
    <n v="5"/>
    <n v="4"/>
    <x v="0"/>
    <m/>
  </r>
  <r>
    <x v="26"/>
    <n v="9009180200"/>
    <s v="EAST HAVEN"/>
    <s v="No"/>
    <n v="0"/>
    <n v="0"/>
    <n v="58804.58"/>
    <n v="3.5000667880366325E-3"/>
    <s v="YES"/>
    <s v="N/A"/>
    <n v="0"/>
    <n v="0"/>
    <n v="39022.559999999998"/>
    <n v="3.5000667880366325E-3"/>
    <s v="N/A"/>
    <n v="0"/>
    <n v="0"/>
    <n v="19782.02"/>
    <n v="3.5000667880366325E-3"/>
    <s v="N/A"/>
    <n v="38.582999999999998"/>
    <n v="1377"/>
    <n v="4"/>
    <n v="1"/>
    <n v="5"/>
    <n v="4.5"/>
    <n v="5"/>
    <n v="4"/>
    <x v="0"/>
    <m/>
  </r>
  <r>
    <x v="26"/>
    <n v="9009180200"/>
    <s v="New Haven"/>
    <s v="No"/>
    <n v="2792.2855"/>
    <n v="9.5952808205235638E-5"/>
    <n v="8.5"/>
    <n v="5.059226287869308E-7"/>
    <s v="NO"/>
    <s v="NO"/>
    <n v="174.75399999999999"/>
    <n v="9.5952808205235638E-5"/>
    <n v="8.5"/>
    <n v="5.059226287869308E-7"/>
    <s v="NO"/>
    <n v="2617.5315000000001"/>
    <n v="9.5952808205235638E-5"/>
    <n v="0"/>
    <n v="5.059226287869308E-7"/>
    <s v="NO"/>
    <n v="38.582999999999998"/>
    <n v="1377"/>
    <n v="4"/>
    <n v="1"/>
    <n v="5"/>
    <n v="4.5"/>
    <n v="5"/>
    <n v="4"/>
    <x v="0"/>
    <m/>
  </r>
  <r>
    <x v="26"/>
    <n v="9009180200"/>
    <s v="North Haven"/>
    <s v="No"/>
    <n v="312.34399999999999"/>
    <n v="1.0733244836910881E-5"/>
    <n v="0"/>
    <n v="0"/>
    <s v="N/A"/>
    <s v="NO"/>
    <n v="137.0864"/>
    <n v="1.0733244836910881E-5"/>
    <n v="0"/>
    <n v="0"/>
    <s v="NO"/>
    <n v="175.2576"/>
    <n v="1.0733244836910881E-5"/>
    <n v="0"/>
    <n v="0"/>
    <s v="NO"/>
    <n v="38.582999999999998"/>
    <n v="1377"/>
    <n v="4"/>
    <n v="1"/>
    <n v="5"/>
    <n v="4.5"/>
    <n v="5"/>
    <n v="4"/>
    <x v="0"/>
    <m/>
  </r>
  <r>
    <x v="26"/>
    <n v="9009180200"/>
    <s v="West Haven"/>
    <s v="No"/>
    <n v="991.60609999999997"/>
    <n v="3.4075093656591246E-5"/>
    <n v="0"/>
    <n v="0"/>
    <s v="N/A"/>
    <s v="NO"/>
    <n v="94.562600000000003"/>
    <n v="3.4075093656591246E-5"/>
    <n v="0"/>
    <n v="0"/>
    <s v="NO"/>
    <n v="897.04349999999999"/>
    <n v="3.4075093656591246E-5"/>
    <n v="0"/>
    <n v="0"/>
    <s v="NO"/>
    <n v="38.582999999999998"/>
    <n v="1377"/>
    <n v="4"/>
    <n v="1"/>
    <n v="5"/>
    <n v="4.5"/>
    <n v="5"/>
    <n v="4"/>
    <x v="0"/>
    <m/>
  </r>
  <r>
    <x v="27"/>
    <n v="9009180300"/>
    <s v="East  Haven"/>
    <s v="No"/>
    <n v="61658.203399999999"/>
    <n v="2.118794000513059E-3"/>
    <n v="0"/>
    <n v="0"/>
    <s v="N/A"/>
    <s v="NO"/>
    <n v="39263.134100000003"/>
    <n v="2.118794000513059E-3"/>
    <n v="0"/>
    <n v="0"/>
    <s v="NO"/>
    <n v="22395.069299999999"/>
    <n v="2.118794000513059E-3"/>
    <n v="0"/>
    <n v="0"/>
    <s v="NO"/>
    <n v="33.018000000000001"/>
    <n v="1284"/>
    <n v="4"/>
    <n v="1"/>
    <n v="3"/>
    <n v="3.5"/>
    <n v="4"/>
    <n v="5"/>
    <x v="0"/>
    <m/>
  </r>
  <r>
    <x v="27"/>
    <n v="9009180300"/>
    <s v="EAST HAVEN"/>
    <s v="No"/>
    <n v="0"/>
    <n v="0"/>
    <n v="21467.85"/>
    <n v="1.2777730713415896E-3"/>
    <s v="YES"/>
    <s v="N/A"/>
    <n v="0"/>
    <n v="0"/>
    <n v="5787.8"/>
    <n v="1.2777730713415896E-3"/>
    <s v="N/A"/>
    <n v="0"/>
    <n v="0"/>
    <n v="15680.05"/>
    <n v="1.2777730713415896E-3"/>
    <s v="N/A"/>
    <n v="33.018000000000001"/>
    <n v="1284"/>
    <n v="4"/>
    <n v="1"/>
    <n v="3"/>
    <n v="3.5"/>
    <n v="4"/>
    <n v="5"/>
    <x v="0"/>
    <m/>
  </r>
  <r>
    <x v="27"/>
    <n v="9009180300"/>
    <s v="New Haven"/>
    <s v="No"/>
    <n v="958.25630000000001"/>
    <n v="3.2929076545130771E-5"/>
    <n v="0"/>
    <n v="0"/>
    <s v="N/A"/>
    <s v="NO"/>
    <n v="541.58529999999996"/>
    <n v="3.2929076545130771E-5"/>
    <n v="0"/>
    <n v="0"/>
    <s v="NO"/>
    <n v="416.67099999999999"/>
    <n v="3.2929076545130771E-5"/>
    <n v="0"/>
    <n v="0"/>
    <s v="NO"/>
    <n v="33.018000000000001"/>
    <n v="1284"/>
    <n v="4"/>
    <n v="1"/>
    <n v="3"/>
    <n v="3.5"/>
    <n v="4"/>
    <n v="5"/>
    <x v="0"/>
    <m/>
  </r>
  <r>
    <x v="27"/>
    <n v="9009180300"/>
    <s v="North Haven"/>
    <s v="No"/>
    <n v="186.86240000000001"/>
    <n v="6.4212531376071765E-6"/>
    <n v="0"/>
    <n v="0"/>
    <s v="N/A"/>
    <s v="NO"/>
    <n v="0"/>
    <n v="6.4212531376071765E-6"/>
    <n v="0"/>
    <n v="0"/>
    <s v="NO"/>
    <n v="186.86240000000001"/>
    <n v="6.4212531376071765E-6"/>
    <n v="0"/>
    <n v="0"/>
    <s v="NO"/>
    <n v="33.018000000000001"/>
    <n v="1284"/>
    <n v="4"/>
    <n v="1"/>
    <n v="3"/>
    <n v="3.5"/>
    <n v="4"/>
    <n v="5"/>
    <x v="0"/>
    <m/>
  </r>
  <r>
    <x v="27"/>
    <n v="9009180300"/>
    <s v="West Haven"/>
    <s v="No"/>
    <n v="18.827999999999999"/>
    <n v="6.4699668887303131E-7"/>
    <n v="0"/>
    <n v="0"/>
    <s v="N/A"/>
    <s v="N/A"/>
    <n v="18.827999999999999"/>
    <n v="6.4699668887303131E-7"/>
    <n v="0"/>
    <n v="0"/>
    <s v="N/A"/>
    <n v="0"/>
    <n v="6.4699668887303131E-7"/>
    <n v="0"/>
    <n v="0"/>
    <s v="N/A"/>
    <n v="33.018000000000001"/>
    <n v="1284"/>
    <n v="4"/>
    <n v="1"/>
    <n v="3"/>
    <n v="3.5"/>
    <n v="4"/>
    <n v="5"/>
    <x v="0"/>
    <m/>
  </r>
  <r>
    <x v="28"/>
    <n v="9009180400"/>
    <s v="East  Haven"/>
    <s v="No"/>
    <n v="59107.457199999997"/>
    <n v="2.0311413371629705E-3"/>
    <n v="0"/>
    <n v="0"/>
    <s v="N/A"/>
    <s v="NO"/>
    <n v="44023.715199999999"/>
    <n v="2.0311413371629705E-3"/>
    <n v="0"/>
    <n v="0"/>
    <s v="NO"/>
    <n v="15083.742"/>
    <n v="2.0311413371629705E-3"/>
    <n v="0"/>
    <n v="0"/>
    <s v="NO"/>
    <n v="48.488"/>
    <n v="1490"/>
    <n v="3"/>
    <n v="1"/>
    <n v="4"/>
    <n v="3.5"/>
    <n v="4"/>
    <n v="3"/>
    <x v="0"/>
    <m/>
  </r>
  <r>
    <x v="28"/>
    <n v="9009180400"/>
    <s v="EAST HAVEN"/>
    <s v="No"/>
    <n v="0"/>
    <n v="0"/>
    <n v="46638.11"/>
    <n v="2.7759147309240053E-3"/>
    <s v="YES"/>
    <s v="N/A"/>
    <n v="0"/>
    <n v="0"/>
    <n v="25336.11"/>
    <n v="2.7759147309240053E-3"/>
    <s v="N/A"/>
    <n v="0"/>
    <n v="0"/>
    <n v="21302"/>
    <n v="2.7759147309240053E-3"/>
    <s v="N/A"/>
    <n v="48.488"/>
    <n v="1490"/>
    <n v="3"/>
    <n v="1"/>
    <n v="4"/>
    <n v="3.5"/>
    <n v="4"/>
    <n v="3"/>
    <x v="0"/>
    <m/>
  </r>
  <r>
    <x v="28"/>
    <n v="9009180400"/>
    <s v="West Haven"/>
    <s v="No"/>
    <n v="31.1447"/>
    <n v="1.0702420743543603E-6"/>
    <n v="0"/>
    <n v="0"/>
    <s v="N/A"/>
    <s v="N/A"/>
    <n v="0"/>
    <n v="1.0702420743543603E-6"/>
    <n v="0"/>
    <n v="0"/>
    <s v="N/A"/>
    <n v="31.1447"/>
    <n v="1.0702420743543603E-6"/>
    <n v="0"/>
    <n v="0"/>
    <s v="N/A"/>
    <n v="48.488"/>
    <n v="1490"/>
    <n v="3"/>
    <n v="1"/>
    <n v="4"/>
    <n v="3.5"/>
    <n v="4"/>
    <n v="3"/>
    <x v="0"/>
    <m/>
  </r>
  <r>
    <x v="29"/>
    <n v="9009180500"/>
    <s v="East  Haven"/>
    <s v="No"/>
    <n v="100665.45049999999"/>
    <n v="3.4592210089978768E-3"/>
    <n v="0"/>
    <n v="0"/>
    <s v="N/A"/>
    <s v="NO"/>
    <n v="82435.041299999997"/>
    <n v="3.4592210089978768E-3"/>
    <n v="0"/>
    <n v="0"/>
    <s v="NO"/>
    <n v="18230.409199999998"/>
    <n v="3.4592210089978768E-3"/>
    <n v="0"/>
    <n v="0"/>
    <s v="NO"/>
    <n v="49.853000000000002"/>
    <n v="1520"/>
    <n v="3"/>
    <n v="1"/>
    <n v="5"/>
    <n v="4"/>
    <n v="4"/>
    <n v="3"/>
    <x v="0"/>
    <m/>
  </r>
  <r>
    <x v="29"/>
    <n v="9009180500"/>
    <s v="EAST HAVEN"/>
    <s v="No"/>
    <n v="0"/>
    <n v="0"/>
    <n v="43872.23"/>
    <n v="2.6112886979229237E-3"/>
    <s v="YES"/>
    <s v="N/A"/>
    <n v="0"/>
    <n v="0"/>
    <n v="36318.230000000003"/>
    <n v="2.6112886979229237E-3"/>
    <s v="N/A"/>
    <n v="0"/>
    <n v="0"/>
    <n v="7554"/>
    <n v="2.6112886979229237E-3"/>
    <s v="N/A"/>
    <n v="49.853000000000002"/>
    <n v="1520"/>
    <n v="3"/>
    <n v="1"/>
    <n v="5"/>
    <n v="4"/>
    <n v="4"/>
    <n v="3"/>
    <x v="0"/>
    <m/>
  </r>
  <r>
    <x v="29"/>
    <n v="9009180500"/>
    <s v="New Haven"/>
    <s v="No"/>
    <n v="3387.4261999999999"/>
    <n v="1.1640394811991474E-4"/>
    <n v="0"/>
    <n v="0"/>
    <s v="N/A"/>
    <s v="NO"/>
    <n v="433.71039999999999"/>
    <n v="1.1640394811991474E-4"/>
    <n v="0"/>
    <n v="0"/>
    <s v="NO"/>
    <n v="2953.7157999999999"/>
    <n v="1.1640394811991474E-4"/>
    <n v="0"/>
    <n v="0"/>
    <s v="NO"/>
    <n v="49.853000000000002"/>
    <n v="1520"/>
    <n v="3"/>
    <n v="1"/>
    <n v="5"/>
    <n v="4"/>
    <n v="4"/>
    <n v="3"/>
    <x v="0"/>
    <m/>
  </r>
  <r>
    <x v="29"/>
    <n v="9009180500"/>
    <s v="West Haven"/>
    <s v="No"/>
    <n v="70.126199999999997"/>
    <n v="2.4097843213962166E-6"/>
    <n v="0"/>
    <n v="0"/>
    <s v="N/A"/>
    <s v="N/A"/>
    <n v="70.126199999999997"/>
    <n v="2.4097843213962166E-6"/>
    <n v="0"/>
    <n v="0"/>
    <s v="N/A"/>
    <n v="0"/>
    <n v="2.4097843213962166E-6"/>
    <n v="0"/>
    <n v="0"/>
    <s v="N/A"/>
    <n v="49.853000000000002"/>
    <n v="1520"/>
    <n v="3"/>
    <n v="1"/>
    <n v="5"/>
    <n v="4"/>
    <n v="4"/>
    <n v="3"/>
    <x v="0"/>
    <m/>
  </r>
  <r>
    <x v="30"/>
    <n v="9009180601"/>
    <s v="East  Haven"/>
    <s v="No"/>
    <n v="64963.1441000001"/>
    <n v="2.2323634550393914E-3"/>
    <n v="0"/>
    <n v="0"/>
    <s v="N/A"/>
    <s v="NO"/>
    <n v="52661.118400000101"/>
    <n v="2.2323634550393914E-3"/>
    <n v="0"/>
    <n v="0"/>
    <s v="NO"/>
    <n v="12302.0257"/>
    <n v="2.2323634550393914E-3"/>
    <n v="0"/>
    <n v="0"/>
    <s v="NO"/>
    <n v="40.758000000000003"/>
    <n v="1379"/>
    <n v="4"/>
    <n v="1"/>
    <n v="1"/>
    <n v="2.5"/>
    <n v="3"/>
    <n v="5"/>
    <x v="0"/>
    <m/>
  </r>
  <r>
    <x v="30"/>
    <n v="9009180601"/>
    <s v="EAST HAVEN"/>
    <s v="No"/>
    <n v="0"/>
    <n v="0"/>
    <n v="39953.97"/>
    <n v="2.3780726509263733E-3"/>
    <s v="YES"/>
    <s v="N/A"/>
    <n v="0"/>
    <n v="0"/>
    <n v="36834.97"/>
    <n v="2.3780726509263733E-3"/>
    <s v="N/A"/>
    <n v="0"/>
    <n v="0"/>
    <n v="3119"/>
    <n v="2.3780726509263733E-3"/>
    <s v="N/A"/>
    <n v="40.758000000000003"/>
    <n v="1379"/>
    <n v="4"/>
    <n v="1"/>
    <n v="1"/>
    <n v="2.5"/>
    <n v="3"/>
    <n v="5"/>
    <x v="0"/>
    <m/>
  </r>
  <r>
    <x v="30"/>
    <n v="9009180601"/>
    <s v="New Haven"/>
    <s v="No"/>
    <n v="1589.913"/>
    <n v="5.4635035404513903E-5"/>
    <n v="0"/>
    <n v="0"/>
    <s v="N/A"/>
    <s v="NO"/>
    <n v="0"/>
    <n v="5.4635035404513903E-5"/>
    <n v="0"/>
    <n v="0"/>
    <s v="NO"/>
    <n v="1589.913"/>
    <n v="5.4635035404513903E-5"/>
    <n v="0"/>
    <n v="0"/>
    <s v="NO"/>
    <n v="40.758000000000003"/>
    <n v="1379"/>
    <n v="4"/>
    <n v="1"/>
    <n v="1"/>
    <n v="2.5"/>
    <n v="3"/>
    <n v="5"/>
    <x v="0"/>
    <m/>
  </r>
  <r>
    <x v="30"/>
    <n v="9009180601"/>
    <s v="North Branford"/>
    <s v="No"/>
    <n v="95.268799999999999"/>
    <n v="3.2737730057843128E-6"/>
    <n v="0"/>
    <n v="0"/>
    <s v="N/A"/>
    <s v="N/A"/>
    <n v="0"/>
    <n v="3.2737730057843128E-6"/>
    <n v="0"/>
    <n v="0"/>
    <s v="N/A"/>
    <n v="95.268799999999999"/>
    <n v="3.2737730057843128E-6"/>
    <n v="0"/>
    <n v="0"/>
    <s v="N/A"/>
    <n v="40.758000000000003"/>
    <n v="1379"/>
    <n v="4"/>
    <n v="1"/>
    <n v="1"/>
    <n v="2.5"/>
    <n v="3"/>
    <n v="5"/>
    <x v="0"/>
    <m/>
  </r>
  <r>
    <x v="30"/>
    <n v="9009180601"/>
    <s v="North Haven"/>
    <s v="No"/>
    <n v="55.563800000000001"/>
    <n v="1.9093687391758729E-6"/>
    <n v="0"/>
    <n v="0"/>
    <s v="N/A"/>
    <s v="N/A"/>
    <n v="55.563800000000001"/>
    <n v="1.9093687391758729E-6"/>
    <n v="0"/>
    <n v="0"/>
    <s v="N/A"/>
    <n v="0"/>
    <n v="1.9093687391758729E-6"/>
    <n v="0"/>
    <n v="0"/>
    <s v="N/A"/>
    <n v="40.758000000000003"/>
    <n v="1379"/>
    <n v="4"/>
    <n v="1"/>
    <n v="1"/>
    <n v="2.5"/>
    <n v="3"/>
    <n v="5"/>
    <x v="0"/>
    <m/>
  </r>
  <r>
    <x v="31"/>
    <n v="9009180602"/>
    <s v="East  Haven"/>
    <s v="No"/>
    <n v="76522.197599999898"/>
    <n v="2.6295734264121392E-3"/>
    <n v="0"/>
    <n v="0"/>
    <s v="N/A"/>
    <s v="NO"/>
    <n v="71853.173799999902"/>
    <n v="2.6295734264121392E-3"/>
    <n v="0"/>
    <n v="0"/>
    <s v="NO"/>
    <n v="4669.0237999999999"/>
    <n v="2.6295734264121392E-3"/>
    <n v="0"/>
    <n v="0"/>
    <s v="NO"/>
    <n v="47.494"/>
    <n v="1458"/>
    <n v="3"/>
    <n v="1"/>
    <n v="1"/>
    <n v="2"/>
    <n v="2"/>
    <n v="4"/>
    <x v="0"/>
    <m/>
  </r>
  <r>
    <x v="31"/>
    <n v="9009180602"/>
    <s v="EAST HAVEN"/>
    <s v="No"/>
    <n v="0"/>
    <n v="0"/>
    <n v="40590.32"/>
    <n v="2.4159483997297335E-3"/>
    <s v="YES"/>
    <s v="N/A"/>
    <n v="0"/>
    <n v="0"/>
    <n v="38316.32"/>
    <n v="2.4159483997297335E-3"/>
    <s v="N/A"/>
    <n v="0"/>
    <n v="0"/>
    <n v="2274"/>
    <n v="2.4159483997297335E-3"/>
    <s v="N/A"/>
    <n v="47.494"/>
    <n v="1458"/>
    <n v="3"/>
    <n v="1"/>
    <n v="1"/>
    <n v="2"/>
    <n v="2"/>
    <n v="4"/>
    <x v="0"/>
    <m/>
  </r>
  <r>
    <x v="31"/>
    <n v="9009180602"/>
    <s v="New Haven"/>
    <s v="No"/>
    <n v="1251.5754999999999"/>
    <n v="4.3008561948938207E-5"/>
    <n v="0"/>
    <n v="0"/>
    <s v="N/A"/>
    <s v="NO"/>
    <n v="0"/>
    <n v="4.3008561948938207E-5"/>
    <n v="0"/>
    <n v="0"/>
    <s v="NO"/>
    <n v="1251.5754999999999"/>
    <n v="4.3008561948938207E-5"/>
    <n v="0"/>
    <n v="0"/>
    <s v="NO"/>
    <n v="47.494"/>
    <n v="1458"/>
    <n v="3"/>
    <n v="1"/>
    <n v="1"/>
    <n v="2"/>
    <n v="2"/>
    <n v="4"/>
    <x v="0"/>
    <m/>
  </r>
  <r>
    <x v="31"/>
    <n v="9009180602"/>
    <s v="North Haven"/>
    <s v="No"/>
    <n v="1282.3207"/>
    <n v="4.4065075789958977E-5"/>
    <n v="0"/>
    <n v="0"/>
    <s v="N/A"/>
    <s v="NO"/>
    <n v="1270.8086000000001"/>
    <n v="4.4065075789958977E-5"/>
    <n v="0"/>
    <n v="0"/>
    <s v="NO"/>
    <n v="11.5121"/>
    <n v="4.4065075789958977E-5"/>
    <n v="0"/>
    <n v="0"/>
    <s v="NO"/>
    <n v="47.494"/>
    <n v="1458"/>
    <n v="3"/>
    <n v="1"/>
    <n v="1"/>
    <n v="2"/>
    <n v="2"/>
    <n v="4"/>
    <x v="0"/>
    <m/>
  </r>
  <r>
    <x v="32"/>
    <n v="9009184700"/>
    <s v="North Branford"/>
    <s v="No"/>
    <n v="2855.0379000000003"/>
    <n v="9.8109202671925472E-5"/>
    <n v="1454.35"/>
    <n v="8.6563361785443866E-5"/>
    <s v="YES"/>
    <s v="NO"/>
    <n v="2754.6410000000001"/>
    <n v="9.8109202671925472E-5"/>
    <n v="1454.35"/>
    <n v="8.6563361785443866E-5"/>
    <s v="NO"/>
    <n v="100.3969"/>
    <n v="9.8109202671925472E-5"/>
    <n v="0"/>
    <n v="8.6563361785443866E-5"/>
    <s v="NO"/>
    <n v="47.466999999999999"/>
    <n v="1365"/>
    <n v="3"/>
    <n v="1"/>
    <n v="4"/>
    <n v="3.5"/>
    <n v="4"/>
    <n v="3"/>
    <x v="0"/>
    <m/>
  </r>
  <r>
    <x v="33"/>
    <n v="9001073100"/>
    <s v="Bridgeport"/>
    <s v="No"/>
    <n v="0"/>
    <n v="0"/>
    <n v="52814.18"/>
    <n v="3.1435163273913114E-3"/>
    <s v="YES"/>
    <s v="N/A"/>
    <n v="0"/>
    <n v="0"/>
    <n v="34954.18"/>
    <n v="3.1435163273913114E-3"/>
    <s v="N/A"/>
    <n v="0"/>
    <n v="0"/>
    <n v="17860"/>
    <n v="3.1435163273913114E-3"/>
    <s v="N/A"/>
    <n v="24.712"/>
    <n v="1162"/>
    <n v="5"/>
    <n v="1"/>
    <n v="5"/>
    <n v="5"/>
    <n v="5"/>
    <n v="4"/>
    <x v="0"/>
    <m/>
  </r>
  <r>
    <x v="33"/>
    <n v="9001073100"/>
    <s v="Bridgeport"/>
    <s v="Yes"/>
    <n v="94334.927800000005"/>
    <n v="3.2416818531801825E-3"/>
    <n v="0"/>
    <n v="0"/>
    <s v="N/A"/>
    <s v="NO"/>
    <n v="69620.792000000001"/>
    <n v="3.2416818531801825E-3"/>
    <n v="0"/>
    <n v="0"/>
    <s v="NO"/>
    <n v="24714.1358"/>
    <n v="3.2416818531801825E-3"/>
    <n v="0"/>
    <n v="0"/>
    <s v="NO"/>
    <n v="24.712"/>
    <n v="1162"/>
    <n v="5"/>
    <n v="1"/>
    <n v="5"/>
    <n v="5"/>
    <n v="5"/>
    <n v="4"/>
    <x v="0"/>
    <m/>
  </r>
  <r>
    <x v="33"/>
    <n v="9001073100"/>
    <s v="Trumbull"/>
    <s v="Yes"/>
    <n v="99.9512"/>
    <n v="3.4346768349737689E-6"/>
    <n v="0"/>
    <n v="0"/>
    <s v="N/A"/>
    <s v="N/A"/>
    <n v="99.9512"/>
    <n v="3.4346768349737689E-6"/>
    <n v="0"/>
    <n v="0"/>
    <s v="N/A"/>
    <n v="0"/>
    <n v="3.4346768349737689E-6"/>
    <n v="0"/>
    <n v="0"/>
    <s v="N/A"/>
    <n v="24.712"/>
    <n v="1162"/>
    <n v="5"/>
    <n v="1"/>
    <n v="5"/>
    <n v="5"/>
    <n v="5"/>
    <n v="4"/>
    <x v="0"/>
    <m/>
  </r>
  <r>
    <x v="34"/>
    <n v="9001240200"/>
    <s v="Easton"/>
    <s v="No"/>
    <n v="1626.9322999999999"/>
    <n v="5.5907149517770613E-5"/>
    <n v="0"/>
    <n v="0"/>
    <s v="N/A"/>
    <s v="NO"/>
    <n v="1588.1765"/>
    <n v="5.5907149517770613E-5"/>
    <n v="0"/>
    <n v="0"/>
    <s v="NO"/>
    <n v="38.755800000000001"/>
    <n v="5.5907149517770613E-5"/>
    <n v="0"/>
    <n v="0"/>
    <s v="NO"/>
    <n v="81.234999999999999"/>
    <n v="2844"/>
    <n v="1"/>
    <n v="2"/>
    <n v="2"/>
    <n v="1.5"/>
    <n v="2"/>
    <n v="3"/>
    <x v="0"/>
    <m/>
  </r>
  <r>
    <x v="35"/>
    <n v="9001073900"/>
    <s v="Bridgeport"/>
    <s v="No"/>
    <n v="0"/>
    <n v="0"/>
    <n v="111274.86"/>
    <n v="6.6231140810703174E-3"/>
    <s v="YES"/>
    <s v="N/A"/>
    <n v="0"/>
    <n v="0"/>
    <n v="106775.64"/>
    <n v="6.6231140810703174E-3"/>
    <s v="N/A"/>
    <n v="0"/>
    <n v="0"/>
    <n v="4499.22"/>
    <n v="6.6231140810703174E-3"/>
    <s v="N/A"/>
    <n v="19.445"/>
    <n v="1256"/>
    <n v="5"/>
    <n v="1"/>
    <n v="5"/>
    <n v="5"/>
    <n v="5"/>
    <n v="7"/>
    <x v="1"/>
    <m/>
  </r>
  <r>
    <x v="35"/>
    <n v="9001073900"/>
    <s v="Bridgeport"/>
    <s v="Yes"/>
    <n v="51179.499300000003"/>
    <n v="1.7587086565370525E-3"/>
    <n v="0"/>
    <n v="0"/>
    <s v="N/A"/>
    <s v="NO"/>
    <n v="35070.078800000003"/>
    <n v="1.7587086565370525E-3"/>
    <n v="0"/>
    <n v="0"/>
    <s v="NO"/>
    <n v="16109.4205"/>
    <n v="1.7587086565370525E-3"/>
    <n v="0"/>
    <n v="0"/>
    <s v="NO"/>
    <n v="19.445"/>
    <n v="1256"/>
    <n v="5"/>
    <n v="1"/>
    <n v="5"/>
    <n v="5"/>
    <n v="5"/>
    <n v="7"/>
    <x v="1"/>
    <m/>
  </r>
  <r>
    <x v="36"/>
    <n v="9001080400"/>
    <s v="Bridgeport"/>
    <s v="No"/>
    <n v="29.934999999999999"/>
    <n v="1.0286725027307304E-6"/>
    <n v="0"/>
    <n v="0"/>
    <s v="N/A"/>
    <s v="N/A"/>
    <n v="0"/>
    <n v="1.0286725027307304E-6"/>
    <n v="0"/>
    <n v="0"/>
    <s v="N/A"/>
    <n v="29.934999999999999"/>
    <n v="1.0286725027307304E-6"/>
    <n v="0"/>
    <n v="0"/>
    <s v="N/A"/>
    <n v="30.902000000000001"/>
    <n v="1418"/>
    <n v="4"/>
    <n v="1"/>
    <n v="3"/>
    <n v="3.5"/>
    <n v="4"/>
    <n v="5"/>
    <x v="0"/>
    <m/>
  </r>
  <r>
    <x v="36"/>
    <n v="9001080400"/>
    <s v="Stratford"/>
    <s v="No"/>
    <n v="165136.2267"/>
    <n v="5.6746649611156925E-3"/>
    <n v="36568.28"/>
    <n v="2.1765553350372407E-3"/>
    <s v="NO"/>
    <s v="NO"/>
    <n v="78832.451199999996"/>
    <n v="5.6746649611156925E-3"/>
    <n v="18104.68"/>
    <n v="2.1765553350372407E-3"/>
    <s v="NO"/>
    <n v="86303.775500000003"/>
    <n v="5.6746649611156925E-3"/>
    <n v="18463.599999999999"/>
    <n v="2.1765553350372407E-3"/>
    <s v="NO"/>
    <n v="30.902000000000001"/>
    <n v="1418"/>
    <n v="4"/>
    <n v="1"/>
    <n v="3"/>
    <n v="3.5"/>
    <n v="4"/>
    <n v="5"/>
    <x v="0"/>
    <m/>
  </r>
  <r>
    <x v="37"/>
    <n v="9001081000"/>
    <s v="Bridgeport"/>
    <s v="No"/>
    <n v="201.1875"/>
    <n v="6.9135142523179825E-6"/>
    <n v="1039.02"/>
    <n v="6.1842791736729043E-5"/>
    <s v="YES"/>
    <s v="YES"/>
    <n v="71.845299999999995"/>
    <n v="6.9135142523179825E-6"/>
    <n v="0"/>
    <n v="6.1842791736729043E-5"/>
    <s v="YES"/>
    <n v="129.34219999999999"/>
    <n v="6.9135142523179825E-6"/>
    <n v="1039.02"/>
    <n v="6.1842791736729043E-5"/>
    <s v="YES"/>
    <n v="41.555"/>
    <n v="1534"/>
    <n v="4"/>
    <n v="1"/>
    <n v="2"/>
    <n v="3"/>
    <n v="3"/>
    <n v="4"/>
    <x v="0"/>
    <m/>
  </r>
  <r>
    <x v="37"/>
    <n v="9001081000"/>
    <s v="Stratford"/>
    <s v="No"/>
    <n v="73983.143899999894"/>
    <n v="2.5423225587272642E-3"/>
    <n v="32052.07"/>
    <n v="1.9077491191132614E-3"/>
    <s v="NO"/>
    <s v="NO"/>
    <n v="69046.922199999899"/>
    <n v="2.5423225587272642E-3"/>
    <n v="32052.07"/>
    <n v="1.9077491191132614E-3"/>
    <s v="NO"/>
    <n v="4936.2217000000001"/>
    <n v="2.5423225587272642E-3"/>
    <n v="0"/>
    <n v="1.9077491191132614E-3"/>
    <s v="NO"/>
    <n v="41.555"/>
    <n v="1534"/>
    <n v="4"/>
    <n v="1"/>
    <n v="2"/>
    <n v="3"/>
    <n v="3"/>
    <n v="4"/>
    <x v="0"/>
    <m/>
  </r>
  <r>
    <x v="38"/>
    <n v="9001081100"/>
    <s v="Stratford"/>
    <s v="No"/>
    <n v="100324.87719999999"/>
    <n v="3.4475177055445861E-3"/>
    <n v="43808.35"/>
    <n v="2.6074865405668166E-3"/>
    <s v="NO"/>
    <s v="NO"/>
    <n v="77966.711299999995"/>
    <n v="3.4475177055445861E-3"/>
    <n v="38688.35"/>
    <n v="2.6074865405668166E-3"/>
    <s v="NO"/>
    <n v="22358.1659"/>
    <n v="3.4475177055445861E-3"/>
    <n v="5120"/>
    <n v="2.6074865405668166E-3"/>
    <s v="NO"/>
    <n v="60.728000000000002"/>
    <n v="1861"/>
    <n v="2"/>
    <n v="1"/>
    <n v="1"/>
    <n v="1.5"/>
    <n v="2"/>
    <n v="3"/>
    <x v="0"/>
    <m/>
  </r>
  <r>
    <x v="38"/>
    <n v="9001081100"/>
    <s v="Trumbull"/>
    <s v="No"/>
    <n v="354.03429999999997"/>
    <n v="1.2165871035026631E-5"/>
    <n v="302.25"/>
    <n v="1.799001347657057E-5"/>
    <s v="YES"/>
    <s v="YES"/>
    <n v="354.03429999999997"/>
    <n v="1.2165871035026631E-5"/>
    <n v="302.25"/>
    <n v="1.799001347657057E-5"/>
    <s v="YES"/>
    <n v="0"/>
    <n v="1.2165871035026631E-5"/>
    <n v="0"/>
    <n v="1.799001347657057E-5"/>
    <s v="YES"/>
    <n v="60.728000000000002"/>
    <n v="1861"/>
    <n v="2"/>
    <n v="1"/>
    <n v="1"/>
    <n v="1.5"/>
    <n v="2"/>
    <n v="3"/>
    <x v="0"/>
    <m/>
  </r>
  <r>
    <x v="39"/>
    <n v="9001081200"/>
    <s v="Bridgeport"/>
    <s v="No"/>
    <n v="876.92470000000003"/>
    <n v="3.013423503776165E-5"/>
    <n v="0"/>
    <n v="0"/>
    <s v="N/A"/>
    <s v="NO"/>
    <n v="120.8455"/>
    <n v="3.013423503776165E-5"/>
    <n v="0"/>
    <n v="0"/>
    <s v="NO"/>
    <n v="756.07920000000001"/>
    <n v="3.013423503776165E-5"/>
    <n v="0"/>
    <n v="0"/>
    <s v="NO"/>
    <n v="69.394000000000005"/>
    <n v="2062"/>
    <n v="2"/>
    <n v="1"/>
    <n v="3"/>
    <n v="2.5"/>
    <n v="3"/>
    <n v="3"/>
    <x v="0"/>
    <m/>
  </r>
  <r>
    <x v="39"/>
    <n v="9001081200"/>
    <s v="Stratford"/>
    <s v="No"/>
    <n v="120023.7007"/>
    <n v="4.1244389706388213E-3"/>
    <n v="48139.41"/>
    <n v="2.8652725712296316E-3"/>
    <s v="NO"/>
    <s v="NO"/>
    <n v="102590.0885"/>
    <n v="4.1244389706388213E-3"/>
    <n v="41624.550000000003"/>
    <n v="2.8652725712296316E-3"/>
    <s v="NO"/>
    <n v="17433.6122"/>
    <n v="4.1244389706388213E-3"/>
    <n v="6514.86"/>
    <n v="2.8652725712296316E-3"/>
    <s v="NO"/>
    <n v="69.394000000000005"/>
    <n v="2062"/>
    <n v="2"/>
    <n v="1"/>
    <n v="3"/>
    <n v="2.5"/>
    <n v="3"/>
    <n v="3"/>
    <x v="0"/>
    <m/>
  </r>
  <r>
    <x v="40"/>
    <n v="9001081300"/>
    <s v="Stratford"/>
    <s v="No"/>
    <n v="113193.0867"/>
    <n v="3.8897149085520477E-3"/>
    <n v="21977.66"/>
    <n v="1.3081171202100445E-3"/>
    <s v="NO"/>
    <s v="NO"/>
    <n v="100014.4032"/>
    <n v="3.8897149085520477E-3"/>
    <n v="16907.099999999999"/>
    <n v="1.3081171202100445E-3"/>
    <s v="NO"/>
    <n v="13178.683499999999"/>
    <n v="3.8897149085520477E-3"/>
    <n v="5070.5600000000004"/>
    <n v="1.3081171202100445E-3"/>
    <s v="NO"/>
    <n v="47.987000000000002"/>
    <n v="1859"/>
    <n v="3"/>
    <n v="1"/>
    <n v="4"/>
    <n v="3.5"/>
    <n v="4"/>
    <n v="3"/>
    <x v="0"/>
    <m/>
  </r>
  <r>
    <x v="41"/>
    <n v="9001090100"/>
    <s v="Fairfield"/>
    <s v="No"/>
    <n v="462.76580000000001"/>
    <n v="1.5902270040560837E-5"/>
    <n v="0"/>
    <n v="0"/>
    <s v="N/A"/>
    <s v="NO"/>
    <n v="462.76580000000001"/>
    <n v="1.5902270040560837E-5"/>
    <n v="0"/>
    <n v="0"/>
    <s v="NO"/>
    <n v="0"/>
    <n v="1.5902270040560837E-5"/>
    <n v="0"/>
    <n v="0"/>
    <s v="NO"/>
    <n v="86.116"/>
    <n v="2718"/>
    <n v="1"/>
    <n v="1"/>
    <n v="1"/>
    <n v="1"/>
    <n v="1"/>
    <n v="2"/>
    <x v="0"/>
    <m/>
  </r>
  <r>
    <x v="41"/>
    <n v="9001090100"/>
    <s v="Trumbull"/>
    <s v="No"/>
    <n v="86625.2886"/>
    <n v="2.9767513754445901E-3"/>
    <n v="15400.41"/>
    <n v="9.1663716607018092E-4"/>
    <s v="NO"/>
    <s v="NO"/>
    <n v="71254.085099999997"/>
    <n v="2.9767513754445901E-3"/>
    <n v="15275.41"/>
    <n v="9.1663716607018092E-4"/>
    <s v="NO"/>
    <n v="15371.2035"/>
    <n v="2.9767513754445901E-3"/>
    <n v="125"/>
    <n v="9.1663716607018092E-4"/>
    <s v="NO"/>
    <n v="86.116"/>
    <n v="2718"/>
    <n v="1"/>
    <n v="1"/>
    <n v="1"/>
    <n v="1"/>
    <n v="1"/>
    <n v="2"/>
    <x v="0"/>
    <m/>
  </r>
  <r>
    <x v="42"/>
    <n v="9001090200"/>
    <s v="Bridgeport"/>
    <s v="No"/>
    <n v="62.474600000000002"/>
    <n v="2.1468482759011624E-6"/>
    <n v="0"/>
    <n v="0"/>
    <s v="N/A"/>
    <s v="N/A"/>
    <n v="0"/>
    <n v="2.1468482759011624E-6"/>
    <n v="0"/>
    <n v="0"/>
    <s v="N/A"/>
    <n v="62.474600000000002"/>
    <n v="2.1468482759011624E-6"/>
    <n v="0"/>
    <n v="0"/>
    <s v="N/A"/>
    <n v="67.311999999999998"/>
    <n v="2439"/>
    <n v="2"/>
    <n v="1"/>
    <n v="3"/>
    <n v="2.5"/>
    <n v="3"/>
    <n v="3"/>
    <x v="0"/>
    <m/>
  </r>
  <r>
    <x v="42"/>
    <n v="9001090200"/>
    <s v="Trumbull"/>
    <s v="No"/>
    <n v="164245.96470000001"/>
    <n v="5.6440724092658165E-3"/>
    <n v="38024.18"/>
    <n v="2.2632109533020518E-3"/>
    <s v="NO"/>
    <s v="NO"/>
    <n v="141902.04870000001"/>
    <n v="5.6440724092658165E-3"/>
    <n v="33204.18"/>
    <n v="2.2632109533020518E-3"/>
    <s v="NO"/>
    <n v="22343.916000000001"/>
    <n v="5.6440724092658165E-3"/>
    <n v="4820"/>
    <n v="2.2632109533020518E-3"/>
    <s v="NO"/>
    <n v="67.311999999999998"/>
    <n v="2439"/>
    <n v="2"/>
    <n v="1"/>
    <n v="3"/>
    <n v="2.5"/>
    <n v="3"/>
    <n v="3"/>
    <x v="0"/>
    <m/>
  </r>
  <r>
    <x v="43"/>
    <n v="9001090400"/>
    <s v="Bridgeport"/>
    <s v="No"/>
    <n v="5.79E-2"/>
    <n v="1.9896488360818202E-9"/>
    <n v="0"/>
    <n v="0"/>
    <s v="N/A"/>
    <s v="N/A"/>
    <n v="0"/>
    <n v="1.9896488360818202E-9"/>
    <n v="0"/>
    <n v="0"/>
    <s v="N/A"/>
    <n v="5.79E-2"/>
    <n v="1.9896488360818202E-9"/>
    <n v="0"/>
    <n v="0"/>
    <s v="N/A"/>
    <n v="70.677000000000007"/>
    <n v="2161"/>
    <n v="1"/>
    <n v="1"/>
    <n v="4"/>
    <n v="2.5"/>
    <n v="3"/>
    <n v="3"/>
    <x v="0"/>
    <m/>
  </r>
  <r>
    <x v="43"/>
    <n v="9001090400"/>
    <s v="Trumbull"/>
    <s v="No"/>
    <n v="153834.68300000002"/>
    <n v="5.2863039374778211E-3"/>
    <n v="63291.130000000005"/>
    <n v="3.7671076315876923E-3"/>
    <s v="NO"/>
    <s v="NO"/>
    <n v="107562.7838"/>
    <n v="5.2863039374778211E-3"/>
    <n v="26510.74"/>
    <n v="3.7671076315876923E-3"/>
    <s v="NO"/>
    <n v="46271.8992"/>
    <n v="5.2863039374778211E-3"/>
    <n v="36780.39"/>
    <n v="3.7671076315876923E-3"/>
    <s v="NO"/>
    <n v="70.677000000000007"/>
    <n v="2161"/>
    <n v="1"/>
    <n v="1"/>
    <n v="4"/>
    <n v="2.5"/>
    <n v="3"/>
    <n v="3"/>
    <x v="0"/>
    <m/>
  </r>
  <r>
    <x v="44"/>
    <n v="9001090500"/>
    <s v="Bridgeport"/>
    <s v="No"/>
    <n v="338.9221"/>
    <n v="1.1646562379747949E-5"/>
    <n v="5570.37"/>
    <n v="3.3155014514304185E-4"/>
    <s v="YES"/>
    <s v="YES"/>
    <n v="338.9221"/>
    <n v="1.1646562379747949E-5"/>
    <n v="5570.37"/>
    <n v="3.3155014514304185E-4"/>
    <s v="YES"/>
    <n v="0"/>
    <n v="1.1646562379747949E-5"/>
    <n v="0"/>
    <n v="3.3155014514304185E-4"/>
    <s v="YES"/>
    <n v="74.41"/>
    <n v="2371"/>
    <n v="1"/>
    <n v="1"/>
    <n v="3"/>
    <n v="2"/>
    <n v="2"/>
    <n v="3"/>
    <x v="0"/>
    <m/>
  </r>
  <r>
    <x v="44"/>
    <n v="9001090500"/>
    <s v="Shelton"/>
    <s v="No"/>
    <n v="43.634999999999998"/>
    <n v="1.4994529699901592E-6"/>
    <n v="0"/>
    <n v="0"/>
    <s v="N/A"/>
    <s v="N/A"/>
    <n v="0"/>
    <n v="1.4994529699901592E-6"/>
    <n v="0"/>
    <n v="0"/>
    <s v="N/A"/>
    <n v="43.634999999999998"/>
    <n v="1.4994529699901592E-6"/>
    <n v="0"/>
    <n v="0"/>
    <s v="N/A"/>
    <n v="74.41"/>
    <n v="2371"/>
    <n v="1"/>
    <n v="1"/>
    <n v="3"/>
    <n v="2"/>
    <n v="2"/>
    <n v="3"/>
    <x v="0"/>
    <m/>
  </r>
  <r>
    <x v="44"/>
    <n v="9001090500"/>
    <s v="Stratford"/>
    <s v="No"/>
    <n v="183.69639999999998"/>
    <n v="6.3124581770711647E-6"/>
    <n v="0"/>
    <n v="0"/>
    <s v="N/A"/>
    <s v="NO"/>
    <n v="171.0093"/>
    <n v="6.3124581770711647E-6"/>
    <n v="0"/>
    <n v="0"/>
    <s v="NO"/>
    <n v="12.687099999999999"/>
    <n v="6.3124581770711647E-6"/>
    <n v="0"/>
    <n v="0"/>
    <s v="NO"/>
    <n v="74.41"/>
    <n v="2371"/>
    <n v="1"/>
    <n v="1"/>
    <n v="3"/>
    <n v="2"/>
    <n v="2"/>
    <n v="3"/>
    <x v="0"/>
    <m/>
  </r>
  <r>
    <x v="44"/>
    <n v="9001090500"/>
    <s v="Trumbull"/>
    <s v="No"/>
    <n v="112896.4971000001"/>
    <n v="3.8795230406343658E-3"/>
    <n v="47987.56"/>
    <n v="2.8562344122671258E-3"/>
    <s v="NO"/>
    <s v="NO"/>
    <n v="87751.845200000098"/>
    <n v="3.8795230406343658E-3"/>
    <n v="41902.559999999998"/>
    <n v="2.8562344122671258E-3"/>
    <s v="NO"/>
    <n v="25144.651900000001"/>
    <n v="3.8795230406343658E-3"/>
    <n v="6085"/>
    <n v="2.8562344122671258E-3"/>
    <s v="NO"/>
    <n v="74.41"/>
    <n v="2371"/>
    <n v="1"/>
    <n v="1"/>
    <n v="3"/>
    <n v="2"/>
    <n v="2"/>
    <n v="3"/>
    <x v="0"/>
    <m/>
  </r>
  <r>
    <x v="45"/>
    <n v="9001090600"/>
    <s v="Shelton"/>
    <s v="No"/>
    <n v="46.748899999999999"/>
    <n v="1.6064575902090743E-6"/>
    <n v="690.47"/>
    <n v="4.1096987941001428E-5"/>
    <s v="YES"/>
    <s v="N/A"/>
    <n v="46.748899999999999"/>
    <n v="1.6064575902090743E-6"/>
    <n v="690.47"/>
    <n v="4.1096987941001428E-5"/>
    <s v="N/A"/>
    <n v="0"/>
    <n v="1.6064575902090743E-6"/>
    <n v="0"/>
    <n v="4.1096987941001428E-5"/>
    <s v="N/A"/>
    <n v="61.302999999999997"/>
    <n v="2200"/>
    <n v="2"/>
    <n v="1"/>
    <n v="2"/>
    <n v="2"/>
    <n v="2"/>
    <n v="3"/>
    <x v="0"/>
    <m/>
  </r>
  <r>
    <x v="45"/>
    <n v="9001090600"/>
    <s v="Trumbull"/>
    <s v="No"/>
    <n v="79421.60430000021"/>
    <n v="2.7292072980180711E-3"/>
    <n v="29909.49"/>
    <n v="1.7802220948795789E-3"/>
    <s v="NO"/>
    <s v="NO"/>
    <n v="74716.111200000203"/>
    <n v="2.7292072980180711E-3"/>
    <n v="29909.49"/>
    <n v="1.7802220948795789E-3"/>
    <s v="NO"/>
    <n v="4705.4930999999997"/>
    <n v="2.7292072980180711E-3"/>
    <n v="0"/>
    <n v="1.7802220948795789E-3"/>
    <s v="NO"/>
    <n v="61.302999999999997"/>
    <n v="2200"/>
    <n v="2"/>
    <n v="1"/>
    <n v="2"/>
    <n v="2"/>
    <n v="2"/>
    <n v="3"/>
    <x v="0"/>
    <m/>
  </r>
  <r>
    <x v="46"/>
    <n v="9009361500"/>
    <s v="East  Haven"/>
    <s v="No"/>
    <n v="192.12350000000001"/>
    <n v="6.6020431460961248E-6"/>
    <n v="0"/>
    <n v="0"/>
    <s v="N/A"/>
    <s v="NO"/>
    <n v="192.12350000000001"/>
    <n v="6.6020431460961248E-6"/>
    <n v="0"/>
    <n v="0"/>
    <s v="NO"/>
    <n v="0"/>
    <n v="6.6020431460961248E-6"/>
    <n v="0"/>
    <n v="0"/>
    <s v="NO"/>
    <n v="34.21"/>
    <n v="1260"/>
    <n v="4"/>
    <n v="1"/>
    <n v="5"/>
    <n v="4.5"/>
    <n v="5"/>
    <n v="5"/>
    <x v="0"/>
    <m/>
  </r>
  <r>
    <x v="46"/>
    <n v="9009361500"/>
    <s v="West Haven"/>
    <s v="No"/>
    <n v="149377.58500000011"/>
    <n v="5.1331422820719069E-3"/>
    <n v="43604.06"/>
    <n v="2.595327136586242E-3"/>
    <s v="NO"/>
    <s v="NO"/>
    <n v="88395.970500000098"/>
    <n v="5.1331422820719069E-3"/>
    <n v="17211.07"/>
    <n v="2.595327136586242E-3"/>
    <s v="NO"/>
    <n v="60981.614500000003"/>
    <n v="5.1331422820719069E-3"/>
    <n v="26392.99"/>
    <n v="2.595327136586242E-3"/>
    <s v="NO"/>
    <n v="34.21"/>
    <n v="1260"/>
    <n v="4"/>
    <n v="1"/>
    <n v="5"/>
    <n v="4.5"/>
    <n v="5"/>
    <n v="5"/>
    <x v="0"/>
    <m/>
  </r>
  <r>
    <x v="47"/>
    <n v="9001110100"/>
    <s v="Shelton"/>
    <s v="No"/>
    <n v="76802.463000000003"/>
    <n v="2.639204337066789E-3"/>
    <n v="1501.1600000000008"/>
    <n v="8.9349507462328168E-5"/>
    <s v="NO"/>
    <s v="NO"/>
    <n v="47814.0262"/>
    <n v="2.639204337066789E-3"/>
    <n v="-4972.1099999999997"/>
    <n v="8.9349507462328168E-5"/>
    <s v="NO"/>
    <n v="28988.436799999999"/>
    <n v="2.639204337066789E-3"/>
    <n v="6473.27"/>
    <n v="8.9349507462328168E-5"/>
    <s v="NO"/>
    <n v="40.340000000000003"/>
    <n v="1410"/>
    <n v="4"/>
    <n v="1"/>
    <n v="3"/>
    <n v="3.5"/>
    <n v="4"/>
    <n v="3"/>
    <x v="0"/>
    <m/>
  </r>
  <r>
    <x v="48"/>
    <n v="9001110301"/>
    <s v="Shelton"/>
    <s v="No"/>
    <n v="155648.57490000001"/>
    <n v="5.3486356802690677E-3"/>
    <n v="33246.5"/>
    <n v="1.9788419621134938E-3"/>
    <s v="NO"/>
    <s v="NO"/>
    <n v="119372.9991"/>
    <n v="5.3486356802690677E-3"/>
    <n v="26013.5"/>
    <n v="1.9788419621134938E-3"/>
    <s v="NO"/>
    <n v="36275.575799999999"/>
    <n v="5.3486356802690677E-3"/>
    <n v="7233"/>
    <n v="1.9788419621134938E-3"/>
    <s v="NO"/>
    <n v="53.676000000000002"/>
    <n v="1526"/>
    <n v="3"/>
    <n v="1"/>
    <n v="3"/>
    <n v="3"/>
    <n v="3"/>
    <n v="3"/>
    <x v="0"/>
    <m/>
  </r>
  <r>
    <x v="49"/>
    <n v="9009125100"/>
    <s v="Ansonia"/>
    <s v="No"/>
    <n v="77782.796199999997"/>
    <n v="2.6728920539986082E-3"/>
    <n v="37210.910000000003"/>
    <n v="2.2148048713828109E-3"/>
    <s v="NO"/>
    <s v="NO"/>
    <n v="74097.026599999997"/>
    <n v="2.6728920539986082E-3"/>
    <n v="37210.910000000003"/>
    <n v="2.2148048713828109E-3"/>
    <s v="NO"/>
    <n v="3685.7696000000001"/>
    <n v="2.6728920539986082E-3"/>
    <n v="0"/>
    <n v="2.2148048713828109E-3"/>
    <s v="NO"/>
    <n v="54.965000000000003"/>
    <n v="1651"/>
    <n v="3"/>
    <n v="1"/>
    <n v="1"/>
    <n v="2"/>
    <n v="2"/>
    <n v="4"/>
    <x v="0"/>
    <m/>
  </r>
  <r>
    <x v="49"/>
    <n v="9009125100"/>
    <s v="Derby"/>
    <s v="No"/>
    <n v="727.59120000000007"/>
    <n v="2.5002607672251726E-5"/>
    <n v="0"/>
    <n v="0"/>
    <s v="N/A"/>
    <s v="NO"/>
    <n v="700.05820000000006"/>
    <n v="2.5002607672251726E-5"/>
    <n v="0"/>
    <n v="0"/>
    <s v="NO"/>
    <n v="27.533000000000001"/>
    <n v="2.5002607672251726E-5"/>
    <n v="0"/>
    <n v="0"/>
    <s v="NO"/>
    <n v="54.965000000000003"/>
    <n v="1651"/>
    <n v="3"/>
    <n v="1"/>
    <n v="1"/>
    <n v="2"/>
    <n v="2"/>
    <n v="4"/>
    <x v="0"/>
    <m/>
  </r>
  <r>
    <x v="50"/>
    <n v="9009125200"/>
    <s v="Ansonia"/>
    <s v="No"/>
    <n v="130296.8024"/>
    <n v="4.4774590887796707E-3"/>
    <n v="28569.48"/>
    <n v="1.7004642852559582E-3"/>
    <s v="NO"/>
    <s v="NO"/>
    <n v="85166.804499999998"/>
    <n v="4.4774590887796707E-3"/>
    <n v="22374.48"/>
    <n v="1.7004642852559582E-3"/>
    <s v="NO"/>
    <n v="45129.997900000002"/>
    <n v="4.4774590887796707E-3"/>
    <n v="6195"/>
    <n v="1.7004642852559582E-3"/>
    <s v="NO"/>
    <n v="30.721"/>
    <n v="1164"/>
    <n v="5"/>
    <n v="1"/>
    <n v="3"/>
    <n v="4"/>
    <n v="4"/>
    <n v="5"/>
    <x v="0"/>
    <m/>
  </r>
  <r>
    <x v="51"/>
    <n v="9009125300"/>
    <s v="Ansonia"/>
    <s v="No"/>
    <n v="0"/>
    <n v="0"/>
    <n v="24495.21"/>
    <n v="1.4579624748103431E-3"/>
    <s v="YES"/>
    <s v="N/A"/>
    <n v="0"/>
    <n v="0"/>
    <n v="19066.36"/>
    <n v="1.4579624748103431E-3"/>
    <s v="N/A"/>
    <n v="0"/>
    <n v="0"/>
    <n v="5428.85"/>
    <n v="1.4579624748103431E-3"/>
    <s v="N/A"/>
    <n v="34.085999999999999"/>
    <n v="1151"/>
    <n v="5"/>
    <n v="1"/>
    <n v="5"/>
    <n v="5"/>
    <n v="5"/>
    <n v="5"/>
    <x v="0"/>
    <m/>
  </r>
  <r>
    <x v="51"/>
    <n v="9009125300"/>
    <s v="Ansonia"/>
    <s v="Yes"/>
    <n v="109179.47779999999"/>
    <n v="3.7517931075784269E-3"/>
    <n v="0"/>
    <n v="0"/>
    <s v="N/A"/>
    <s v="NO"/>
    <n v="72329.1342"/>
    <n v="3.7517931075784269E-3"/>
    <n v="0"/>
    <n v="0"/>
    <s v="NO"/>
    <n v="36850.3436"/>
    <n v="3.7517931075784269E-3"/>
    <n v="0"/>
    <n v="0"/>
    <s v="NO"/>
    <n v="34.085999999999999"/>
    <n v="1151"/>
    <n v="5"/>
    <n v="1"/>
    <n v="5"/>
    <n v="5"/>
    <n v="5"/>
    <n v="5"/>
    <x v="0"/>
    <m/>
  </r>
  <r>
    <x v="51"/>
    <n v="9009125300"/>
    <s v="Derby"/>
    <s v="No"/>
    <n v="0"/>
    <n v="0"/>
    <n v="250"/>
    <n v="1.4880077317262672E-5"/>
    <s v="YES"/>
    <s v="N/A"/>
    <n v="0"/>
    <n v="0"/>
    <n v="250"/>
    <n v="1.4880077317262672E-5"/>
    <s v="N/A"/>
    <n v="0"/>
    <n v="0"/>
    <n v="0"/>
    <n v="1.4880077317262672E-5"/>
    <s v="N/A"/>
    <n v="34.085999999999999"/>
    <n v="1151"/>
    <n v="5"/>
    <n v="1"/>
    <n v="5"/>
    <n v="5"/>
    <n v="5"/>
    <n v="5"/>
    <x v="0"/>
    <m/>
  </r>
  <r>
    <x v="52"/>
    <n v="9009125400"/>
    <s v="Ansonia"/>
    <s v="No"/>
    <n v="56573.526800000102"/>
    <n v="1.9440665241910859E-3"/>
    <n v="19599.37"/>
    <n v="1.166560563878554E-3"/>
    <s v="NO"/>
    <s v="NO"/>
    <n v="50934.988800000101"/>
    <n v="1.9440665241910859E-3"/>
    <n v="19181.37"/>
    <n v="1.166560563878554E-3"/>
    <s v="NO"/>
    <n v="5638.5379999999996"/>
    <n v="1.9440665241910859E-3"/>
    <n v="418"/>
    <n v="1.166560563878554E-3"/>
    <s v="NO"/>
    <n v="25.568999999999999"/>
    <n v="1097"/>
    <n v="5"/>
    <n v="1"/>
    <n v="3"/>
    <n v="4"/>
    <n v="4"/>
    <n v="5"/>
    <x v="0"/>
    <m/>
  </r>
  <r>
    <x v="53"/>
    <n v="9009130200"/>
    <s v="Ansonia"/>
    <s v="No"/>
    <n v="622.11829999999998"/>
    <n v="2.1378185690849752E-5"/>
    <n v="0"/>
    <n v="0"/>
    <s v="N/A"/>
    <s v="NO"/>
    <n v="65.553799999999995"/>
    <n v="2.1378185690849752E-5"/>
    <n v="0"/>
    <n v="0"/>
    <s v="NO"/>
    <n v="556.56449999999995"/>
    <n v="2.1378185690849752E-5"/>
    <n v="0"/>
    <n v="0"/>
    <s v="NO"/>
    <n v="51.423000000000002"/>
    <n v="1665"/>
    <n v="3"/>
    <n v="1"/>
    <n v="3"/>
    <n v="3"/>
    <n v="3"/>
    <n v="4"/>
    <x v="0"/>
    <m/>
  </r>
  <r>
    <x v="53"/>
    <n v="9009130200"/>
    <s v="Derby"/>
    <s v="No"/>
    <n v="128.1962"/>
    <n v="4.4052749588965844E-6"/>
    <n v="0"/>
    <n v="0"/>
    <s v="N/A"/>
    <s v="N/A"/>
    <n v="128.1962"/>
    <n v="4.4052749588965844E-6"/>
    <n v="0"/>
    <n v="0"/>
    <s v="N/A"/>
    <n v="0"/>
    <n v="4.4052749588965844E-6"/>
    <n v="0"/>
    <n v="0"/>
    <s v="N/A"/>
    <n v="51.423000000000002"/>
    <n v="1665"/>
    <n v="3"/>
    <n v="1"/>
    <n v="3"/>
    <n v="3"/>
    <n v="3"/>
    <n v="4"/>
    <x v="0"/>
    <m/>
  </r>
  <r>
    <x v="54"/>
    <n v="9009140100"/>
    <s v="New Haven"/>
    <s v="No"/>
    <n v="0"/>
    <n v="0"/>
    <n v="464948.41"/>
    <n v="2.7673873157353378E-2"/>
    <s v="YES"/>
    <s v="N/A"/>
    <n v="0"/>
    <n v="0"/>
    <n v="370.41"/>
    <n v="2.7673873157353378E-2"/>
    <s v="N/A"/>
    <n v="0"/>
    <n v="0"/>
    <n v="464578"/>
    <n v="2.7673873157353378E-2"/>
    <s v="N/A"/>
    <n v="63.234000000000002"/>
    <n v="1690"/>
    <n v="2"/>
    <n v="1"/>
    <n v="5"/>
    <n v="3.5"/>
    <n v="4"/>
    <n v="1"/>
    <x v="0"/>
    <m/>
  </r>
  <r>
    <x v="54"/>
    <n v="9009140100"/>
    <s v="New Haven"/>
    <s v="Yes"/>
    <n v="223658.3899999999"/>
    <n v="7.6856935292475585E-3"/>
    <n v="0"/>
    <n v="0"/>
    <s v="N/A"/>
    <s v="NO"/>
    <n v="53179.4405999999"/>
    <n v="7.6856935292475585E-3"/>
    <n v="0"/>
    <n v="0"/>
    <s v="NO"/>
    <n v="170478.94940000001"/>
    <n v="7.6856935292475585E-3"/>
    <n v="0"/>
    <n v="0"/>
    <s v="NO"/>
    <n v="63.234000000000002"/>
    <n v="1690"/>
    <n v="2"/>
    <n v="1"/>
    <n v="5"/>
    <n v="3.5"/>
    <n v="4"/>
    <n v="1"/>
    <x v="0"/>
    <m/>
  </r>
  <r>
    <x v="55"/>
    <n v="9009140200"/>
    <s v="New Haven"/>
    <s v="No"/>
    <n v="0"/>
    <n v="0"/>
    <n v="5050"/>
    <n v="3.0057756180870595E-4"/>
    <s v="YES"/>
    <s v="N/A"/>
    <n v="0"/>
    <n v="0"/>
    <n v="0"/>
    <n v="3.0057756180870595E-4"/>
    <s v="N/A"/>
    <n v="0"/>
    <n v="0"/>
    <n v="5050"/>
    <n v="3.0057756180870595E-4"/>
    <s v="N/A"/>
    <n v="12.677"/>
    <n v="440"/>
    <n v="5"/>
    <n v="1"/>
    <n v="3"/>
    <n v="4"/>
    <n v="4"/>
    <n v="8"/>
    <x v="1"/>
    <m/>
  </r>
  <r>
    <x v="55"/>
    <n v="9009140200"/>
    <s v="New Haven"/>
    <s v="Yes"/>
    <n v="64359.294299999994"/>
    <n v="2.2116130396380366E-3"/>
    <n v="0"/>
    <n v="0"/>
    <s v="N/A"/>
    <s v="NO"/>
    <n v="5569.7996999999996"/>
    <n v="2.2116130396380366E-3"/>
    <n v="0"/>
    <n v="0"/>
    <s v="NO"/>
    <n v="58789.494599999998"/>
    <n v="2.2116130396380366E-3"/>
    <n v="0"/>
    <n v="0"/>
    <s v="NO"/>
    <n v="12.677"/>
    <n v="440"/>
    <n v="5"/>
    <n v="1"/>
    <n v="3"/>
    <n v="4"/>
    <n v="4"/>
    <n v="8"/>
    <x v="1"/>
    <m/>
  </r>
  <r>
    <x v="56"/>
    <n v="9009140300"/>
    <s v="New Haven"/>
    <s v="No"/>
    <n v="0"/>
    <n v="0"/>
    <n v="5299.45"/>
    <n v="3.1542490295587063E-4"/>
    <s v="YES"/>
    <s v="N/A"/>
    <n v="0"/>
    <n v="0"/>
    <n v="2174.4499999999998"/>
    <n v="3.1542490295587063E-4"/>
    <s v="N/A"/>
    <n v="0"/>
    <n v="0"/>
    <n v="3125"/>
    <n v="3.1542490295587063E-4"/>
    <s v="N/A"/>
    <n v="18.462"/>
    <n v="1146"/>
    <n v="5"/>
    <n v="1"/>
    <n v="5"/>
    <n v="5"/>
    <n v="5"/>
    <n v="8"/>
    <x v="1"/>
    <m/>
  </r>
  <r>
    <x v="56"/>
    <n v="9009140300"/>
    <s v="New Haven"/>
    <s v="Yes"/>
    <n v="53310.823499999999"/>
    <n v="1.8319484961543755E-3"/>
    <n v="0"/>
    <n v="0"/>
    <s v="N/A"/>
    <s v="NO"/>
    <n v="27566.794900000001"/>
    <n v="1.8319484961543755E-3"/>
    <n v="0"/>
    <n v="0"/>
    <s v="NO"/>
    <n v="25744.028600000001"/>
    <n v="1.8319484961543755E-3"/>
    <n v="0"/>
    <n v="0"/>
    <s v="NO"/>
    <n v="18.462"/>
    <n v="1146"/>
    <n v="5"/>
    <n v="1"/>
    <n v="5"/>
    <n v="5"/>
    <n v="5"/>
    <n v="8"/>
    <x v="1"/>
    <m/>
  </r>
  <r>
    <x v="57"/>
    <n v="9009140400"/>
    <s v="New Haven"/>
    <s v="No"/>
    <n v="0"/>
    <n v="0"/>
    <n v="7578.48"/>
    <n v="4.5107347338931524E-4"/>
    <s v="YES"/>
    <s v="N/A"/>
    <n v="0"/>
    <n v="0"/>
    <n v="1533.48"/>
    <n v="4.5107347338931524E-4"/>
    <s v="N/A"/>
    <n v="0"/>
    <n v="0"/>
    <n v="6045"/>
    <n v="4.5107347338931524E-4"/>
    <s v="N/A"/>
    <n v="25.062000000000001"/>
    <n v="1318"/>
    <n v="5"/>
    <n v="1"/>
    <n v="5"/>
    <n v="5"/>
    <n v="5"/>
    <n v="5"/>
    <x v="0"/>
    <m/>
  </r>
  <r>
    <x v="57"/>
    <n v="9009140400"/>
    <s v="New Haven"/>
    <s v="Yes"/>
    <n v="59717.657400000098"/>
    <n v="2.0521099747744923E-3"/>
    <n v="0"/>
    <n v="0"/>
    <s v="N/A"/>
    <s v="NO"/>
    <n v="41243.352400000098"/>
    <n v="2.0521099747744923E-3"/>
    <n v="0"/>
    <n v="0"/>
    <s v="NO"/>
    <n v="18474.305"/>
    <n v="2.0521099747744923E-3"/>
    <n v="0"/>
    <n v="0"/>
    <s v="NO"/>
    <n v="25.062000000000001"/>
    <n v="1318"/>
    <n v="5"/>
    <n v="1"/>
    <n v="5"/>
    <n v="5"/>
    <n v="5"/>
    <n v="5"/>
    <x v="0"/>
    <m/>
  </r>
  <r>
    <x v="58"/>
    <n v="9009140500"/>
    <s v="New Haven"/>
    <s v="No"/>
    <n v="0"/>
    <n v="0"/>
    <n v="9221.9500000000007"/>
    <n v="5.4889331606372202E-4"/>
    <s v="YES"/>
    <s v="N/A"/>
    <n v="0"/>
    <n v="0"/>
    <n v="2256.9499999999998"/>
    <n v="5.4889331606372202E-4"/>
    <s v="N/A"/>
    <n v="0"/>
    <n v="0"/>
    <n v="6965"/>
    <n v="5.4889331606372202E-4"/>
    <s v="N/A"/>
    <n v="16.178999999999998"/>
    <n v="1084"/>
    <n v="5"/>
    <n v="1"/>
    <n v="5"/>
    <n v="5"/>
    <n v="5"/>
    <n v="8"/>
    <x v="1"/>
    <m/>
  </r>
  <r>
    <x v="58"/>
    <n v="9009140500"/>
    <s v="New Haven"/>
    <s v="Yes"/>
    <n v="65779.7380999999"/>
    <n v="2.2604245137898406E-3"/>
    <n v="0"/>
    <n v="0"/>
    <s v="N/A"/>
    <s v="NO"/>
    <n v="40619.569599999901"/>
    <n v="2.2604245137898406E-3"/>
    <n v="0"/>
    <n v="0"/>
    <s v="NO"/>
    <n v="25160.1685"/>
    <n v="2.2604245137898406E-3"/>
    <n v="0"/>
    <n v="0"/>
    <s v="NO"/>
    <n v="16.178999999999998"/>
    <n v="1084"/>
    <n v="5"/>
    <n v="1"/>
    <n v="5"/>
    <n v="5"/>
    <n v="5"/>
    <n v="8"/>
    <x v="1"/>
    <m/>
  </r>
  <r>
    <x v="59"/>
    <n v="9009140600"/>
    <s v="New Haven"/>
    <s v="No"/>
    <n v="0"/>
    <n v="0"/>
    <n v="28049.65"/>
    <n v="1.6695238428886276E-3"/>
    <s v="YES"/>
    <s v="N/A"/>
    <n v="0"/>
    <n v="0"/>
    <n v="3999.65"/>
    <n v="1.6695238428886276E-3"/>
    <s v="N/A"/>
    <n v="0"/>
    <n v="0"/>
    <n v="24050"/>
    <n v="1.6695238428886276E-3"/>
    <s v="N/A"/>
    <n v="16.623000000000001"/>
    <n v="1195"/>
    <n v="5"/>
    <n v="1"/>
    <n v="5"/>
    <n v="5"/>
    <n v="5"/>
    <n v="6"/>
    <x v="1"/>
    <m/>
  </r>
  <r>
    <x v="59"/>
    <n v="9009140600"/>
    <s v="New Haven"/>
    <s v="Yes"/>
    <n v="78663.046799999895"/>
    <n v="2.7031405787265898E-3"/>
    <n v="0"/>
    <n v="0"/>
    <s v="N/A"/>
    <s v="NO"/>
    <n v="52288.773399999904"/>
    <n v="2.7031405787265898E-3"/>
    <n v="0"/>
    <n v="0"/>
    <s v="NO"/>
    <n v="26374.273399999998"/>
    <n v="2.7031405787265898E-3"/>
    <n v="0"/>
    <n v="0"/>
    <s v="NO"/>
    <n v="16.623000000000001"/>
    <n v="1195"/>
    <n v="5"/>
    <n v="1"/>
    <n v="5"/>
    <n v="5"/>
    <n v="5"/>
    <n v="6"/>
    <x v="1"/>
    <m/>
  </r>
  <r>
    <x v="60"/>
    <n v="9009140700"/>
    <s v="New Haven"/>
    <s v="No"/>
    <n v="0"/>
    <n v="0"/>
    <n v="11814.03"/>
    <n v="7.0317471931384296E-4"/>
    <s v="YES"/>
    <s v="N/A"/>
    <n v="0"/>
    <n v="0"/>
    <n v="2774.03"/>
    <n v="7.0317471931384296E-4"/>
    <s v="N/A"/>
    <n v="0"/>
    <n v="0"/>
    <n v="9040"/>
    <n v="7.0317471931384296E-4"/>
    <s v="N/A"/>
    <n v="21.324999999999999"/>
    <n v="1040"/>
    <n v="5"/>
    <n v="1"/>
    <n v="5"/>
    <n v="5"/>
    <n v="5"/>
    <n v="5"/>
    <x v="0"/>
    <m/>
  </r>
  <r>
    <x v="60"/>
    <n v="9009140700"/>
    <s v="New Haven"/>
    <s v="Yes"/>
    <n v="77617.0153999998"/>
    <n v="2.6671952392185549E-3"/>
    <n v="0"/>
    <n v="0"/>
    <s v="N/A"/>
    <s v="NO"/>
    <n v="46744.9413999998"/>
    <n v="2.6671952392185549E-3"/>
    <n v="0"/>
    <n v="0"/>
    <s v="NO"/>
    <n v="30872.074000000001"/>
    <n v="2.6671952392185549E-3"/>
    <n v="0"/>
    <n v="0"/>
    <s v="NO"/>
    <n v="21.324999999999999"/>
    <n v="1040"/>
    <n v="5"/>
    <n v="1"/>
    <n v="5"/>
    <n v="5"/>
    <n v="5"/>
    <n v="5"/>
    <x v="0"/>
    <m/>
  </r>
  <r>
    <x v="61"/>
    <n v="9009140800"/>
    <s v="Bridgeport"/>
    <s v="No"/>
    <n v="0"/>
    <n v="0"/>
    <n v="275"/>
    <n v="1.6368085048988939E-5"/>
    <s v="YES"/>
    <s v="N/A"/>
    <n v="0"/>
    <n v="0"/>
    <n v="275"/>
    <n v="1.6368085048988939E-5"/>
    <s v="N/A"/>
    <n v="0"/>
    <n v="0"/>
    <n v="0"/>
    <n v="1.6368085048988939E-5"/>
    <s v="N/A"/>
    <n v="18.669"/>
    <n v="1166"/>
    <n v="5"/>
    <n v="1"/>
    <n v="4"/>
    <n v="4.5"/>
    <n v="5"/>
    <n v="5"/>
    <x v="0"/>
    <m/>
  </r>
  <r>
    <x v="61"/>
    <n v="9009140800"/>
    <s v="EAST HAVEN"/>
    <s v="No"/>
    <n v="0"/>
    <n v="0"/>
    <n v="110"/>
    <n v="6.5472340195955756E-6"/>
    <s v="YES"/>
    <s v="N/A"/>
    <n v="0"/>
    <n v="0"/>
    <n v="110"/>
    <n v="6.5472340195955756E-6"/>
    <s v="N/A"/>
    <n v="0"/>
    <n v="0"/>
    <n v="0"/>
    <n v="6.5472340195955756E-6"/>
    <s v="N/A"/>
    <n v="18.669"/>
    <n v="1166"/>
    <n v="5"/>
    <n v="1"/>
    <n v="4"/>
    <n v="4.5"/>
    <n v="5"/>
    <n v="5"/>
    <x v="0"/>
    <m/>
  </r>
  <r>
    <x v="61"/>
    <n v="9009140800"/>
    <s v="Fairfield"/>
    <s v="No"/>
    <n v="739.49120000000005"/>
    <n v="2.5411533771550063E-5"/>
    <n v="860"/>
    <n v="5.1187465971383593E-5"/>
    <s v="YES"/>
    <s v="YES"/>
    <n v="0"/>
    <n v="2.5411533771550063E-5"/>
    <n v="860"/>
    <n v="5.1187465971383593E-5"/>
    <s v="YES"/>
    <n v="739.49120000000005"/>
    <n v="2.5411533771550063E-5"/>
    <n v="0"/>
    <n v="5.1187465971383593E-5"/>
    <s v="YES"/>
    <n v="18.669"/>
    <n v="1166"/>
    <n v="5"/>
    <n v="1"/>
    <n v="4"/>
    <n v="4.5"/>
    <n v="5"/>
    <n v="5"/>
    <x v="0"/>
    <m/>
  </r>
  <r>
    <x v="61"/>
    <n v="9009140800"/>
    <s v="Hamden"/>
    <s v="No"/>
    <n v="0"/>
    <n v="0"/>
    <n v="155"/>
    <n v="9.2256479367028557E-6"/>
    <s v="YES"/>
    <s v="N/A"/>
    <n v="0"/>
    <n v="0"/>
    <n v="155"/>
    <n v="9.2256479367028557E-6"/>
    <s v="N/A"/>
    <n v="0"/>
    <n v="0"/>
    <n v="0"/>
    <n v="9.2256479367028557E-6"/>
    <s v="N/A"/>
    <n v="18.669"/>
    <n v="1166"/>
    <n v="5"/>
    <n v="1"/>
    <n v="4"/>
    <n v="4.5"/>
    <n v="5"/>
    <n v="5"/>
    <x v="0"/>
    <m/>
  </r>
  <r>
    <x v="61"/>
    <n v="9009140800"/>
    <s v="Milford"/>
    <s v="No"/>
    <n v="0"/>
    <n v="0"/>
    <n v="95"/>
    <n v="5.654429380559815E-6"/>
    <s v="YES"/>
    <s v="N/A"/>
    <n v="0"/>
    <n v="0"/>
    <n v="95"/>
    <n v="5.654429380559815E-6"/>
    <s v="N/A"/>
    <n v="0"/>
    <n v="0"/>
    <n v="0"/>
    <n v="5.654429380559815E-6"/>
    <s v="N/A"/>
    <n v="18.669"/>
    <n v="1166"/>
    <n v="5"/>
    <n v="1"/>
    <n v="4"/>
    <n v="4.5"/>
    <n v="5"/>
    <n v="5"/>
    <x v="0"/>
    <m/>
  </r>
  <r>
    <x v="61"/>
    <n v="9009140800"/>
    <s v="New Haven"/>
    <s v="No"/>
    <n v="0"/>
    <n v="0"/>
    <n v="5663.71"/>
    <n v="3.3710577081021506E-4"/>
    <s v="YES"/>
    <s v="N/A"/>
    <n v="0"/>
    <n v="0"/>
    <n v="3852.71"/>
    <n v="3.3710577081021506E-4"/>
    <s v="N/A"/>
    <n v="0"/>
    <n v="0"/>
    <n v="1811"/>
    <n v="3.3710577081021506E-4"/>
    <s v="N/A"/>
    <n v="18.669"/>
    <n v="1166"/>
    <n v="5"/>
    <n v="1"/>
    <n v="4"/>
    <n v="4.5"/>
    <n v="5"/>
    <n v="5"/>
    <x v="0"/>
    <m/>
  </r>
  <r>
    <x v="61"/>
    <n v="9009140800"/>
    <s v="New Haven"/>
    <s v="Yes"/>
    <n v="79702.388000000006"/>
    <n v="2.7388560192943292E-3"/>
    <n v="0"/>
    <n v="0"/>
    <s v="N/A"/>
    <s v="NO"/>
    <n v="50564.050300000003"/>
    <n v="2.7388560192943292E-3"/>
    <n v="0"/>
    <n v="0"/>
    <s v="NO"/>
    <n v="29138.3377"/>
    <n v="2.7388560192943292E-3"/>
    <n v="0"/>
    <n v="0"/>
    <s v="NO"/>
    <n v="18.669"/>
    <n v="1166"/>
    <n v="5"/>
    <n v="1"/>
    <n v="4"/>
    <n v="4.5"/>
    <n v="5"/>
    <n v="5"/>
    <x v="0"/>
    <m/>
  </r>
  <r>
    <x v="61"/>
    <n v="9009140800"/>
    <s v="North Haven"/>
    <s v="No"/>
    <n v="0"/>
    <n v="0"/>
    <n v="25"/>
    <n v="1.4880077317262672E-6"/>
    <s v="YES"/>
    <s v="N/A"/>
    <n v="0"/>
    <n v="0"/>
    <n v="25"/>
    <n v="1.4880077317262672E-6"/>
    <s v="N/A"/>
    <n v="0"/>
    <n v="0"/>
    <n v="0"/>
    <n v="1.4880077317262672E-6"/>
    <s v="N/A"/>
    <n v="18.669"/>
    <n v="1166"/>
    <n v="5"/>
    <n v="1"/>
    <n v="4"/>
    <n v="4.5"/>
    <n v="5"/>
    <n v="5"/>
    <x v="0"/>
    <m/>
  </r>
  <r>
    <x v="61"/>
    <n v="9009140800"/>
    <s v="Orange"/>
    <s v="No"/>
    <n v="0"/>
    <n v="0"/>
    <n v="275"/>
    <n v="1.6368085048988939E-5"/>
    <s v="YES"/>
    <s v="N/A"/>
    <n v="0"/>
    <n v="0"/>
    <n v="275"/>
    <n v="1.6368085048988939E-5"/>
    <s v="N/A"/>
    <n v="0"/>
    <n v="0"/>
    <n v="0"/>
    <n v="1.6368085048988939E-5"/>
    <s v="N/A"/>
    <n v="18.669"/>
    <n v="1166"/>
    <n v="5"/>
    <n v="1"/>
    <n v="4"/>
    <n v="4.5"/>
    <n v="5"/>
    <n v="5"/>
    <x v="0"/>
    <m/>
  </r>
  <r>
    <x v="61"/>
    <n v="9009140800"/>
    <s v="Shelton"/>
    <s v="No"/>
    <n v="0"/>
    <n v="0"/>
    <n v="595"/>
    <n v="3.5414584015085156E-5"/>
    <s v="YES"/>
    <s v="N/A"/>
    <n v="0"/>
    <n v="0"/>
    <n v="595"/>
    <n v="3.5414584015085156E-5"/>
    <s v="N/A"/>
    <n v="0"/>
    <n v="0"/>
    <n v="0"/>
    <n v="3.5414584015085156E-5"/>
    <s v="N/A"/>
    <n v="18.669"/>
    <n v="1166"/>
    <n v="5"/>
    <n v="1"/>
    <n v="4"/>
    <n v="4.5"/>
    <n v="5"/>
    <n v="5"/>
    <x v="0"/>
    <m/>
  </r>
  <r>
    <x v="61"/>
    <n v="9009140800"/>
    <s v="Stratford"/>
    <s v="No"/>
    <n v="0"/>
    <n v="0"/>
    <n v="25"/>
    <n v="1.4880077317262672E-6"/>
    <s v="YES"/>
    <s v="N/A"/>
    <n v="0"/>
    <n v="0"/>
    <n v="25"/>
    <n v="1.4880077317262672E-6"/>
    <s v="N/A"/>
    <n v="0"/>
    <n v="0"/>
    <n v="0"/>
    <n v="1.4880077317262672E-6"/>
    <s v="N/A"/>
    <n v="18.669"/>
    <n v="1166"/>
    <n v="5"/>
    <n v="1"/>
    <n v="4"/>
    <n v="4.5"/>
    <n v="5"/>
    <n v="5"/>
    <x v="0"/>
    <m/>
  </r>
  <r>
    <x v="61"/>
    <n v="9009140800"/>
    <s v="Trumbull"/>
    <s v="No"/>
    <n v="0"/>
    <n v="0"/>
    <n v="320"/>
    <n v="1.9046498966096221E-5"/>
    <s v="YES"/>
    <s v="N/A"/>
    <n v="0"/>
    <n v="0"/>
    <n v="320"/>
    <n v="1.9046498966096221E-5"/>
    <s v="N/A"/>
    <n v="0"/>
    <n v="0"/>
    <n v="0"/>
    <n v="1.9046498966096221E-5"/>
    <s v="N/A"/>
    <n v="18.669"/>
    <n v="1166"/>
    <n v="5"/>
    <n v="1"/>
    <n v="4"/>
    <n v="4.5"/>
    <n v="5"/>
    <n v="5"/>
    <x v="0"/>
    <m/>
  </r>
  <r>
    <x v="61"/>
    <n v="9009140800"/>
    <s v="West Haven"/>
    <s v="No"/>
    <n v="0"/>
    <n v="0"/>
    <n v="350"/>
    <n v="2.0832108244167739E-5"/>
    <s v="YES"/>
    <s v="N/A"/>
    <n v="0"/>
    <n v="0"/>
    <n v="350"/>
    <n v="2.0832108244167739E-5"/>
    <s v="N/A"/>
    <n v="0"/>
    <n v="0"/>
    <n v="0"/>
    <n v="2.0832108244167739E-5"/>
    <s v="N/A"/>
    <n v="18.669"/>
    <n v="1166"/>
    <n v="5"/>
    <n v="1"/>
    <n v="4"/>
    <n v="4.5"/>
    <n v="5"/>
    <n v="5"/>
    <x v="0"/>
    <m/>
  </r>
  <r>
    <x v="61"/>
    <n v="9009140800"/>
    <s v="West Haven"/>
    <s v="Yes"/>
    <n v="43.247199999999999"/>
    <n v="1.4861267900483195E-6"/>
    <n v="0"/>
    <n v="0"/>
    <s v="N/A"/>
    <s v="N/A"/>
    <n v="43.247199999999999"/>
    <n v="1.4861267900483195E-6"/>
    <n v="0"/>
    <n v="0"/>
    <s v="N/A"/>
    <n v="0"/>
    <n v="1.4861267900483195E-6"/>
    <n v="0"/>
    <n v="0"/>
    <s v="N/A"/>
    <n v="18.669"/>
    <n v="1166"/>
    <n v="5"/>
    <n v="1"/>
    <n v="4"/>
    <n v="4.5"/>
    <n v="5"/>
    <n v="5"/>
    <x v="0"/>
    <m/>
  </r>
  <r>
    <x v="62"/>
    <n v="9009140900"/>
    <s v="Hamden"/>
    <s v="No"/>
    <n v="0"/>
    <n v="0"/>
    <n v="97.04"/>
    <n v="5.775850811468679E-6"/>
    <s v="YES"/>
    <s v="N/A"/>
    <n v="0"/>
    <n v="0"/>
    <n v="97.04"/>
    <n v="5.775850811468679E-6"/>
    <s v="N/A"/>
    <n v="0"/>
    <n v="0"/>
    <n v="0"/>
    <n v="5.775850811468679E-6"/>
    <s v="N/A"/>
    <n v="20.082000000000001"/>
    <n v="1213"/>
    <n v="5"/>
    <n v="1"/>
    <n v="3"/>
    <n v="4"/>
    <n v="4"/>
    <n v="5"/>
    <x v="0"/>
    <m/>
  </r>
  <r>
    <x v="62"/>
    <n v="9009140900"/>
    <s v="New Haven"/>
    <s v="No"/>
    <n v="0"/>
    <n v="0"/>
    <n v="11883.67"/>
    <n v="7.0731971365133961E-4"/>
    <s v="YES"/>
    <s v="N/A"/>
    <n v="0"/>
    <n v="0"/>
    <n v="5327.67"/>
    <n v="7.0731971365133961E-4"/>
    <s v="N/A"/>
    <n v="0"/>
    <n v="0"/>
    <n v="6556"/>
    <n v="7.0731971365133961E-4"/>
    <s v="N/A"/>
    <n v="20.082000000000001"/>
    <n v="1213"/>
    <n v="5"/>
    <n v="1"/>
    <n v="3"/>
    <n v="4"/>
    <n v="4"/>
    <n v="5"/>
    <x v="0"/>
    <m/>
  </r>
  <r>
    <x v="62"/>
    <n v="9009140900"/>
    <s v="New Haven"/>
    <s v="Yes"/>
    <n v="67556.210999999894"/>
    <n v="2.3214704073617901E-3"/>
    <n v="0"/>
    <n v="0"/>
    <s v="N/A"/>
    <s v="NO"/>
    <n v="55064.527799999902"/>
    <n v="2.3214704073617901E-3"/>
    <n v="0"/>
    <n v="0"/>
    <s v="NO"/>
    <n v="12491.683199999999"/>
    <n v="2.3214704073617901E-3"/>
    <n v="0"/>
    <n v="0"/>
    <s v="NO"/>
    <n v="20.082000000000001"/>
    <n v="1213"/>
    <n v="5"/>
    <n v="1"/>
    <n v="3"/>
    <n v="4"/>
    <n v="4"/>
    <n v="5"/>
    <x v="0"/>
    <m/>
  </r>
  <r>
    <x v="63"/>
    <n v="9009141000"/>
    <s v="New Haven"/>
    <s v="No"/>
    <n v="65807.797799999898"/>
    <n v="2.2613887443502169E-3"/>
    <n v="10094.89"/>
    <n v="6.0085097483704702E-4"/>
    <s v="NO"/>
    <s v="NO"/>
    <n v="59341.469599999902"/>
    <n v="2.2613887443502169E-3"/>
    <n v="8974.89"/>
    <n v="6.0085097483704702E-4"/>
    <s v="NO"/>
    <n v="6466.3281999999999"/>
    <n v="2.2613887443502169E-3"/>
    <n v="1120"/>
    <n v="6.0085097483704702E-4"/>
    <s v="NO"/>
    <n v="58.853000000000002"/>
    <n v="1596"/>
    <n v="2"/>
    <n v="1"/>
    <n v="4"/>
    <n v="3"/>
    <n v="3"/>
    <n v="3"/>
    <x v="0"/>
    <m/>
  </r>
  <r>
    <x v="64"/>
    <n v="9009141100"/>
    <s v="New Haven"/>
    <s v="No"/>
    <n v="51563.689100000003"/>
    <n v="1.7719107772348852E-3"/>
    <n v="26111.11"/>
    <n v="1.5541413425582021E-3"/>
    <s v="YES"/>
    <s v="NO"/>
    <n v="50898.5147"/>
    <n v="1.7719107772348852E-3"/>
    <n v="26111.11"/>
    <n v="1.5541413425582021E-3"/>
    <s v="NO"/>
    <n v="665.17439999999999"/>
    <n v="1.7719107772348852E-3"/>
    <n v="0"/>
    <n v="1.5541413425582021E-3"/>
    <s v="NO"/>
    <n v="57.506"/>
    <n v="1762"/>
    <n v="2"/>
    <n v="1"/>
    <n v="4"/>
    <n v="3"/>
    <n v="3"/>
    <n v="3"/>
    <x v="0"/>
    <m/>
  </r>
  <r>
    <x v="64"/>
    <n v="9009141100"/>
    <s v="West Haven"/>
    <s v="No"/>
    <n v="27.741399999999999"/>
    <n v="9.5329264630881185E-7"/>
    <n v="0"/>
    <n v="0"/>
    <s v="N/A"/>
    <s v="N/A"/>
    <n v="0"/>
    <n v="9.5329264630881185E-7"/>
    <n v="0"/>
    <n v="0"/>
    <s v="N/A"/>
    <n v="27.741399999999999"/>
    <n v="9.5329264630881185E-7"/>
    <n v="0"/>
    <n v="0"/>
    <s v="N/A"/>
    <n v="57.506"/>
    <n v="1762"/>
    <n v="2"/>
    <n v="1"/>
    <n v="4"/>
    <n v="3"/>
    <n v="3"/>
    <n v="3"/>
    <x v="0"/>
    <m/>
  </r>
  <r>
    <x v="65"/>
    <n v="9009141200"/>
    <s v="New Haven"/>
    <s v="No"/>
    <n v="111323.1893999999"/>
    <n v="3.8254586220833478E-3"/>
    <n v="28964.71"/>
    <n v="1.7239884970883651E-3"/>
    <s v="NO"/>
    <s v="NO"/>
    <n v="62230.979699999902"/>
    <n v="3.8254586220833478E-3"/>
    <n v="18001.45"/>
    <n v="1.7239884970883651E-3"/>
    <s v="NO"/>
    <n v="49092.209699999999"/>
    <n v="3.8254586220833478E-3"/>
    <n v="10963.26"/>
    <n v="1.7239884970883651E-3"/>
    <s v="NO"/>
    <n v="24.678000000000001"/>
    <n v="1226"/>
    <n v="5"/>
    <n v="1"/>
    <n v="5"/>
    <n v="5"/>
    <n v="5"/>
    <n v="5"/>
    <x v="0"/>
    <m/>
  </r>
  <r>
    <x v="65"/>
    <n v="9009141200"/>
    <s v="Woodbridge"/>
    <s v="No"/>
    <n v="710.14639999999997"/>
    <n v="2.4403142628803018E-5"/>
    <n v="0"/>
    <n v="0"/>
    <s v="N/A"/>
    <s v="NO"/>
    <n v="0"/>
    <n v="2.4403142628803018E-5"/>
    <n v="0"/>
    <n v="0"/>
    <s v="NO"/>
    <n v="710.14639999999997"/>
    <n v="2.4403142628803018E-5"/>
    <n v="0"/>
    <n v="0"/>
    <s v="NO"/>
    <n v="24.678000000000001"/>
    <n v="1226"/>
    <n v="5"/>
    <n v="1"/>
    <n v="5"/>
    <n v="5"/>
    <n v="5"/>
    <n v="5"/>
    <x v="0"/>
    <m/>
  </r>
  <r>
    <x v="66"/>
    <n v="9009141300"/>
    <s v="Hamden"/>
    <s v="Yes"/>
    <n v="168.33519999999999"/>
    <n v="5.7845930008911986E-6"/>
    <n v="0"/>
    <n v="0"/>
    <s v="N/A"/>
    <s v="NO"/>
    <n v="143.75399999999999"/>
    <n v="5.7845930008911986E-6"/>
    <n v="0"/>
    <n v="0"/>
    <s v="NO"/>
    <n v="24.581199999999999"/>
    <n v="5.7845930008911986E-6"/>
    <n v="0"/>
    <n v="0"/>
    <s v="NO"/>
    <n v="24.366"/>
    <n v="1165"/>
    <n v="5"/>
    <n v="1"/>
    <n v="3"/>
    <n v="4"/>
    <n v="4"/>
    <n v="5"/>
    <x v="0"/>
    <m/>
  </r>
  <r>
    <x v="66"/>
    <n v="9009141300"/>
    <s v="New Haven"/>
    <s v="No"/>
    <n v="0"/>
    <n v="0"/>
    <n v="44071.01"/>
    <n v="2.6231201449994257E-3"/>
    <s v="YES"/>
    <s v="N/A"/>
    <n v="0"/>
    <n v="0"/>
    <n v="5178.01"/>
    <n v="2.6231201449994257E-3"/>
    <s v="N/A"/>
    <n v="0"/>
    <n v="0"/>
    <n v="38893"/>
    <n v="2.6231201449994257E-3"/>
    <s v="N/A"/>
    <n v="24.366"/>
    <n v="1165"/>
    <n v="5"/>
    <n v="1"/>
    <n v="3"/>
    <n v="4"/>
    <n v="4"/>
    <n v="5"/>
    <x v="0"/>
    <m/>
  </r>
  <r>
    <x v="66"/>
    <n v="9009141300"/>
    <s v="New Haven"/>
    <s v="Yes"/>
    <n v="122039.11440000001"/>
    <n v="4.1936957154130594E-3"/>
    <n v="0"/>
    <n v="0"/>
    <s v="N/A"/>
    <s v="NO"/>
    <n v="76079.437600000005"/>
    <n v="4.1936957154130594E-3"/>
    <n v="0"/>
    <n v="0"/>
    <s v="NO"/>
    <n v="45959.676800000001"/>
    <n v="4.1936957154130594E-3"/>
    <n v="0"/>
    <n v="0"/>
    <s v="NO"/>
    <n v="24.366"/>
    <n v="1165"/>
    <n v="5"/>
    <n v="1"/>
    <n v="3"/>
    <n v="4"/>
    <n v="4"/>
    <n v="5"/>
    <x v="0"/>
    <m/>
  </r>
  <r>
    <x v="67"/>
    <n v="9009141400"/>
    <s v="Hamden"/>
    <s v="No"/>
    <n v="152.922"/>
    <n v="5.254940920747912E-6"/>
    <n v="0"/>
    <n v="0"/>
    <s v="N/A"/>
    <s v="NO"/>
    <n v="152.922"/>
    <n v="5.254940920747912E-6"/>
    <n v="0"/>
    <n v="0"/>
    <s v="NO"/>
    <n v="0"/>
    <n v="5.254940920747912E-6"/>
    <n v="0"/>
    <n v="0"/>
    <s v="NO"/>
    <n v="30.393000000000001"/>
    <n v="1400"/>
    <n v="4"/>
    <n v="1"/>
    <n v="5"/>
    <n v="4.5"/>
    <n v="5"/>
    <n v="4"/>
    <x v="0"/>
    <m/>
  </r>
  <r>
    <x v="67"/>
    <n v="9009141400"/>
    <s v="New Haven"/>
    <s v="No"/>
    <n v="82482.437299999991"/>
    <n v="2.8343883483788719E-3"/>
    <n v="17788.36"/>
    <n v="1.0587686885892105E-3"/>
    <s v="NO"/>
    <s v="NO"/>
    <n v="67783.353199999998"/>
    <n v="2.8343883483788719E-3"/>
    <n v="12592.36"/>
    <n v="1.0587686885892105E-3"/>
    <s v="NO"/>
    <n v="14699.0841"/>
    <n v="2.8343883483788719E-3"/>
    <n v="5196"/>
    <n v="1.0587686885892105E-3"/>
    <s v="NO"/>
    <n v="30.393000000000001"/>
    <n v="1400"/>
    <n v="4"/>
    <n v="1"/>
    <n v="5"/>
    <n v="4.5"/>
    <n v="5"/>
    <n v="4"/>
    <x v="0"/>
    <m/>
  </r>
  <r>
    <x v="68"/>
    <n v="9009141500"/>
    <s v="Hamden"/>
    <s v="Yes"/>
    <n v="94.991"/>
    <n v="3.2642268149956509E-6"/>
    <n v="0"/>
    <n v="0"/>
    <s v="N/A"/>
    <s v="N/A"/>
    <n v="94.991"/>
    <n v="3.2642268149956509E-6"/>
    <n v="0"/>
    <n v="0"/>
    <s v="N/A"/>
    <n v="0"/>
    <n v="3.2642268149956509E-6"/>
    <n v="0"/>
    <n v="0"/>
    <s v="N/A"/>
    <n v="15.484999999999999"/>
    <n v="1082"/>
    <n v="5"/>
    <n v="1"/>
    <n v="3"/>
    <n v="4"/>
    <n v="4"/>
    <n v="10"/>
    <x v="1"/>
    <m/>
  </r>
  <r>
    <x v="68"/>
    <n v="9009141500"/>
    <s v="New Haven"/>
    <s v="No"/>
    <n v="0"/>
    <n v="0"/>
    <n v="49058.57"/>
    <n v="2.919981258697372E-3"/>
    <s v="YES"/>
    <s v="N/A"/>
    <n v="0"/>
    <n v="0"/>
    <n v="47450.57"/>
    <n v="2.919981258697372E-3"/>
    <s v="N/A"/>
    <n v="0"/>
    <n v="0"/>
    <n v="1608"/>
    <n v="2.919981258697372E-3"/>
    <s v="N/A"/>
    <n v="15.484999999999999"/>
    <n v="1082"/>
    <n v="5"/>
    <n v="1"/>
    <n v="3"/>
    <n v="4"/>
    <n v="4"/>
    <n v="10"/>
    <x v="1"/>
    <m/>
  </r>
  <r>
    <x v="68"/>
    <n v="9009141500"/>
    <s v="New Haven"/>
    <s v="Yes"/>
    <n v="103988.89869999999"/>
    <n v="3.5734264466992277E-3"/>
    <n v="0"/>
    <n v="0"/>
    <s v="N/A"/>
    <s v="NO"/>
    <n v="89500.176099999997"/>
    <n v="3.5734264466992277E-3"/>
    <n v="0"/>
    <n v="0"/>
    <s v="NO"/>
    <n v="14488.722599999999"/>
    <n v="3.5734264466992277E-3"/>
    <n v="0"/>
    <n v="0"/>
    <s v="NO"/>
    <n v="15.484999999999999"/>
    <n v="1082"/>
    <n v="5"/>
    <n v="1"/>
    <n v="3"/>
    <n v="4"/>
    <n v="4"/>
    <n v="10"/>
    <x v="1"/>
    <m/>
  </r>
  <r>
    <x v="69"/>
    <n v="9009141600"/>
    <s v="New Haven"/>
    <s v="No"/>
    <n v="0"/>
    <n v="0"/>
    <n v="20225.870000000003"/>
    <n v="1.2038500376356143E-3"/>
    <s v="YES"/>
    <s v="N/A"/>
    <n v="0"/>
    <n v="0"/>
    <n v="10815.87"/>
    <n v="1.2038500376356143E-3"/>
    <s v="N/A"/>
    <n v="0"/>
    <n v="0"/>
    <n v="9410"/>
    <n v="1.2038500376356143E-3"/>
    <s v="N/A"/>
    <n v="21.081"/>
    <n v="1067"/>
    <n v="5"/>
    <n v="1"/>
    <n v="4"/>
    <n v="4.5"/>
    <n v="5"/>
    <n v="6"/>
    <x v="1"/>
    <m/>
  </r>
  <r>
    <x v="69"/>
    <n v="9009141600"/>
    <s v="New Haven"/>
    <s v="Yes"/>
    <n v="92860.256100000101"/>
    <n v="3.1910069165392908E-3"/>
    <n v="0"/>
    <n v="0"/>
    <s v="N/A"/>
    <s v="NO"/>
    <n v="59212.536800000104"/>
    <n v="3.1910069165392908E-3"/>
    <n v="0"/>
    <n v="0"/>
    <s v="NO"/>
    <n v="33647.719299999997"/>
    <n v="3.1910069165392908E-3"/>
    <n v="0"/>
    <n v="0"/>
    <s v="NO"/>
    <n v="21.081"/>
    <n v="1067"/>
    <n v="5"/>
    <n v="1"/>
    <n v="4"/>
    <n v="4.5"/>
    <n v="5"/>
    <n v="6"/>
    <x v="1"/>
    <m/>
  </r>
  <r>
    <x v="70"/>
    <n v="9009141800"/>
    <s v="Hamden"/>
    <s v="No"/>
    <n v="182.3767"/>
    <n v="6.2671086162943579E-6"/>
    <n v="0"/>
    <n v="0"/>
    <s v="N/A"/>
    <s v="NO"/>
    <n v="177.19649999999999"/>
    <n v="6.2671086162943579E-6"/>
    <n v="0"/>
    <n v="0"/>
    <s v="NO"/>
    <n v="5.1802000000000001"/>
    <n v="6.2671086162943579E-6"/>
    <n v="0"/>
    <n v="0"/>
    <s v="NO"/>
    <n v="33.853999999999999"/>
    <n v="1373"/>
    <n v="4"/>
    <n v="1"/>
    <n v="5"/>
    <n v="4.5"/>
    <n v="5"/>
    <n v="3"/>
    <x v="0"/>
    <m/>
  </r>
  <r>
    <x v="70"/>
    <n v="9009141800"/>
    <s v="New Haven"/>
    <s v="No"/>
    <n v="77768.583400000003"/>
    <n v="2.6724036519091879E-3"/>
    <n v="18564.900000000001"/>
    <n v="1.1049885895489991E-3"/>
    <s v="NO"/>
    <s v="NO"/>
    <n v="54159.681900000003"/>
    <n v="2.6724036519091879E-3"/>
    <n v="6368.9"/>
    <n v="1.1049885895489991E-3"/>
    <s v="NO"/>
    <n v="23608.9015"/>
    <n v="2.6724036519091879E-3"/>
    <n v="12196"/>
    <n v="1.1049885895489991E-3"/>
    <s v="NO"/>
    <n v="33.853999999999999"/>
    <n v="1373"/>
    <n v="4"/>
    <n v="1"/>
    <n v="5"/>
    <n v="4.5"/>
    <n v="5"/>
    <n v="3"/>
    <x v="0"/>
    <m/>
  </r>
  <r>
    <x v="71"/>
    <n v="9009141900"/>
    <s v="Hamden"/>
    <s v="No"/>
    <n v="41.586100000000002"/>
    <n v="1.4290455174815578E-6"/>
    <n v="0"/>
    <n v="0"/>
    <s v="N/A"/>
    <s v="N/A"/>
    <n v="41.586100000000002"/>
    <n v="1.4290455174815578E-6"/>
    <n v="0"/>
    <n v="0"/>
    <s v="N/A"/>
    <n v="0"/>
    <n v="1.4290455174815578E-6"/>
    <n v="0"/>
    <n v="0"/>
    <s v="N/A"/>
    <n v="54.747"/>
    <n v="1703"/>
    <n v="3"/>
    <n v="1"/>
    <n v="5"/>
    <n v="4"/>
    <n v="4"/>
    <n v="3"/>
    <x v="0"/>
    <m/>
  </r>
  <r>
    <x v="71"/>
    <n v="9009141900"/>
    <s v="New Haven"/>
    <s v="No"/>
    <n v="91913.4742999999"/>
    <n v="3.1584721444081363E-3"/>
    <n v="9862.59"/>
    <n v="5.8702440699384662E-4"/>
    <s v="NO"/>
    <s v="NO"/>
    <n v="72665.771399999896"/>
    <n v="3.1584721444081363E-3"/>
    <n v="9616.59"/>
    <n v="5.8702440699384662E-4"/>
    <s v="NO"/>
    <n v="19247.7029"/>
    <n v="3.1584721444081363E-3"/>
    <n v="246"/>
    <n v="5.8702440699384662E-4"/>
    <s v="NO"/>
    <n v="54.747"/>
    <n v="1703"/>
    <n v="3"/>
    <n v="1"/>
    <n v="5"/>
    <n v="4"/>
    <n v="4"/>
    <n v="3"/>
    <x v="0"/>
    <m/>
  </r>
  <r>
    <x v="72"/>
    <n v="9009142000"/>
    <s v="New Haven"/>
    <s v="No"/>
    <n v="111628.7067000001"/>
    <n v="3.8359572773570653E-3"/>
    <n v="4006.46"/>
    <n v="2.3846573827408083E-4"/>
    <s v="NO"/>
    <s v="NO"/>
    <n v="47650.880900000098"/>
    <n v="3.8359572773570653E-3"/>
    <n v="2599.46"/>
    <n v="2.3846573827408083E-4"/>
    <s v="NO"/>
    <n v="63977.825799999999"/>
    <n v="3.8359572773570653E-3"/>
    <n v="1407"/>
    <n v="2.3846573827408083E-4"/>
    <s v="NO"/>
    <n v="38.546999999999997"/>
    <n v="1446"/>
    <n v="4"/>
    <n v="1"/>
    <n v="5"/>
    <n v="4.5"/>
    <n v="5"/>
    <n v="3"/>
    <x v="0"/>
    <m/>
  </r>
  <r>
    <x v="73"/>
    <n v="9009142100"/>
    <s v="New Haven"/>
    <s v="No"/>
    <n v="0"/>
    <n v="0"/>
    <n v="4781.9799999999996"/>
    <n v="2.8462492851841496E-4"/>
    <s v="YES"/>
    <s v="N/A"/>
    <n v="0"/>
    <n v="0"/>
    <n v="26.98"/>
    <n v="2.8462492851841496E-4"/>
    <s v="N/A"/>
    <n v="0"/>
    <n v="0"/>
    <n v="4755"/>
    <n v="2.8462492851841496E-4"/>
    <s v="N/A"/>
    <n v="29.048999999999999"/>
    <n v="1308"/>
    <n v="5"/>
    <n v="1"/>
    <n v="5"/>
    <n v="5"/>
    <n v="5"/>
    <n v="5"/>
    <x v="0"/>
    <m/>
  </r>
  <r>
    <x v="73"/>
    <n v="9009142100"/>
    <s v="New Haven"/>
    <s v="Yes"/>
    <n v="43050.957000000002"/>
    <n v="1.4793831863084369E-3"/>
    <n v="0"/>
    <n v="0"/>
    <s v="N/A"/>
    <s v="NO"/>
    <n v="14835.8009"/>
    <n v="1.4793831863084369E-3"/>
    <n v="0"/>
    <n v="0"/>
    <s v="NO"/>
    <n v="28215.1561"/>
    <n v="1.4793831863084369E-3"/>
    <n v="0"/>
    <n v="0"/>
    <s v="NO"/>
    <n v="29.048999999999999"/>
    <n v="1308"/>
    <n v="5"/>
    <n v="1"/>
    <n v="5"/>
    <n v="5"/>
    <n v="5"/>
    <n v="5"/>
    <x v="0"/>
    <m/>
  </r>
  <r>
    <x v="74"/>
    <n v="9009142200"/>
    <s v="New Haven"/>
    <s v="No"/>
    <n v="65092.286600000007"/>
    <n v="2.2368012482140635E-3"/>
    <n v="49701.1"/>
    <n v="2.958224843012015E-3"/>
    <s v="YES"/>
    <s v="YES"/>
    <n v="31597.2291"/>
    <n v="2.2368012482140635E-3"/>
    <n v="3747.81"/>
    <n v="2.958224843012015E-3"/>
    <s v="YES"/>
    <n v="33495.057500000003"/>
    <n v="2.2368012482140635E-3"/>
    <n v="45953.29"/>
    <n v="2.958224843012015E-3"/>
    <s v="YES"/>
    <n v="53.692999999999998"/>
    <n v="1487"/>
    <n v="3"/>
    <n v="1"/>
    <n v="4"/>
    <n v="3.5"/>
    <n v="4"/>
    <n v="3"/>
    <x v="0"/>
    <m/>
  </r>
  <r>
    <x v="75"/>
    <n v="9009142300"/>
    <s v="East  Haven"/>
    <s v="Yes"/>
    <n v="27.602499999999999"/>
    <n v="9.4851955091448089E-7"/>
    <n v="0"/>
    <n v="0"/>
    <s v="N/A"/>
    <s v="N/A"/>
    <n v="0"/>
    <n v="9.4851955091448089E-7"/>
    <n v="0"/>
    <n v="0"/>
    <s v="N/A"/>
    <n v="27.602499999999999"/>
    <n v="9.4851955091448089E-7"/>
    <n v="0"/>
    <n v="0"/>
    <s v="N/A"/>
    <n v="22.561"/>
    <n v="1269"/>
    <n v="5"/>
    <n v="1"/>
    <n v="5"/>
    <n v="5"/>
    <n v="5"/>
    <n v="6"/>
    <x v="1"/>
    <m/>
  </r>
  <r>
    <x v="75"/>
    <n v="9009142300"/>
    <s v="New Haven"/>
    <s v="No"/>
    <n v="0"/>
    <n v="0"/>
    <n v="33023.97"/>
    <n v="1.9655969076918518E-3"/>
    <s v="YES"/>
    <s v="N/A"/>
    <n v="0"/>
    <n v="0"/>
    <n v="10400.34"/>
    <n v="1.9655969076918518E-3"/>
    <s v="N/A"/>
    <n v="0"/>
    <n v="0"/>
    <n v="22623.63"/>
    <n v="1.9655969076918518E-3"/>
    <s v="N/A"/>
    <n v="22.561"/>
    <n v="1269"/>
    <n v="5"/>
    <n v="1"/>
    <n v="5"/>
    <n v="5"/>
    <n v="5"/>
    <n v="6"/>
    <x v="1"/>
    <m/>
  </r>
  <r>
    <x v="75"/>
    <n v="9009142300"/>
    <s v="New Haven"/>
    <s v="Yes"/>
    <n v="87668.701799999893"/>
    <n v="3.0126067443380653E-3"/>
    <n v="0"/>
    <n v="0"/>
    <s v="N/A"/>
    <s v="NO"/>
    <n v="53392.115599999903"/>
    <n v="3.0126067443380653E-3"/>
    <n v="0"/>
    <n v="0"/>
    <s v="NO"/>
    <n v="34276.586199999998"/>
    <n v="3.0126067443380653E-3"/>
    <n v="0"/>
    <n v="0"/>
    <s v="NO"/>
    <n v="22.561"/>
    <n v="1269"/>
    <n v="5"/>
    <n v="1"/>
    <n v="5"/>
    <n v="5"/>
    <n v="5"/>
    <n v="6"/>
    <x v="1"/>
    <m/>
  </r>
  <r>
    <x v="76"/>
    <n v="9009142400"/>
    <s v="New Haven"/>
    <s v="No"/>
    <n v="0"/>
    <n v="0"/>
    <n v="18440.37"/>
    <n v="1.0975765254357241E-3"/>
    <s v="YES"/>
    <s v="N/A"/>
    <n v="0"/>
    <n v="0"/>
    <n v="6815.37"/>
    <n v="1.0975765254357241E-3"/>
    <s v="N/A"/>
    <n v="0"/>
    <n v="0"/>
    <n v="11625"/>
    <n v="1.0975765254357241E-3"/>
    <s v="N/A"/>
    <n v="19.91"/>
    <n v="1247"/>
    <n v="5"/>
    <n v="1"/>
    <n v="5"/>
    <n v="5"/>
    <n v="5"/>
    <n v="7"/>
    <x v="1"/>
    <m/>
  </r>
  <r>
    <x v="76"/>
    <n v="9009142400"/>
    <s v="New Haven"/>
    <s v="Yes"/>
    <n v="90482.525799999901"/>
    <n v="3.1092996916012622E-3"/>
    <n v="0"/>
    <n v="0"/>
    <s v="N/A"/>
    <s v="NO"/>
    <n v="54491.1928999999"/>
    <n v="3.1092996916012622E-3"/>
    <n v="0"/>
    <n v="0"/>
    <s v="NO"/>
    <n v="35991.332900000001"/>
    <n v="3.1092996916012622E-3"/>
    <n v="0"/>
    <n v="0"/>
    <s v="NO"/>
    <n v="19.91"/>
    <n v="1247"/>
    <n v="5"/>
    <n v="1"/>
    <n v="5"/>
    <n v="5"/>
    <n v="5"/>
    <n v="7"/>
    <x v="1"/>
    <m/>
  </r>
  <r>
    <x v="77"/>
    <n v="9009142500"/>
    <s v="Hamden"/>
    <s v="Yes"/>
    <n v="682.77530000000002"/>
    <n v="2.3462574800525313E-5"/>
    <n v="0"/>
    <n v="0"/>
    <s v="N/A"/>
    <s v="NO"/>
    <n v="231.15710000000001"/>
    <n v="2.3462574800525313E-5"/>
    <n v="0"/>
    <n v="0"/>
    <s v="NO"/>
    <n v="451.6182"/>
    <n v="2.3462574800525313E-5"/>
    <n v="0"/>
    <n v="0"/>
    <s v="NO"/>
    <n v="25.202000000000002"/>
    <n v="1195"/>
    <n v="5"/>
    <n v="1"/>
    <n v="5"/>
    <n v="5"/>
    <n v="5"/>
    <n v="7"/>
    <x v="1"/>
    <m/>
  </r>
  <r>
    <x v="77"/>
    <n v="9009142500"/>
    <s v="New Haven"/>
    <s v="No"/>
    <n v="0"/>
    <n v="0"/>
    <n v="10257.39"/>
    <n v="6.1052302509326782E-4"/>
    <s v="YES"/>
    <s v="N/A"/>
    <n v="0"/>
    <n v="0"/>
    <n v="7352.41"/>
    <n v="6.1052302509326782E-4"/>
    <s v="N/A"/>
    <n v="0"/>
    <n v="0"/>
    <n v="2904.98"/>
    <n v="6.1052302509326782E-4"/>
    <s v="N/A"/>
    <n v="25.202000000000002"/>
    <n v="1195"/>
    <n v="5"/>
    <n v="1"/>
    <n v="5"/>
    <n v="5"/>
    <n v="5"/>
    <n v="7"/>
    <x v="1"/>
    <m/>
  </r>
  <r>
    <x v="77"/>
    <n v="9009142500"/>
    <s v="New Haven"/>
    <s v="Yes"/>
    <n v="86699.675800000099"/>
    <n v="2.9793075828003688E-3"/>
    <n v="0"/>
    <n v="0"/>
    <s v="N/A"/>
    <s v="NO"/>
    <n v="64777.257400000097"/>
    <n v="2.9793075828003688E-3"/>
    <n v="0"/>
    <n v="0"/>
    <s v="NO"/>
    <n v="21922.418399999999"/>
    <n v="2.9793075828003688E-3"/>
    <n v="0"/>
    <n v="0"/>
    <s v="NO"/>
    <n v="25.202000000000002"/>
    <n v="1195"/>
    <n v="5"/>
    <n v="1"/>
    <n v="5"/>
    <n v="5"/>
    <n v="5"/>
    <n v="7"/>
    <x v="1"/>
    <m/>
  </r>
  <r>
    <x v="78"/>
    <n v="9009142601"/>
    <s v="East  Haven"/>
    <s v="No"/>
    <n v="67.625799999999998"/>
    <n v="2.3238617315907073E-6"/>
    <n v="0"/>
    <n v="0"/>
    <s v="N/A"/>
    <s v="N/A"/>
    <n v="67.625799999999998"/>
    <n v="2.3238617315907073E-6"/>
    <n v="0"/>
    <n v="0"/>
    <s v="N/A"/>
    <n v="0"/>
    <n v="2.3238617315907073E-6"/>
    <n v="0"/>
    <n v="0"/>
    <s v="N/A"/>
    <n v="34.290999999999997"/>
    <n v="1198"/>
    <n v="4"/>
    <n v="1"/>
    <n v="5"/>
    <n v="4.5"/>
    <n v="5"/>
    <n v="5"/>
    <x v="0"/>
    <m/>
  </r>
  <r>
    <x v="78"/>
    <n v="9009142601"/>
    <s v="New Haven"/>
    <s v="No"/>
    <n v="118628.3470000001"/>
    <n v="4.0764896810856731E-3"/>
    <n v="33793.160000000003"/>
    <n v="2.0113793343785129E-3"/>
    <s v="NO"/>
    <s v="NO"/>
    <n v="92154.619600000093"/>
    <n v="4.0764896810856731E-3"/>
    <n v="25570.16"/>
    <n v="2.0113793343785129E-3"/>
    <s v="NO"/>
    <n v="26473.7274"/>
    <n v="4.0764896810856731E-3"/>
    <n v="8223"/>
    <n v="2.0113793343785129E-3"/>
    <s v="NO"/>
    <n v="34.290999999999997"/>
    <n v="1198"/>
    <n v="4"/>
    <n v="1"/>
    <n v="5"/>
    <n v="4.5"/>
    <n v="5"/>
    <n v="5"/>
    <x v="0"/>
    <m/>
  </r>
  <r>
    <x v="78"/>
    <n v="9009142601"/>
    <s v="North Haven"/>
    <s v="No"/>
    <n v="529.9402"/>
    <n v="1.8210620071208413E-5"/>
    <n v="0"/>
    <n v="0"/>
    <s v="N/A"/>
    <s v="NO"/>
    <n v="529.9402"/>
    <n v="1.8210620071208413E-5"/>
    <n v="0"/>
    <n v="0"/>
    <s v="NO"/>
    <n v="0"/>
    <n v="1.8210620071208413E-5"/>
    <n v="0"/>
    <n v="0"/>
    <s v="NO"/>
    <n v="34.290999999999997"/>
    <n v="1198"/>
    <n v="4"/>
    <n v="1"/>
    <n v="5"/>
    <n v="4.5"/>
    <n v="5"/>
    <n v="5"/>
    <x v="0"/>
    <m/>
  </r>
  <r>
    <x v="79"/>
    <n v="9009142603"/>
    <s v="East  Haven"/>
    <s v="Yes"/>
    <n v="258.6438"/>
    <n v="8.8879159866973938E-6"/>
    <n v="0"/>
    <n v="0"/>
    <s v="N/A"/>
    <s v="NO"/>
    <n v="0"/>
    <n v="8.8879159866973938E-6"/>
    <n v="0"/>
    <n v="0"/>
    <s v="NO"/>
    <n v="258.6438"/>
    <n v="8.8879159866973938E-6"/>
    <n v="0"/>
    <n v="0"/>
    <s v="NO"/>
    <n v="14.366"/>
    <n v="715"/>
    <n v="5"/>
    <n v="1"/>
    <n v="5"/>
    <n v="5"/>
    <n v="5"/>
    <n v="4"/>
    <x v="0"/>
    <m/>
  </r>
  <r>
    <x v="79"/>
    <n v="9009142603"/>
    <s v="New Haven"/>
    <s v="No"/>
    <n v="0"/>
    <n v="0"/>
    <n v="24238.39"/>
    <n v="1.4426764689838654E-3"/>
    <s v="YES"/>
    <s v="N/A"/>
    <n v="0"/>
    <n v="0"/>
    <n v="14190.36"/>
    <n v="1.4426764689838654E-3"/>
    <s v="N/A"/>
    <n v="0"/>
    <n v="0"/>
    <n v="10048.030000000001"/>
    <n v="1.4426764689838654E-3"/>
    <s v="N/A"/>
    <n v="14.366"/>
    <n v="715"/>
    <n v="5"/>
    <n v="1"/>
    <n v="5"/>
    <n v="5"/>
    <n v="5"/>
    <n v="4"/>
    <x v="0"/>
    <m/>
  </r>
  <r>
    <x v="79"/>
    <n v="9009142603"/>
    <s v="New Haven"/>
    <s v="Yes"/>
    <n v="54462.847300000001"/>
    <n v="1.8715361095016738E-3"/>
    <n v="0"/>
    <n v="0"/>
    <s v="N/A"/>
    <s v="NO"/>
    <n v="45179.0501"/>
    <n v="1.8715361095016738E-3"/>
    <n v="0"/>
    <n v="0"/>
    <s v="NO"/>
    <n v="9283.7972000000009"/>
    <n v="1.8715361095016738E-3"/>
    <n v="0"/>
    <n v="0"/>
    <s v="NO"/>
    <n v="14.366"/>
    <n v="715"/>
    <n v="5"/>
    <n v="1"/>
    <n v="5"/>
    <n v="5"/>
    <n v="5"/>
    <n v="4"/>
    <x v="0"/>
    <m/>
  </r>
  <r>
    <x v="80"/>
    <n v="9009142604"/>
    <s v="East  Haven"/>
    <s v="No"/>
    <n v="588.71630000000005"/>
    <n v="2.0230374802718407E-5"/>
    <n v="0"/>
    <n v="0"/>
    <s v="N/A"/>
    <s v="NO"/>
    <n v="588.71630000000005"/>
    <n v="2.0230374802718407E-5"/>
    <n v="0"/>
    <n v="0"/>
    <s v="NO"/>
    <n v="0"/>
    <n v="2.0230374802718407E-5"/>
    <n v="0"/>
    <n v="0"/>
    <s v="NO"/>
    <n v="45.972000000000001"/>
    <n v="1442"/>
    <n v="4"/>
    <n v="1"/>
    <n v="4"/>
    <n v="4"/>
    <n v="4"/>
    <n v="5"/>
    <x v="0"/>
    <m/>
  </r>
  <r>
    <x v="80"/>
    <n v="9009142604"/>
    <s v="New Haven"/>
    <s v="No"/>
    <n v="47275.427100000001"/>
    <n v="1.6245509240895672E-3"/>
    <n v="17477.72"/>
    <n v="1.0402792997178726E-3"/>
    <s v="NO"/>
    <s v="NO"/>
    <n v="40066.7255"/>
    <n v="1.6245509240895672E-3"/>
    <n v="16767.72"/>
    <n v="1.0402792997178726E-3"/>
    <s v="NO"/>
    <n v="7208.7016000000003"/>
    <n v="1.6245509240895672E-3"/>
    <n v="710"/>
    <n v="1.0402792997178726E-3"/>
    <s v="NO"/>
    <n v="45.972000000000001"/>
    <n v="1442"/>
    <n v="4"/>
    <n v="1"/>
    <n v="4"/>
    <n v="4"/>
    <n v="4"/>
    <n v="5"/>
    <x v="0"/>
    <m/>
  </r>
  <r>
    <x v="80"/>
    <n v="9009142604"/>
    <s v="North Haven"/>
    <s v="No"/>
    <n v="8.3750999999999998"/>
    <n v="2.8779806506163821E-7"/>
    <n v="0"/>
    <n v="0"/>
    <s v="N/A"/>
    <s v="N/A"/>
    <n v="8.3750999999999998"/>
    <n v="2.8779806506163821E-7"/>
    <n v="0"/>
    <n v="0"/>
    <s v="N/A"/>
    <n v="0"/>
    <n v="2.8779806506163821E-7"/>
    <n v="0"/>
    <n v="0"/>
    <s v="N/A"/>
    <n v="45.972000000000001"/>
    <n v="1442"/>
    <n v="4"/>
    <n v="1"/>
    <n v="4"/>
    <n v="4"/>
    <n v="4"/>
    <n v="5"/>
    <x v="0"/>
    <m/>
  </r>
  <r>
    <x v="80"/>
    <n v="9009142604"/>
    <s v="West Haven"/>
    <s v="No"/>
    <n v="0"/>
    <n v="0"/>
    <n v="3171.78"/>
    <n v="1.8878532653338959E-4"/>
    <s v="YES"/>
    <s v="N/A"/>
    <n v="0"/>
    <n v="0"/>
    <n v="3171.78"/>
    <n v="1.8878532653338959E-4"/>
    <s v="N/A"/>
    <n v="0"/>
    <n v="0"/>
    <n v="0"/>
    <n v="1.8878532653338959E-4"/>
    <s v="N/A"/>
    <n v="45.972000000000001"/>
    <n v="1442"/>
    <n v="4"/>
    <n v="1"/>
    <n v="4"/>
    <n v="4"/>
    <n v="4"/>
    <n v="5"/>
    <x v="0"/>
    <m/>
  </r>
  <r>
    <x v="81"/>
    <n v="9009142700"/>
    <s v="East  Haven"/>
    <s v="No"/>
    <n v="828.46839999999997"/>
    <n v="2.84691051431877E-5"/>
    <n v="0"/>
    <n v="0"/>
    <s v="N/A"/>
    <s v="NO"/>
    <n v="752.1549"/>
    <n v="2.84691051431877E-5"/>
    <n v="0"/>
    <n v="0"/>
    <s v="NO"/>
    <n v="76.313500000000005"/>
    <n v="2.84691051431877E-5"/>
    <n v="0"/>
    <n v="0"/>
    <s v="NO"/>
    <n v="23.71"/>
    <n v="1365"/>
    <n v="4"/>
    <n v="1"/>
    <n v="5"/>
    <n v="4.5"/>
    <n v="5"/>
    <n v="7"/>
    <x v="1"/>
    <m/>
  </r>
  <r>
    <x v="81"/>
    <n v="9009142700"/>
    <s v="New Haven"/>
    <s v="No"/>
    <n v="121562.99810000011"/>
    <n v="4.1773346749616885E-3"/>
    <n v="47158.96"/>
    <n v="2.8069158840067906E-3"/>
    <s v="NO"/>
    <s v="NO"/>
    <n v="83322.580300000103"/>
    <n v="4.1773346749616885E-3"/>
    <n v="29975.46"/>
    <n v="2.8069158840067906E-3"/>
    <s v="NO"/>
    <n v="38240.417800000003"/>
    <n v="4.1773346749616885E-3"/>
    <n v="17183.5"/>
    <n v="2.8069158840067906E-3"/>
    <s v="NO"/>
    <n v="23.71"/>
    <n v="1365"/>
    <n v="4"/>
    <n v="1"/>
    <n v="5"/>
    <n v="4.5"/>
    <n v="5"/>
    <n v="7"/>
    <x v="1"/>
    <m/>
  </r>
  <r>
    <x v="82"/>
    <n v="9009142800"/>
    <s v="East  Haven"/>
    <s v="No"/>
    <n v="1088.9469999999999"/>
    <n v="3.7420071348960097E-5"/>
    <n v="0"/>
    <n v="0"/>
    <s v="N/A"/>
    <s v="NO"/>
    <n v="897.51229999999998"/>
    <n v="3.7420071348960097E-5"/>
    <n v="0"/>
    <n v="0"/>
    <s v="NO"/>
    <n v="191.43469999999999"/>
    <n v="3.7420071348960097E-5"/>
    <n v="0"/>
    <n v="0"/>
    <s v="NO"/>
    <n v="47.162999999999997"/>
    <n v="1506"/>
    <n v="4"/>
    <n v="1"/>
    <n v="3"/>
    <n v="3.5"/>
    <n v="4"/>
    <n v="4"/>
    <x v="0"/>
    <m/>
  </r>
  <r>
    <x v="82"/>
    <n v="9009142800"/>
    <s v="EAST HAVEN"/>
    <s v="No"/>
    <n v="0"/>
    <n v="0"/>
    <n v="490.74"/>
    <n v="2.9208996570693934E-5"/>
    <s v="YES"/>
    <s v="N/A"/>
    <n v="0"/>
    <n v="0"/>
    <n v="490.74"/>
    <n v="2.9208996570693934E-5"/>
    <s v="N/A"/>
    <n v="0"/>
    <n v="0"/>
    <n v="0"/>
    <n v="2.9208996570693934E-5"/>
    <s v="N/A"/>
    <n v="47.162999999999997"/>
    <n v="1506"/>
    <n v="4"/>
    <n v="1"/>
    <n v="3"/>
    <n v="3.5"/>
    <n v="4"/>
    <n v="4"/>
    <x v="0"/>
    <m/>
  </r>
  <r>
    <x v="82"/>
    <n v="9009142800"/>
    <s v="New Haven"/>
    <s v="No"/>
    <n v="88958.958700000105"/>
    <n v="3.0569445360363718E-3"/>
    <n v="68373.72"/>
    <n v="4.0696249602754763E-3"/>
    <s v="YES"/>
    <s v="YES"/>
    <n v="77725.744400000098"/>
    <n v="3.0569445360363718E-3"/>
    <n v="67092.72"/>
    <n v="4.0696249602754763E-3"/>
    <s v="YES"/>
    <n v="11233.2143"/>
    <n v="3.0569445360363718E-3"/>
    <n v="1281"/>
    <n v="4.0696249602754763E-3"/>
    <s v="YES"/>
    <n v="47.162999999999997"/>
    <n v="1506"/>
    <n v="4"/>
    <n v="1"/>
    <n v="3"/>
    <n v="3.5"/>
    <n v="4"/>
    <n v="4"/>
    <x v="0"/>
    <m/>
  </r>
  <r>
    <x v="83"/>
    <n v="9009150300"/>
    <s v="Milford"/>
    <s v="No"/>
    <n v="125257.4150000001"/>
    <n v="4.3042879095918432E-3"/>
    <n v="29667.52"/>
    <n v="1.7658199656457466E-3"/>
    <s v="NO"/>
    <s v="NO"/>
    <n v="70907.985900000102"/>
    <n v="4.3042879095918432E-3"/>
    <n v="9897.52"/>
    <n v="1.7658199656457466E-3"/>
    <s v="NO"/>
    <n v="54349.429100000001"/>
    <n v="4.3042879095918432E-3"/>
    <n v="19770"/>
    <n v="1.7658199656457466E-3"/>
    <s v="NO"/>
    <n v="57.445999999999998"/>
    <n v="1618"/>
    <n v="2"/>
    <n v="1"/>
    <n v="3"/>
    <n v="2.5"/>
    <n v="3"/>
    <n v="4"/>
    <x v="0"/>
    <m/>
  </r>
  <r>
    <x v="84"/>
    <n v="9009150400"/>
    <s v="Milford"/>
    <s v="No"/>
    <n v="81023.231900000013"/>
    <n v="2.7842448885219764E-3"/>
    <n v="15749.52"/>
    <n v="9.3741630123909915E-4"/>
    <s v="NO"/>
    <s v="NO"/>
    <n v="72449.754100000006"/>
    <n v="2.7842448885219764E-3"/>
    <n v="15589.52"/>
    <n v="9.3741630123909915E-4"/>
    <s v="NO"/>
    <n v="8573.4778000000006"/>
    <n v="2.7842448885219764E-3"/>
    <n v="160"/>
    <n v="9.3741630123909915E-4"/>
    <s v="NO"/>
    <n v="44.686999999999998"/>
    <n v="1515"/>
    <n v="4"/>
    <n v="1"/>
    <n v="4"/>
    <n v="4"/>
    <n v="4"/>
    <n v="4"/>
    <x v="0"/>
    <m/>
  </r>
  <r>
    <x v="85"/>
    <n v="9009150500"/>
    <s v="Milford"/>
    <s v="No"/>
    <n v="108858.66749999981"/>
    <n v="3.7407689307218045E-3"/>
    <n v="23082.76"/>
    <n v="1.3738930139832724E-3"/>
    <s v="NO"/>
    <s v="NO"/>
    <n v="76013.063599999805"/>
    <n v="3.7407689307218045E-3"/>
    <n v="23082.76"/>
    <n v="1.3738930139832724E-3"/>
    <s v="NO"/>
    <n v="32845.603900000002"/>
    <n v="3.7407689307218045E-3"/>
    <n v="0"/>
    <n v="1.3738930139832724E-3"/>
    <s v="NO"/>
    <n v="56.25"/>
    <n v="1798"/>
    <n v="3"/>
    <n v="1"/>
    <n v="2"/>
    <n v="2.5"/>
    <n v="3"/>
    <n v="4"/>
    <x v="0"/>
    <m/>
  </r>
  <r>
    <x v="85"/>
    <n v="9009150500"/>
    <s v="Shelton"/>
    <s v="No"/>
    <n v="0"/>
    <n v="0"/>
    <n v="181.36"/>
    <n v="1.0794603289035033E-5"/>
    <s v="YES"/>
    <s v="N/A"/>
    <n v="0"/>
    <n v="0"/>
    <n v="181.36"/>
    <n v="1.0794603289035033E-5"/>
    <s v="N/A"/>
    <n v="0"/>
    <n v="0"/>
    <n v="0"/>
    <n v="1.0794603289035033E-5"/>
    <s v="N/A"/>
    <n v="56.25"/>
    <n v="1798"/>
    <n v="3"/>
    <n v="1"/>
    <n v="2"/>
    <n v="2.5"/>
    <n v="3"/>
    <n v="4"/>
    <x v="0"/>
    <m/>
  </r>
  <r>
    <x v="86"/>
    <n v="9009150600"/>
    <s v="Milford"/>
    <s v="No"/>
    <n v="172473.5906"/>
    <n v="5.9268027425240476E-3"/>
    <n v="204525.41999999998"/>
    <n v="1.2173416251782483E-2"/>
    <s v="YES"/>
    <s v="YES"/>
    <n v="118660.9953"/>
    <n v="5.9268027425240476E-3"/>
    <n v="120779.61"/>
    <n v="1.2173416251782483E-2"/>
    <s v="YES"/>
    <n v="53812.595300000001"/>
    <n v="5.9268027425240476E-3"/>
    <n v="83745.81"/>
    <n v="1.2173416251782483E-2"/>
    <s v="YES"/>
    <n v="63.164999999999999"/>
    <n v="1613"/>
    <n v="2"/>
    <n v="1"/>
    <n v="3"/>
    <n v="2.5"/>
    <n v="3"/>
    <n v="3"/>
    <x v="0"/>
    <m/>
  </r>
  <r>
    <x v="87"/>
    <n v="9009150700"/>
    <s v="Fairfield"/>
    <s v="No"/>
    <n v="454.1302"/>
    <n v="1.5605520273913717E-5"/>
    <n v="0"/>
    <n v="0"/>
    <s v="N/A"/>
    <s v="NO"/>
    <n v="454.1302"/>
    <n v="1.5605520273913717E-5"/>
    <n v="0"/>
    <n v="0"/>
    <s v="NO"/>
    <n v="0"/>
    <n v="1.5605520273913717E-5"/>
    <n v="0"/>
    <n v="0"/>
    <s v="NO"/>
    <n v="76.67"/>
    <n v="2032"/>
    <n v="1"/>
    <n v="1"/>
    <n v="3"/>
    <n v="2"/>
    <n v="2"/>
    <n v="3"/>
    <x v="0"/>
    <m/>
  </r>
  <r>
    <x v="87"/>
    <n v="9009150700"/>
    <s v="Milford"/>
    <s v="No"/>
    <n v="107368.7398999998"/>
    <n v="3.6895697473852554E-3"/>
    <n v="19090.919999999998"/>
    <n v="1.1362974626307051E-3"/>
    <s v="NO"/>
    <s v="NO"/>
    <n v="83005.870799999801"/>
    <n v="3.6895697473852554E-3"/>
    <n v="19090.919999999998"/>
    <n v="1.1362974626307051E-3"/>
    <s v="NO"/>
    <n v="24362.8691"/>
    <n v="3.6895697473852554E-3"/>
    <n v="0"/>
    <n v="1.1362974626307051E-3"/>
    <s v="NO"/>
    <n v="76.67"/>
    <n v="2032"/>
    <n v="1"/>
    <n v="1"/>
    <n v="3"/>
    <n v="2"/>
    <n v="2"/>
    <n v="3"/>
    <x v="0"/>
    <m/>
  </r>
  <r>
    <x v="87"/>
    <n v="9009150700"/>
    <s v="Orange"/>
    <s v="No"/>
    <n v="728.59849999999994"/>
    <n v="2.5037222063833506E-5"/>
    <n v="1151.49"/>
    <n v="6.853704092021917E-5"/>
    <s v="YES"/>
    <s v="YES"/>
    <n v="728.59849999999994"/>
    <n v="2.5037222063833506E-5"/>
    <n v="1151.49"/>
    <n v="6.853704092021917E-5"/>
    <s v="YES"/>
    <n v="0"/>
    <n v="2.5037222063833506E-5"/>
    <n v="0"/>
    <n v="6.853704092021917E-5"/>
    <s v="YES"/>
    <n v="76.67"/>
    <n v="2032"/>
    <n v="1"/>
    <n v="1"/>
    <n v="3"/>
    <n v="2"/>
    <n v="2"/>
    <n v="3"/>
    <x v="0"/>
    <m/>
  </r>
  <r>
    <x v="88"/>
    <n v="9009150800"/>
    <s v="Milford"/>
    <s v="No"/>
    <n v="190234.08669999999"/>
    <n v="6.5371162208245782E-3"/>
    <n v="118095.83"/>
    <n v="7.029100324985234E-3"/>
    <s v="YES"/>
    <s v="YES"/>
    <n v="69671.752900000007"/>
    <n v="6.5371162208245782E-3"/>
    <n v="9704.3799999999992"/>
    <n v="7.029100324985234E-3"/>
    <s v="YES"/>
    <n v="120562.33379999999"/>
    <n v="6.5371162208245782E-3"/>
    <n v="108391.45"/>
    <n v="7.029100324985234E-3"/>
    <s v="YES"/>
    <n v="57.418999999999997"/>
    <n v="1661"/>
    <n v="2"/>
    <n v="1"/>
    <n v="4"/>
    <n v="3"/>
    <n v="3"/>
    <n v="3"/>
    <x v="0"/>
    <m/>
  </r>
  <r>
    <x v="89"/>
    <n v="9009150900"/>
    <s v="Milford"/>
    <s v="No"/>
    <n v="124130.36009999999"/>
    <n v="4.2655583159824217E-3"/>
    <n v="22622.400000000001"/>
    <n v="1.3464922444081724E-3"/>
    <s v="NO"/>
    <s v="NO"/>
    <n v="80824.2261"/>
    <n v="4.2655583159824217E-3"/>
    <n v="18168.400000000001"/>
    <n v="1.3464922444081724E-3"/>
    <s v="NO"/>
    <n v="43306.133999999998"/>
    <n v="4.2655583159824217E-3"/>
    <n v="4454"/>
    <n v="1.3464922444081724E-3"/>
    <s v="NO"/>
    <n v="72.947999999999993"/>
    <n v="1927"/>
    <n v="1"/>
    <n v="1"/>
    <n v="1"/>
    <n v="1"/>
    <n v="1"/>
    <n v="3"/>
    <x v="0"/>
    <m/>
  </r>
  <r>
    <x v="90"/>
    <n v="9009151100"/>
    <s v="Milford"/>
    <s v="No"/>
    <n v="167726.98670000001"/>
    <n v="5.7636926401928492E-3"/>
    <n v="32483.33"/>
    <n v="1.9334178476886324E-3"/>
    <s v="NO"/>
    <s v="NO"/>
    <n v="116407.5059"/>
    <n v="5.7636926401928492E-3"/>
    <n v="22949.33"/>
    <n v="1.9334178476886324E-3"/>
    <s v="NO"/>
    <n v="51319.480799999998"/>
    <n v="5.7636926401928492E-3"/>
    <n v="9534"/>
    <n v="1.9334178476886324E-3"/>
    <s v="NO"/>
    <n v="60.930999999999997"/>
    <n v="1905"/>
    <n v="2"/>
    <n v="1"/>
    <n v="3"/>
    <n v="2.5"/>
    <n v="3"/>
    <n v="3"/>
    <x v="0"/>
    <m/>
  </r>
  <r>
    <x v="91"/>
    <n v="9009151200"/>
    <s v="Milford"/>
    <s v="No"/>
    <n v="100733.4038000001"/>
    <n v="3.4615561247880867E-3"/>
    <n v="23223.09"/>
    <n v="1.3822454989829984E-3"/>
    <s v="NO"/>
    <s v="NO"/>
    <n v="55146.045800000102"/>
    <n v="3.4615561247880867E-3"/>
    <n v="21109.09"/>
    <n v="1.3822454989829984E-3"/>
    <s v="NO"/>
    <n v="45587.358"/>
    <n v="3.4615561247880867E-3"/>
    <n v="2114"/>
    <n v="1.3822454989829984E-3"/>
    <s v="NO"/>
    <n v="53.886000000000003"/>
    <n v="1663"/>
    <n v="3"/>
    <n v="1"/>
    <n v="2"/>
    <n v="2.5"/>
    <n v="3"/>
    <n v="3"/>
    <x v="0"/>
    <m/>
  </r>
  <r>
    <x v="91"/>
    <n v="9009151200"/>
    <s v="Orange"/>
    <s v="No"/>
    <n v="10.418200000000001"/>
    <n v="3.5800620905125425E-7"/>
    <n v="0"/>
    <n v="0"/>
    <s v="N/A"/>
    <s v="N/A"/>
    <n v="0"/>
    <n v="3.5800620905125425E-7"/>
    <n v="0"/>
    <n v="0"/>
    <s v="N/A"/>
    <n v="10.418200000000001"/>
    <n v="3.5800620905125425E-7"/>
    <n v="0"/>
    <n v="0"/>
    <s v="N/A"/>
    <n v="53.886000000000003"/>
    <n v="1663"/>
    <n v="3"/>
    <n v="1"/>
    <n v="2"/>
    <n v="2.5"/>
    <n v="3"/>
    <n v="3"/>
    <x v="0"/>
    <m/>
  </r>
  <r>
    <x v="91"/>
    <n v="9009151200"/>
    <s v="West Haven"/>
    <s v="No"/>
    <n v="43.496099999999998"/>
    <n v="1.4946798745958283E-6"/>
    <n v="0"/>
    <n v="0"/>
    <s v="N/A"/>
    <s v="N/A"/>
    <n v="43.496099999999998"/>
    <n v="1.4946798745958283E-6"/>
    <n v="0"/>
    <n v="0"/>
    <s v="N/A"/>
    <n v="0"/>
    <n v="1.4946798745958283E-6"/>
    <n v="0"/>
    <n v="0"/>
    <s v="N/A"/>
    <n v="53.886000000000003"/>
    <n v="1663"/>
    <n v="3"/>
    <n v="1"/>
    <n v="2"/>
    <n v="2.5"/>
    <n v="3"/>
    <n v="3"/>
    <x v="0"/>
    <m/>
  </r>
  <r>
    <x v="92"/>
    <n v="9009154100"/>
    <s v="East  Haven"/>
    <s v="No"/>
    <n v="88.630099999999999"/>
    <n v="3.0456437876824754E-6"/>
    <n v="0"/>
    <n v="0"/>
    <s v="N/A"/>
    <s v="N/A"/>
    <n v="88.630099999999999"/>
    <n v="3.0456437876824754E-6"/>
    <n v="0"/>
    <n v="0"/>
    <s v="N/A"/>
    <n v="0"/>
    <n v="3.0456437876824754E-6"/>
    <n v="0"/>
    <n v="0"/>
    <s v="N/A"/>
    <n v="40.372"/>
    <n v="1320"/>
    <n v="4"/>
    <n v="1"/>
    <n v="4"/>
    <n v="4"/>
    <n v="4"/>
    <n v="4"/>
    <x v="0"/>
    <m/>
  </r>
  <r>
    <x v="92"/>
    <n v="9009154100"/>
    <s v="New Haven"/>
    <s v="No"/>
    <n v="138.0009"/>
    <n v="4.7421991375344327E-6"/>
    <n v="0"/>
    <n v="0"/>
    <s v="N/A"/>
    <s v="N/A"/>
    <n v="138.0009"/>
    <n v="4.7421991375344327E-6"/>
    <n v="0"/>
    <n v="0"/>
    <s v="N/A"/>
    <n v="0"/>
    <n v="4.7421991375344327E-6"/>
    <n v="0"/>
    <n v="0"/>
    <s v="N/A"/>
    <n v="40.372"/>
    <n v="1320"/>
    <n v="4"/>
    <n v="1"/>
    <n v="4"/>
    <n v="4"/>
    <n v="4"/>
    <n v="4"/>
    <x v="0"/>
    <m/>
  </r>
  <r>
    <x v="92"/>
    <n v="9009154100"/>
    <s v="West Haven"/>
    <s v="No"/>
    <n v="198882.78960000002"/>
    <n v="6.8343162494705631E-3"/>
    <n v="140493.75"/>
    <n v="8.3622314503686897E-3"/>
    <s v="YES"/>
    <s v="YES"/>
    <n v="140097.96650000001"/>
    <n v="6.8343162494705631E-3"/>
    <n v="129756.75"/>
    <n v="8.3622314503686897E-3"/>
    <s v="YES"/>
    <n v="58784.823100000001"/>
    <n v="6.8343162494705631E-3"/>
    <n v="10737"/>
    <n v="8.3622314503686897E-3"/>
    <s v="YES"/>
    <n v="40.372"/>
    <n v="1320"/>
    <n v="4"/>
    <n v="1"/>
    <n v="4"/>
    <n v="4"/>
    <n v="4"/>
    <n v="4"/>
    <x v="0"/>
    <m/>
  </r>
  <r>
    <x v="93"/>
    <n v="9009154200"/>
    <s v="East  Haven"/>
    <s v="No"/>
    <n v="546.85829999999999"/>
    <n v="1.8791985839320947E-5"/>
    <n v="0"/>
    <n v="0"/>
    <s v="N/A"/>
    <s v="NO"/>
    <n v="546.85829999999999"/>
    <n v="1.8791985839320947E-5"/>
    <n v="0"/>
    <n v="0"/>
    <s v="NO"/>
    <n v="0"/>
    <n v="1.8791985839320947E-5"/>
    <n v="0"/>
    <n v="0"/>
    <s v="NO"/>
    <n v="35.838000000000001"/>
    <n v="1270"/>
    <n v="4"/>
    <n v="1"/>
    <n v="4"/>
    <n v="4"/>
    <n v="4"/>
    <n v="5"/>
    <x v="0"/>
    <m/>
  </r>
  <r>
    <x v="93"/>
    <n v="9009154200"/>
    <s v="North Haven"/>
    <s v="No"/>
    <n v="495.87259999999998"/>
    <n v="1.7039936812346563E-5"/>
    <n v="1460.87"/>
    <n v="8.6951434201878067E-5"/>
    <s v="YES"/>
    <s v="YES"/>
    <n v="476.2285"/>
    <n v="1.7039936812346563E-5"/>
    <n v="1460.87"/>
    <n v="8.6951434201878067E-5"/>
    <s v="YES"/>
    <n v="19.644100000000002"/>
    <n v="1.7039936812346563E-5"/>
    <n v="0"/>
    <n v="8.6951434201878067E-5"/>
    <s v="YES"/>
    <n v="35.838000000000001"/>
    <n v="1270"/>
    <n v="4"/>
    <n v="1"/>
    <n v="4"/>
    <n v="4"/>
    <n v="4"/>
    <n v="5"/>
    <x v="0"/>
    <m/>
  </r>
  <r>
    <x v="93"/>
    <n v="9009154200"/>
    <s v="West Haven"/>
    <s v="No"/>
    <n v="158777.90529999998"/>
    <n v="5.4561705436209753E-3"/>
    <n v="33646.18"/>
    <n v="2.0026310393221479E-3"/>
    <s v="NO"/>
    <s v="NO"/>
    <n v="124643.2671"/>
    <n v="5.4561705436209753E-3"/>
    <n v="33276.18"/>
    <n v="2.0026310393221479E-3"/>
    <s v="NO"/>
    <n v="34134.638200000001"/>
    <n v="5.4561705436209753E-3"/>
    <n v="370"/>
    <n v="2.0026310393221479E-3"/>
    <s v="NO"/>
    <n v="35.838000000000001"/>
    <n v="1270"/>
    <n v="4"/>
    <n v="1"/>
    <n v="4"/>
    <n v="4"/>
    <n v="4"/>
    <n v="5"/>
    <x v="0"/>
    <m/>
  </r>
  <r>
    <x v="94"/>
    <n v="9009154500"/>
    <s v="East  Haven"/>
    <s v="Yes"/>
    <n v="1968.8759"/>
    <n v="6.7657541326848818E-5"/>
    <n v="0"/>
    <n v="0"/>
    <s v="N/A"/>
    <s v="NO"/>
    <n v="645.16579999999999"/>
    <n v="6.7657541326848818E-5"/>
    <n v="0"/>
    <n v="0"/>
    <s v="NO"/>
    <n v="1323.7101"/>
    <n v="6.7657541326848818E-5"/>
    <n v="0"/>
    <n v="0"/>
    <s v="NO"/>
    <n v="29.248999999999999"/>
    <n v="1230"/>
    <n v="5"/>
    <n v="1"/>
    <n v="4"/>
    <n v="4.5"/>
    <n v="5"/>
    <n v="5"/>
    <x v="0"/>
    <m/>
  </r>
  <r>
    <x v="94"/>
    <n v="9009154500"/>
    <s v="New Haven"/>
    <s v="Yes"/>
    <n v="7.0670000000000002"/>
    <n v="2.4284712132280179E-7"/>
    <n v="0"/>
    <n v="0"/>
    <s v="N/A"/>
    <s v="N/A"/>
    <n v="0"/>
    <n v="2.4284712132280179E-7"/>
    <n v="0"/>
    <n v="0"/>
    <s v="N/A"/>
    <n v="7.0670000000000002"/>
    <n v="2.4284712132280179E-7"/>
    <n v="0"/>
    <n v="0"/>
    <s v="N/A"/>
    <n v="29.248999999999999"/>
    <n v="1230"/>
    <n v="5"/>
    <n v="1"/>
    <n v="4"/>
    <n v="4.5"/>
    <n v="5"/>
    <n v="5"/>
    <x v="0"/>
    <m/>
  </r>
  <r>
    <x v="94"/>
    <n v="9009154500"/>
    <s v="North Haven"/>
    <s v="Yes"/>
    <n v="36.828400000000002"/>
    <n v="1.2655541138990625E-6"/>
    <n v="0"/>
    <n v="0"/>
    <s v="N/A"/>
    <s v="N/A"/>
    <n v="0"/>
    <n v="1.2655541138990625E-6"/>
    <n v="0"/>
    <n v="0"/>
    <s v="N/A"/>
    <n v="36.828400000000002"/>
    <n v="1.2655541138990625E-6"/>
    <n v="0"/>
    <n v="0"/>
    <s v="N/A"/>
    <n v="29.248999999999999"/>
    <n v="1230"/>
    <n v="5"/>
    <n v="1"/>
    <n v="4"/>
    <n v="4.5"/>
    <n v="5"/>
    <n v="5"/>
    <x v="0"/>
    <m/>
  </r>
  <r>
    <x v="94"/>
    <n v="9009154500"/>
    <s v="West Haven"/>
    <s v="No"/>
    <n v="0"/>
    <n v="0"/>
    <n v="15384.05"/>
    <n v="9.1566341381053916E-4"/>
    <s v="YES"/>
    <s v="N/A"/>
    <n v="0"/>
    <n v="0"/>
    <n v="6856.05"/>
    <n v="9.1566341381053916E-4"/>
    <s v="N/A"/>
    <n v="0"/>
    <n v="0"/>
    <n v="8528"/>
    <n v="9.1566341381053916E-4"/>
    <s v="N/A"/>
    <n v="29.248999999999999"/>
    <n v="1230"/>
    <n v="5"/>
    <n v="1"/>
    <n v="4"/>
    <n v="4.5"/>
    <n v="5"/>
    <n v="5"/>
    <x v="0"/>
    <m/>
  </r>
  <r>
    <x v="94"/>
    <n v="9009154500"/>
    <s v="West Haven"/>
    <s v="Yes"/>
    <n v="102170.4350999998"/>
    <n v="3.5109376041224136E-3"/>
    <n v="0"/>
    <n v="0"/>
    <s v="N/A"/>
    <s v="NO"/>
    <n v="67239.908799999801"/>
    <n v="3.5109376041224136E-3"/>
    <n v="0"/>
    <n v="0"/>
    <s v="NO"/>
    <n v="34930.526299999998"/>
    <n v="3.5109376041224136E-3"/>
    <n v="0"/>
    <n v="0"/>
    <s v="NO"/>
    <n v="29.248999999999999"/>
    <n v="1230"/>
    <n v="5"/>
    <n v="1"/>
    <n v="4"/>
    <n v="4.5"/>
    <n v="5"/>
    <n v="5"/>
    <x v="0"/>
    <m/>
  </r>
  <r>
    <x v="95"/>
    <n v="9009154600"/>
    <s v="East  Haven"/>
    <s v="No"/>
    <n v="716.68090000000007"/>
    <n v="2.4627691166270667E-5"/>
    <n v="0"/>
    <n v="0"/>
    <s v="N/A"/>
    <s v="NO"/>
    <n v="123.0565"/>
    <n v="2.4627691166270667E-5"/>
    <n v="0"/>
    <n v="0"/>
    <s v="NO"/>
    <n v="593.62440000000004"/>
    <n v="2.4627691166270667E-5"/>
    <n v="0"/>
    <n v="0"/>
    <s v="NO"/>
    <n v="29.722000000000001"/>
    <n v="1210"/>
    <n v="5"/>
    <n v="1"/>
    <n v="5"/>
    <n v="5"/>
    <n v="5"/>
    <n v="5"/>
    <x v="0"/>
    <m/>
  </r>
  <r>
    <x v="95"/>
    <n v="9009154600"/>
    <s v="New Haven"/>
    <s v="No"/>
    <n v="9.6715999999999998"/>
    <n v="3.3235039176250316E-7"/>
    <n v="0"/>
    <n v="0"/>
    <s v="N/A"/>
    <s v="N/A"/>
    <n v="9.6715999999999998"/>
    <n v="3.3235039176250316E-7"/>
    <n v="0"/>
    <n v="0"/>
    <s v="N/A"/>
    <n v="0"/>
    <n v="3.3235039176250316E-7"/>
    <n v="0"/>
    <n v="0"/>
    <s v="N/A"/>
    <n v="29.722000000000001"/>
    <n v="1210"/>
    <n v="5"/>
    <n v="1"/>
    <n v="5"/>
    <n v="5"/>
    <n v="5"/>
    <n v="5"/>
    <x v="0"/>
    <m/>
  </r>
  <r>
    <x v="95"/>
    <n v="9009154600"/>
    <s v="North Haven"/>
    <s v="No"/>
    <n v="174.66720000000001"/>
    <n v="6.0021829219632214E-6"/>
    <n v="0"/>
    <n v="0"/>
    <s v="N/A"/>
    <s v="NO"/>
    <n v="174.66720000000001"/>
    <n v="6.0021829219632214E-6"/>
    <n v="0"/>
    <n v="0"/>
    <s v="NO"/>
    <n v="0"/>
    <n v="6.0021829219632214E-6"/>
    <n v="0"/>
    <n v="0"/>
    <s v="NO"/>
    <n v="29.722000000000001"/>
    <n v="1210"/>
    <n v="5"/>
    <n v="1"/>
    <n v="5"/>
    <n v="5"/>
    <n v="5"/>
    <n v="5"/>
    <x v="0"/>
    <m/>
  </r>
  <r>
    <x v="95"/>
    <n v="9009154600"/>
    <s v="West Haven"/>
    <s v="No"/>
    <n v="124524.1572999999"/>
    <n v="4.2790905809328896E-3"/>
    <n v="23862.09"/>
    <n v="1.4202789766059216E-3"/>
    <s v="NO"/>
    <s v="NO"/>
    <n v="74841.980299999894"/>
    <n v="4.2790905809328896E-3"/>
    <n v="16304.8"/>
    <n v="1.4202789766059216E-3"/>
    <s v="NO"/>
    <n v="49682.177000000003"/>
    <n v="4.2790905809328896E-3"/>
    <n v="7557.29"/>
    <n v="1.4202789766059216E-3"/>
    <s v="NO"/>
    <n v="29.722000000000001"/>
    <n v="1210"/>
    <n v="5"/>
    <n v="1"/>
    <n v="5"/>
    <n v="5"/>
    <n v="5"/>
    <n v="5"/>
    <x v="0"/>
    <m/>
  </r>
  <r>
    <x v="96"/>
    <n v="9009154700"/>
    <s v="North Haven"/>
    <s v="No"/>
    <n v="313.58850000000001"/>
    <n v="1.0776010259648426E-5"/>
    <n v="0"/>
    <n v="0"/>
    <s v="N/A"/>
    <s v="NO"/>
    <n v="313.58850000000001"/>
    <n v="1.0776010259648426E-5"/>
    <n v="0"/>
    <n v="0"/>
    <s v="NO"/>
    <n v="0"/>
    <n v="1.0776010259648426E-5"/>
    <n v="0"/>
    <n v="0"/>
    <s v="NO"/>
    <n v="55.463000000000001"/>
    <n v="1699"/>
    <n v="3"/>
    <n v="1"/>
    <n v="3"/>
    <n v="3"/>
    <n v="3"/>
    <n v="3"/>
    <x v="0"/>
    <m/>
  </r>
  <r>
    <x v="96"/>
    <n v="9009154700"/>
    <s v="West Haven"/>
    <s v="No"/>
    <n v="134719.53969999999"/>
    <n v="4.629439988973809E-3"/>
    <n v="69735.48000000001"/>
    <n v="4.1506773366256997E-3"/>
    <s v="YES"/>
    <s v="NO"/>
    <n v="110784.84239999999"/>
    <n v="4.629439988973809E-3"/>
    <n v="34515.480000000003"/>
    <n v="4.1506773366256997E-3"/>
    <s v="NO"/>
    <n v="23934.6973"/>
    <n v="4.629439988973809E-3"/>
    <n v="35220"/>
    <n v="4.1506773366256997E-3"/>
    <s v="NO"/>
    <n v="55.463000000000001"/>
    <n v="1699"/>
    <n v="3"/>
    <n v="1"/>
    <n v="3"/>
    <n v="3"/>
    <n v="3"/>
    <n v="3"/>
    <x v="0"/>
    <m/>
  </r>
  <r>
    <x v="97"/>
    <n v="9009154800"/>
    <s v="East  Haven"/>
    <s v="No"/>
    <n v="529.83010000000002"/>
    <n v="1.8206836645701457E-5"/>
    <n v="0"/>
    <n v="0"/>
    <s v="N/A"/>
    <s v="NO"/>
    <n v="147.84030000000001"/>
    <n v="1.8206836645701457E-5"/>
    <n v="0"/>
    <n v="0"/>
    <s v="NO"/>
    <n v="381.9898"/>
    <n v="1.8206836645701457E-5"/>
    <n v="0"/>
    <n v="0"/>
    <s v="NO"/>
    <n v="55.088000000000001"/>
    <n v="1730"/>
    <n v="3"/>
    <n v="1"/>
    <n v="2"/>
    <n v="2.5"/>
    <n v="3"/>
    <n v="3"/>
    <x v="0"/>
    <m/>
  </r>
  <r>
    <x v="97"/>
    <n v="9009154800"/>
    <s v="North Haven"/>
    <s v="No"/>
    <n v="110.60680000000001"/>
    <n v="3.8008409478883365E-6"/>
    <n v="980.87"/>
    <n v="5.8381685752733748E-5"/>
    <s v="YES"/>
    <s v="N/A"/>
    <n v="110.60680000000001"/>
    <n v="3.8008409478883365E-6"/>
    <n v="980.87"/>
    <n v="5.8381685752733748E-5"/>
    <s v="N/A"/>
    <n v="0"/>
    <n v="3.8008409478883365E-6"/>
    <n v="0"/>
    <n v="5.8381685752733748E-5"/>
    <s v="N/A"/>
    <n v="55.088000000000001"/>
    <n v="1730"/>
    <n v="3"/>
    <n v="1"/>
    <n v="2"/>
    <n v="2.5"/>
    <n v="3"/>
    <n v="3"/>
    <x v="0"/>
    <m/>
  </r>
  <r>
    <x v="97"/>
    <n v="9009154800"/>
    <s v="West Haven"/>
    <s v="No"/>
    <n v="94170.673299999995"/>
    <n v="3.2360374874678124E-3"/>
    <n v="35812.9"/>
    <n v="2.1315948838215855E-3"/>
    <s v="NO"/>
    <s v="NO"/>
    <n v="88384.266499999998"/>
    <n v="3.2360374874678124E-3"/>
    <n v="33572.9"/>
    <n v="2.1315948838215855E-3"/>
    <s v="NO"/>
    <n v="5786.4067999999997"/>
    <n v="3.2360374874678124E-3"/>
    <n v="2240"/>
    <n v="2.1315948838215855E-3"/>
    <s v="NO"/>
    <n v="55.088000000000001"/>
    <n v="1730"/>
    <n v="3"/>
    <n v="1"/>
    <n v="2"/>
    <n v="2.5"/>
    <n v="3"/>
    <n v="3"/>
    <x v="0"/>
    <m/>
  </r>
  <r>
    <x v="98"/>
    <n v="9009154900"/>
    <s v="East  Haven"/>
    <s v="No"/>
    <n v="621.81140000000005"/>
    <n v="2.1367639521112388E-5"/>
    <n v="0"/>
    <n v="0"/>
    <s v="N/A"/>
    <s v="NO"/>
    <n v="40.914700000000003"/>
    <n v="2.1367639521112388E-5"/>
    <n v="0"/>
    <n v="0"/>
    <s v="NO"/>
    <n v="580.89670000000001"/>
    <n v="2.1367639521112388E-5"/>
    <n v="0"/>
    <n v="0"/>
    <s v="NO"/>
    <n v="43.883000000000003"/>
    <n v="1296"/>
    <n v="4"/>
    <n v="1"/>
    <n v="2"/>
    <n v="3"/>
    <n v="3"/>
    <n v="4"/>
    <x v="0"/>
    <m/>
  </r>
  <r>
    <x v="98"/>
    <n v="9009154900"/>
    <s v="West Haven"/>
    <s v="No"/>
    <n v="79701.9739999999"/>
    <n v="2.7388417927896942E-3"/>
    <n v="16260.45"/>
    <n v="9.6782701285393524E-4"/>
    <s v="NO"/>
    <s v="NO"/>
    <n v="60957.443399999902"/>
    <n v="2.7388417927896942E-3"/>
    <n v="11480.45"/>
    <n v="9.6782701285393524E-4"/>
    <s v="NO"/>
    <n v="18744.530599999998"/>
    <n v="2.7388417927896942E-3"/>
    <n v="4780"/>
    <n v="9.6782701285393524E-4"/>
    <s v="NO"/>
    <n v="43.883000000000003"/>
    <n v="1296"/>
    <n v="4"/>
    <n v="1"/>
    <n v="2"/>
    <n v="3"/>
    <n v="3"/>
    <n v="4"/>
    <x v="0"/>
    <m/>
  </r>
  <r>
    <x v="99"/>
    <n v="9009155000"/>
    <s v="East  Haven"/>
    <s v="No"/>
    <n v="310.54989999999998"/>
    <n v="1.067159321382255E-5"/>
    <n v="0"/>
    <n v="0"/>
    <s v="N/A"/>
    <s v="NO"/>
    <n v="151.34780000000001"/>
    <n v="1.067159321382255E-5"/>
    <n v="0"/>
    <n v="0"/>
    <s v="NO"/>
    <n v="159.2021"/>
    <n v="1.067159321382255E-5"/>
    <n v="0"/>
    <n v="0"/>
    <s v="NO"/>
    <n v="39.439"/>
    <n v="1457"/>
    <n v="4"/>
    <n v="1"/>
    <n v="5"/>
    <n v="4.5"/>
    <n v="5"/>
    <n v="4"/>
    <x v="0"/>
    <m/>
  </r>
  <r>
    <x v="99"/>
    <n v="9009155000"/>
    <s v="North Haven"/>
    <s v="No"/>
    <n v="975.27269999999999"/>
    <n v="3.3513820249004734E-5"/>
    <n v="0"/>
    <n v="0"/>
    <s v="N/A"/>
    <s v="NO"/>
    <n v="7.1828000000000003"/>
    <n v="3.3513820249004734E-5"/>
    <n v="0"/>
    <n v="0"/>
    <s v="NO"/>
    <n v="968.08989999999994"/>
    <n v="3.3513820249004734E-5"/>
    <n v="0"/>
    <n v="0"/>
    <s v="NO"/>
    <n v="39.439"/>
    <n v="1457"/>
    <n v="4"/>
    <n v="1"/>
    <n v="5"/>
    <n v="4.5"/>
    <n v="5"/>
    <n v="4"/>
    <x v="0"/>
    <m/>
  </r>
  <r>
    <x v="99"/>
    <n v="9009155000"/>
    <s v="West Haven"/>
    <s v="No"/>
    <n v="89677.704299999896"/>
    <n v="3.0816431775990403E-3"/>
    <n v="16873.419999999998"/>
    <n v="1.0043111768265852E-3"/>
    <s v="NO"/>
    <s v="NO"/>
    <n v="74234.418299999903"/>
    <n v="3.0816431775990403E-3"/>
    <n v="15127.42"/>
    <n v="1.0043111768265852E-3"/>
    <s v="NO"/>
    <n v="15443.286"/>
    <n v="3.0816431775990403E-3"/>
    <n v="1746"/>
    <n v="1.0043111768265852E-3"/>
    <s v="NO"/>
    <n v="39.439"/>
    <n v="1457"/>
    <n v="4"/>
    <n v="1"/>
    <n v="5"/>
    <n v="4.5"/>
    <n v="5"/>
    <n v="4"/>
    <x v="0"/>
    <m/>
  </r>
  <r>
    <x v="100"/>
    <n v="9009155100"/>
    <s v="East  Haven"/>
    <s v="Yes"/>
    <n v="851.66629999999998"/>
    <n v="2.9266267055701386E-5"/>
    <n v="0"/>
    <n v="0"/>
    <s v="N/A"/>
    <s v="NO"/>
    <n v="102.4053"/>
    <n v="2.9266267055701386E-5"/>
    <n v="0"/>
    <n v="0"/>
    <s v="NO"/>
    <n v="749.26099999999997"/>
    <n v="2.9266267055701386E-5"/>
    <n v="0"/>
    <n v="0"/>
    <s v="NO"/>
    <n v="30.091000000000001"/>
    <n v="1263"/>
    <n v="5"/>
    <n v="1"/>
    <n v="4"/>
    <n v="4.5"/>
    <n v="5"/>
    <n v="5"/>
    <x v="0"/>
    <m/>
  </r>
  <r>
    <x v="100"/>
    <n v="9009155100"/>
    <s v="EAST HAVEN"/>
    <s v="No"/>
    <n v="0"/>
    <n v="0"/>
    <n v="60"/>
    <n v="3.5712185561430412E-6"/>
    <s v="YES"/>
    <s v="N/A"/>
    <n v="0"/>
    <n v="0"/>
    <n v="0"/>
    <n v="3.5712185561430412E-6"/>
    <s v="N/A"/>
    <n v="0"/>
    <n v="0"/>
    <n v="60"/>
    <n v="3.5712185561430412E-6"/>
    <s v="N/A"/>
    <n v="30.091000000000001"/>
    <n v="1263"/>
    <n v="5"/>
    <n v="1"/>
    <n v="4"/>
    <n v="4.5"/>
    <n v="5"/>
    <n v="5"/>
    <x v="0"/>
    <m/>
  </r>
  <r>
    <x v="100"/>
    <n v="9009155100"/>
    <s v="North Haven"/>
    <s v="No"/>
    <n v="0"/>
    <n v="0"/>
    <n v="4790"/>
    <n v="2.8510228139875279E-4"/>
    <s v="YES"/>
    <s v="N/A"/>
    <n v="0"/>
    <n v="0"/>
    <n v="0"/>
    <n v="2.8510228139875279E-4"/>
    <s v="N/A"/>
    <n v="0"/>
    <n v="0"/>
    <n v="4790"/>
    <n v="2.8510228139875279E-4"/>
    <s v="N/A"/>
    <n v="30.091000000000001"/>
    <n v="1263"/>
    <n v="5"/>
    <n v="1"/>
    <n v="4"/>
    <n v="4.5"/>
    <n v="5"/>
    <n v="5"/>
    <x v="0"/>
    <m/>
  </r>
  <r>
    <x v="100"/>
    <n v="9009155100"/>
    <s v="North Haven"/>
    <s v="Yes"/>
    <n v="2413.5888999999997"/>
    <n v="8.2939453293005182E-5"/>
    <n v="0"/>
    <n v="0"/>
    <s v="N/A"/>
    <s v="NO"/>
    <n v="231.11080000000001"/>
    <n v="8.2939453293005182E-5"/>
    <n v="0"/>
    <n v="0"/>
    <s v="NO"/>
    <n v="2182.4780999999998"/>
    <n v="8.2939453293005182E-5"/>
    <n v="0"/>
    <n v="0"/>
    <s v="NO"/>
    <n v="30.091000000000001"/>
    <n v="1263"/>
    <n v="5"/>
    <n v="1"/>
    <n v="4"/>
    <n v="4.5"/>
    <n v="5"/>
    <n v="5"/>
    <x v="0"/>
    <m/>
  </r>
  <r>
    <x v="100"/>
    <n v="9009155100"/>
    <s v="West Haven"/>
    <s v="No"/>
    <n v="0"/>
    <n v="0"/>
    <n v="5543.92"/>
    <n v="3.2997583296287547E-4"/>
    <s v="YES"/>
    <s v="N/A"/>
    <n v="0"/>
    <n v="0"/>
    <n v="3513.67"/>
    <n v="3.2997583296287547E-4"/>
    <s v="N/A"/>
    <n v="0"/>
    <n v="0"/>
    <n v="2030.25"/>
    <n v="3.2997583296287547E-4"/>
    <s v="N/A"/>
    <n v="30.091000000000001"/>
    <n v="1263"/>
    <n v="5"/>
    <n v="1"/>
    <n v="4"/>
    <n v="4.5"/>
    <n v="5"/>
    <n v="5"/>
    <x v="0"/>
    <m/>
  </r>
  <r>
    <x v="100"/>
    <n v="9009155100"/>
    <s v="West Haven"/>
    <s v="Yes"/>
    <n v="67787.651499999891"/>
    <n v="2.3294235217218452E-3"/>
    <n v="0"/>
    <n v="0"/>
    <s v="N/A"/>
    <s v="NO"/>
    <n v="52121.565699999897"/>
    <n v="2.3294235217218452E-3"/>
    <n v="0"/>
    <n v="0"/>
    <s v="NO"/>
    <n v="15666.085800000001"/>
    <n v="2.3294235217218452E-3"/>
    <n v="0"/>
    <n v="0"/>
    <s v="NO"/>
    <n v="30.091000000000001"/>
    <n v="1263"/>
    <n v="5"/>
    <n v="1"/>
    <n v="4"/>
    <n v="4.5"/>
    <n v="5"/>
    <n v="5"/>
    <x v="0"/>
    <m/>
  </r>
  <r>
    <x v="101"/>
    <n v="9009157100"/>
    <s v="Milford"/>
    <s v="No"/>
    <n v="104.54689999999999"/>
    <n v="3.5926013454397658E-6"/>
    <n v="0"/>
    <n v="0"/>
    <s v="N/A"/>
    <s v="N/A"/>
    <n v="104.54689999999999"/>
    <n v="3.5926013454397658E-6"/>
    <n v="0"/>
    <n v="0"/>
    <s v="N/A"/>
    <n v="0"/>
    <n v="3.5926013454397658E-6"/>
    <n v="0"/>
    <n v="0"/>
    <s v="N/A"/>
    <n v="42.954000000000001"/>
    <n v="1754"/>
    <n v="3"/>
    <n v="1"/>
    <n v="5"/>
    <n v="4"/>
    <n v="4"/>
    <n v="3"/>
    <x v="0"/>
    <m/>
  </r>
  <r>
    <x v="101"/>
    <n v="9009157100"/>
    <s v="Orange"/>
    <s v="No"/>
    <n v="217535.91900000011"/>
    <n v="7.4753037658780545E-3"/>
    <n v="79009.16"/>
    <n v="4.7026496382879092E-3"/>
    <s v="NO"/>
    <s v="NO"/>
    <n v="54371.503700000103"/>
    <n v="7.4753037658780545E-3"/>
    <n v="14309.76"/>
    <n v="4.7026496382879092E-3"/>
    <s v="NO"/>
    <n v="163164.41529999999"/>
    <n v="7.4753037658780545E-3"/>
    <n v="64699.4"/>
    <n v="4.7026496382879092E-3"/>
    <s v="NO"/>
    <n v="42.954000000000001"/>
    <n v="1754"/>
    <n v="3"/>
    <n v="1"/>
    <n v="5"/>
    <n v="4"/>
    <n v="4"/>
    <n v="3"/>
    <x v="0"/>
    <m/>
  </r>
  <r>
    <x v="101"/>
    <n v="9009157100"/>
    <s v="West Haven"/>
    <s v="No"/>
    <n v="7.5473999999999997"/>
    <n v="2.5935536486086233E-7"/>
    <n v="0"/>
    <n v="0"/>
    <s v="N/A"/>
    <s v="N/A"/>
    <n v="0"/>
    <n v="2.5935536486086233E-7"/>
    <n v="0"/>
    <n v="0"/>
    <s v="N/A"/>
    <n v="7.5473999999999997"/>
    <n v="2.5935536486086233E-7"/>
    <n v="0"/>
    <n v="0"/>
    <s v="N/A"/>
    <n v="42.954000000000001"/>
    <n v="1754"/>
    <n v="3"/>
    <n v="1"/>
    <n v="5"/>
    <n v="4"/>
    <n v="4"/>
    <n v="3"/>
    <x v="0"/>
    <m/>
  </r>
  <r>
    <x v="102"/>
    <n v="9009157200"/>
    <s v="Hamden"/>
    <s v="No"/>
    <n v="0"/>
    <n v="0"/>
    <n v="121.71"/>
    <n v="7.2442168411361585E-6"/>
    <s v="YES"/>
    <s v="N/A"/>
    <n v="0"/>
    <n v="0"/>
    <n v="121.71"/>
    <n v="7.2442168411361585E-6"/>
    <s v="N/A"/>
    <n v="0"/>
    <n v="0"/>
    <n v="0"/>
    <n v="7.2442168411361585E-6"/>
    <s v="N/A"/>
    <n v="74.430000000000007"/>
    <n v="2329"/>
    <n v="1"/>
    <n v="1"/>
    <n v="2"/>
    <n v="1.5"/>
    <n v="2"/>
    <n v="3"/>
    <x v="0"/>
    <m/>
  </r>
  <r>
    <x v="102"/>
    <n v="9009157200"/>
    <s v="Milford"/>
    <s v="No"/>
    <n v="71.1738"/>
    <n v="2.4457835635495725E-6"/>
    <n v="0"/>
    <n v="0"/>
    <s v="N/A"/>
    <s v="N/A"/>
    <n v="71.1738"/>
    <n v="2.4457835635495725E-6"/>
    <n v="0"/>
    <n v="0"/>
    <s v="N/A"/>
    <n v="0"/>
    <n v="2.4457835635495725E-6"/>
    <n v="0"/>
    <n v="0"/>
    <s v="N/A"/>
    <n v="74.430000000000007"/>
    <n v="2329"/>
    <n v="1"/>
    <n v="1"/>
    <n v="2"/>
    <n v="1.5"/>
    <n v="2"/>
    <n v="3"/>
    <x v="0"/>
    <m/>
  </r>
  <r>
    <x v="102"/>
    <n v="9009157200"/>
    <s v="Orange"/>
    <s v="No"/>
    <n v="101114.48050000009"/>
    <n v="3.4746512683565302E-3"/>
    <n v="62612.52"/>
    <n v="3.7267165545146214E-3"/>
    <s v="YES"/>
    <s v="YES"/>
    <n v="81277.952100000097"/>
    <n v="3.4746512683565302E-3"/>
    <n v="62612.52"/>
    <n v="3.7267165545146214E-3"/>
    <s v="YES"/>
    <n v="19836.528399999999"/>
    <n v="3.4746512683565302E-3"/>
    <n v="0"/>
    <n v="3.7267165545146214E-3"/>
    <s v="YES"/>
    <n v="74.430000000000007"/>
    <n v="2329"/>
    <n v="1"/>
    <n v="1"/>
    <n v="2"/>
    <n v="1.5"/>
    <n v="2"/>
    <n v="3"/>
    <x v="0"/>
    <m/>
  </r>
  <r>
    <x v="103"/>
    <n v="9009157300"/>
    <s v="Derby"/>
    <s v="No"/>
    <n v="12793.3539"/>
    <n v="4.3962489977060129E-4"/>
    <n v="7125.33"/>
    <n v="4.2410184524404492E-4"/>
    <s v="YES"/>
    <s v="NO"/>
    <n v="7500.3773000000001"/>
    <n v="4.3962489977060129E-4"/>
    <n v="6065.33"/>
    <n v="4.2410184524404492E-4"/>
    <s v="NO"/>
    <n v="5292.9766"/>
    <n v="4.3962489977060129E-4"/>
    <n v="1060"/>
    <n v="4.2410184524404492E-4"/>
    <s v="NO"/>
    <n v="80.102000000000004"/>
    <n v="2202"/>
    <n v="1"/>
    <n v="1"/>
    <n v="3"/>
    <n v="2"/>
    <n v="2"/>
    <n v="3"/>
    <x v="0"/>
    <m/>
  </r>
  <r>
    <x v="103"/>
    <n v="9009157300"/>
    <s v="Orange"/>
    <s v="No"/>
    <n v="82969.595099999904"/>
    <n v="2.8511288138323783E-3"/>
    <n v="44691.62"/>
    <n v="2.6600590441348913E-3"/>
    <s v="YES"/>
    <s v="NO"/>
    <n v="77580.580099999905"/>
    <n v="2.8511288138323783E-3"/>
    <n v="44691.62"/>
    <n v="2.6600590441348913E-3"/>
    <s v="NO"/>
    <n v="5389.0150000000003"/>
    <n v="2.8511288138323783E-3"/>
    <n v="0"/>
    <n v="2.6600590441348913E-3"/>
    <s v="NO"/>
    <n v="80.102000000000004"/>
    <n v="2202"/>
    <n v="1"/>
    <n v="1"/>
    <n v="3"/>
    <n v="2"/>
    <n v="2"/>
    <n v="3"/>
    <x v="0"/>
    <m/>
  </r>
  <r>
    <x v="104"/>
    <n v="9009157400"/>
    <s v="Orange"/>
    <s v="No"/>
    <n v="107625.53199999999"/>
    <n v="3.6983940324090965E-3"/>
    <n v="99254.12"/>
    <n v="5.9076359186274689E-3"/>
    <s v="YES"/>
    <s v="YES"/>
    <n v="93459.739199999996"/>
    <n v="3.6983940324090965E-3"/>
    <n v="63453.120000000003"/>
    <n v="5.9076359186274689E-3"/>
    <s v="YES"/>
    <n v="14165.792799999999"/>
    <n v="3.6983940324090965E-3"/>
    <n v="35801"/>
    <n v="5.9076359186274689E-3"/>
    <s v="YES"/>
    <n v="80.995999999999995"/>
    <n v="2364"/>
    <n v="1"/>
    <n v="1"/>
    <n v="3"/>
    <n v="2"/>
    <n v="2"/>
    <n v="3"/>
    <x v="0"/>
    <m/>
  </r>
  <r>
    <x v="105"/>
    <n v="9009160100"/>
    <s v="Ansonia"/>
    <s v="No"/>
    <n v="364.3947"/>
    <n v="1.2521891031595579E-5"/>
    <n v="0"/>
    <n v="0"/>
    <s v="N/A"/>
    <s v="NO"/>
    <n v="364.3947"/>
    <n v="1.2521891031595579E-5"/>
    <n v="0"/>
    <n v="0"/>
    <s v="NO"/>
    <n v="0"/>
    <n v="1.2521891031595579E-5"/>
    <n v="0"/>
    <n v="0"/>
    <s v="NO"/>
    <n v="98.641000000000005"/>
    <n v="2642"/>
    <n v="1"/>
    <n v="1"/>
    <n v="5"/>
    <n v="3"/>
    <n v="3"/>
    <n v="3"/>
    <x v="0"/>
    <m/>
  </r>
  <r>
    <x v="105"/>
    <n v="9009160100"/>
    <s v="Woodbridge"/>
    <s v="No"/>
    <n v="94425.923599999907"/>
    <n v="3.2448087907891313E-3"/>
    <n v="35951.83"/>
    <n v="2.1398640403883346E-3"/>
    <s v="NO"/>
    <s v="NO"/>
    <n v="88447.433699999907"/>
    <n v="3.2448087907891313E-3"/>
    <n v="35951.83"/>
    <n v="2.1398640403883346E-3"/>
    <s v="NO"/>
    <n v="5978.4898999999996"/>
    <n v="3.2448087907891313E-3"/>
    <n v="0"/>
    <n v="2.1398640403883346E-3"/>
    <s v="NO"/>
    <n v="98.641000000000005"/>
    <n v="2642"/>
    <n v="1"/>
    <n v="1"/>
    <n v="5"/>
    <n v="3"/>
    <n v="3"/>
    <n v="3"/>
    <x v="0"/>
    <m/>
  </r>
  <r>
    <x v="106"/>
    <n v="9009160200"/>
    <s v="New Haven"/>
    <s v="No"/>
    <n v="161.4941"/>
    <n v="5.5495086027475147E-6"/>
    <n v="0"/>
    <n v="0"/>
    <s v="N/A"/>
    <s v="NO"/>
    <n v="38.472200000000001"/>
    <n v="5.5495086027475147E-6"/>
    <n v="0"/>
    <n v="0"/>
    <s v="NO"/>
    <n v="123.0219"/>
    <n v="5.5495086027475147E-6"/>
    <n v="0"/>
    <n v="0"/>
    <s v="NO"/>
    <n v="84.686999999999998"/>
    <n v="2238"/>
    <n v="1"/>
    <n v="1"/>
    <n v="4"/>
    <n v="2.5"/>
    <n v="3"/>
    <n v="3"/>
    <x v="0"/>
    <m/>
  </r>
  <r>
    <x v="106"/>
    <n v="9009160200"/>
    <s v="Woodbridge"/>
    <s v="No"/>
    <n v="176689.11550000001"/>
    <n v="6.0716630915872427E-3"/>
    <n v="43838.21"/>
    <n v="2.6092638170015906E-3"/>
    <s v="NO"/>
    <s v="NO"/>
    <n v="127202.5885"/>
    <n v="6.0716630915872427E-3"/>
    <n v="40561.25"/>
    <n v="2.6092638170015906E-3"/>
    <s v="NO"/>
    <n v="49486.527000000002"/>
    <n v="6.0716630915872427E-3"/>
    <n v="3276.96"/>
    <n v="2.6092638170015906E-3"/>
    <s v="NO"/>
    <n v="84.686999999999998"/>
    <n v="2238"/>
    <n v="1"/>
    <n v="1"/>
    <n v="4"/>
    <n v="2.5"/>
    <n v="3"/>
    <n v="3"/>
    <x v="0"/>
    <m/>
  </r>
  <r>
    <x v="107"/>
    <n v="9009165100"/>
    <s v="Hamden"/>
    <s v="No"/>
    <n v="88673.902800000098"/>
    <n v="3.0471490068541044E-3"/>
    <n v="54862.47"/>
    <n v="3.2654311816640151E-3"/>
    <s v="YES"/>
    <s v="YES"/>
    <n v="60626.775900000102"/>
    <n v="3.0471490068541044E-3"/>
    <n v="29109.47"/>
    <n v="3.2654311816640151E-3"/>
    <s v="YES"/>
    <n v="28047.126899999999"/>
    <n v="3.0471490068541044E-3"/>
    <n v="25753"/>
    <n v="3.2654311816640151E-3"/>
    <s v="YES"/>
    <n v="47.817"/>
    <n v="1673"/>
    <n v="3"/>
    <n v="1"/>
    <n v="5"/>
    <n v="4"/>
    <n v="4"/>
    <n v="4"/>
    <x v="0"/>
    <m/>
  </r>
  <r>
    <x v="107"/>
    <n v="9009165100"/>
    <s v="North Haven"/>
    <s v="No"/>
    <n v="154.1491"/>
    <n v="5.2971084179284997E-6"/>
    <n v="0"/>
    <n v="0"/>
    <s v="N/A"/>
    <s v="NO"/>
    <n v="0"/>
    <n v="5.2971084179284997E-6"/>
    <n v="0"/>
    <n v="0"/>
    <s v="NO"/>
    <n v="154.1491"/>
    <n v="5.2971084179284997E-6"/>
    <n v="0"/>
    <n v="0"/>
    <s v="NO"/>
    <n v="47.817"/>
    <n v="1673"/>
    <n v="3"/>
    <n v="1"/>
    <n v="5"/>
    <n v="4"/>
    <n v="4"/>
    <n v="4"/>
    <x v="0"/>
    <m/>
  </r>
  <r>
    <x v="108"/>
    <n v="9009165200"/>
    <s v="Hamden"/>
    <s v="No"/>
    <n v="59173.9615999999"/>
    <n v="2.0334266636233183E-3"/>
    <n v="16705.620000000003"/>
    <n v="9.9432366893123861E-4"/>
    <s v="NO"/>
    <s v="NO"/>
    <n v="48468.042599999899"/>
    <n v="2.0334266636233183E-3"/>
    <n v="13366.62"/>
    <n v="9.9432366893123861E-4"/>
    <s v="NO"/>
    <n v="10705.919"/>
    <n v="2.0334266636233183E-3"/>
    <n v="3339"/>
    <n v="9.9432366893123861E-4"/>
    <s v="NO"/>
    <n v="68.891000000000005"/>
    <n v="1727"/>
    <n v="2"/>
    <n v="1"/>
    <n v="3"/>
    <n v="2.5"/>
    <n v="3"/>
    <n v="2"/>
    <x v="0"/>
    <m/>
  </r>
  <r>
    <x v="108"/>
    <n v="9009165200"/>
    <s v="North Haven"/>
    <s v="No"/>
    <n v="132.12629999999999"/>
    <n v="4.5403270986320791E-6"/>
    <n v="0"/>
    <n v="0"/>
    <s v="N/A"/>
    <s v="N/A"/>
    <n v="0"/>
    <n v="4.5403270986320791E-6"/>
    <n v="0"/>
    <n v="0"/>
    <s v="N/A"/>
    <n v="132.12629999999999"/>
    <n v="4.5403270986320791E-6"/>
    <n v="0"/>
    <n v="0"/>
    <s v="N/A"/>
    <n v="68.891000000000005"/>
    <n v="1727"/>
    <n v="2"/>
    <n v="1"/>
    <n v="3"/>
    <n v="2.5"/>
    <n v="3"/>
    <n v="2"/>
    <x v="0"/>
    <m/>
  </r>
  <r>
    <x v="109"/>
    <n v="9009165300"/>
    <s v="Hamden"/>
    <s v="No"/>
    <n v="48786.757100000003"/>
    <n v="1.6764855696065886E-3"/>
    <n v="14148.03"/>
    <n v="8.4209512114780723E-4"/>
    <s v="NO"/>
    <s v="NO"/>
    <n v="34716.817999999999"/>
    <n v="1.6764855696065886E-3"/>
    <n v="13678.03"/>
    <n v="8.4209512114780723E-4"/>
    <s v="NO"/>
    <n v="14069.9391"/>
    <n v="1.6764855696065886E-3"/>
    <n v="470"/>
    <n v="8.4209512114780723E-4"/>
    <s v="NO"/>
    <n v="68.843000000000004"/>
    <n v="1649"/>
    <n v="2"/>
    <n v="1"/>
    <n v="2"/>
    <n v="2"/>
    <n v="2"/>
    <n v="2"/>
    <x v="0"/>
    <m/>
  </r>
  <r>
    <x v="110"/>
    <n v="9009165400"/>
    <s v="Hamden"/>
    <s v="No"/>
    <n v="103157.10000000021"/>
    <n v="3.5448429006662585E-3"/>
    <n v="134567.1"/>
    <n v="8.009475409439271E-3"/>
    <s v="YES"/>
    <s v="YES"/>
    <n v="82247.570100000201"/>
    <n v="3.5448429006662585E-3"/>
    <n v="93458.42"/>
    <n v="8.009475409439271E-3"/>
    <s v="YES"/>
    <n v="20909.529900000001"/>
    <n v="3.5448429006662585E-3"/>
    <n v="41108.68"/>
    <n v="8.009475409439271E-3"/>
    <s v="YES"/>
    <n v="58.094999999999999"/>
    <n v="1283"/>
    <n v="3"/>
    <n v="1"/>
    <n v="3"/>
    <n v="3"/>
    <n v="3"/>
    <n v="3"/>
    <x v="0"/>
    <m/>
  </r>
  <r>
    <x v="110"/>
    <n v="9009165400"/>
    <s v="New Haven"/>
    <s v="No"/>
    <n v="427.53480000000002"/>
    <n v="1.4691608241873469E-5"/>
    <n v="0"/>
    <n v="0"/>
    <s v="N/A"/>
    <s v="NO"/>
    <n v="0"/>
    <n v="1.4691608241873469E-5"/>
    <n v="0"/>
    <n v="0"/>
    <s v="NO"/>
    <n v="427.53480000000002"/>
    <n v="1.4691608241873469E-5"/>
    <n v="0"/>
    <n v="0"/>
    <s v="NO"/>
    <n v="58.094999999999999"/>
    <n v="1283"/>
    <n v="3"/>
    <n v="1"/>
    <n v="3"/>
    <n v="3"/>
    <n v="3"/>
    <n v="3"/>
    <x v="0"/>
    <m/>
  </r>
  <r>
    <x v="111"/>
    <n v="9009165500"/>
    <s v="Hamden"/>
    <s v="No"/>
    <n v="0"/>
    <n v="0"/>
    <n v="92839.35"/>
    <n v="5.5258268243376409E-3"/>
    <s v="YES"/>
    <s v="N/A"/>
    <n v="0"/>
    <n v="0"/>
    <n v="42110.68"/>
    <n v="5.5258268243376409E-3"/>
    <s v="N/A"/>
    <n v="0"/>
    <n v="0"/>
    <n v="50728.67"/>
    <n v="5.5258268243376409E-3"/>
    <s v="N/A"/>
    <n v="29.556999999999999"/>
    <n v="1350"/>
    <n v="5"/>
    <n v="1"/>
    <n v="4"/>
    <n v="4.5"/>
    <n v="5"/>
    <n v="6"/>
    <x v="1"/>
    <m/>
  </r>
  <r>
    <x v="111"/>
    <n v="9009165500"/>
    <s v="Hamden"/>
    <s v="Yes"/>
    <n v="107105.2402"/>
    <n v="3.6805149654955747E-3"/>
    <n v="0"/>
    <n v="0"/>
    <s v="N/A"/>
    <s v="NO"/>
    <n v="67465.568400000004"/>
    <n v="3.6805149654955747E-3"/>
    <n v="0"/>
    <n v="0"/>
    <s v="NO"/>
    <n v="39639.671799999996"/>
    <n v="3.6805149654955747E-3"/>
    <n v="0"/>
    <n v="0"/>
    <s v="NO"/>
    <n v="29.556999999999999"/>
    <n v="1350"/>
    <n v="5"/>
    <n v="1"/>
    <n v="4"/>
    <n v="4.5"/>
    <n v="5"/>
    <n v="6"/>
    <x v="1"/>
    <m/>
  </r>
  <r>
    <x v="111"/>
    <n v="9009165500"/>
    <s v="New Haven"/>
    <s v="No"/>
    <n v="0"/>
    <n v="0"/>
    <n v="1.370000000000001"/>
    <n v="8.15428236985995E-8"/>
    <s v="YES"/>
    <s v="N/A"/>
    <n v="0"/>
    <n v="0"/>
    <n v="26.37"/>
    <n v="8.15428236985995E-8"/>
    <s v="N/A"/>
    <n v="0"/>
    <n v="0"/>
    <n v="-25"/>
    <n v="8.15428236985995E-8"/>
    <s v="N/A"/>
    <n v="29.556999999999999"/>
    <n v="1350"/>
    <n v="5"/>
    <n v="1"/>
    <n v="4"/>
    <n v="4.5"/>
    <n v="5"/>
    <n v="6"/>
    <x v="1"/>
    <m/>
  </r>
  <r>
    <x v="111"/>
    <n v="9009165500"/>
    <s v="New Haven"/>
    <s v="Yes"/>
    <n v="1290.6613"/>
    <n v="4.4351688312968033E-5"/>
    <n v="0"/>
    <n v="0"/>
    <s v="N/A"/>
    <s v="NO"/>
    <n v="766.12699999999995"/>
    <n v="4.4351688312968033E-5"/>
    <n v="0"/>
    <n v="0"/>
    <s v="NO"/>
    <n v="524.53430000000003"/>
    <n v="4.4351688312968033E-5"/>
    <n v="0"/>
    <n v="0"/>
    <s v="NO"/>
    <n v="29.556999999999999"/>
    <n v="1350"/>
    <n v="5"/>
    <n v="1"/>
    <n v="4"/>
    <n v="4.5"/>
    <n v="5"/>
    <n v="6"/>
    <x v="1"/>
    <m/>
  </r>
  <r>
    <x v="112"/>
    <n v="9009165600"/>
    <s v="Hamden"/>
    <s v="No"/>
    <n v="139055.67680000019"/>
    <n v="4.778444999925564E-3"/>
    <n v="63384.259999999995"/>
    <n v="3.7726507579899184E-3"/>
    <s v="NO"/>
    <s v="NO"/>
    <n v="85902.613000000201"/>
    <n v="4.778444999925564E-3"/>
    <n v="29461.26"/>
    <n v="3.7726507579899184E-3"/>
    <s v="NO"/>
    <n v="53153.063800000004"/>
    <n v="4.778444999925564E-3"/>
    <n v="33923"/>
    <n v="3.7726507579899184E-3"/>
    <s v="NO"/>
    <n v="36.97"/>
    <n v="1454"/>
    <n v="4"/>
    <n v="1"/>
    <n v="5"/>
    <n v="4.5"/>
    <n v="5"/>
    <n v="4"/>
    <x v="0"/>
    <m/>
  </r>
  <r>
    <x v="113"/>
    <n v="9009165700"/>
    <s v="Hamden"/>
    <s v="No"/>
    <n v="70767.650900000008"/>
    <n v="2.4318268436170913E-3"/>
    <n v="53703"/>
    <n v="3.1964191686758292E-3"/>
    <s v="YES"/>
    <s v="YES"/>
    <n v="67016.043900000004"/>
    <n v="2.4318268436170913E-3"/>
    <n v="53703"/>
    <n v="3.1964191686758292E-3"/>
    <s v="YES"/>
    <n v="3751.607"/>
    <n v="2.4318268436170913E-3"/>
    <n v="0"/>
    <n v="3.1964191686758292E-3"/>
    <s v="YES"/>
    <n v="44.417999999999999"/>
    <n v="1691"/>
    <n v="3"/>
    <n v="1"/>
    <n v="4"/>
    <n v="3.5"/>
    <n v="4"/>
    <n v="4"/>
    <x v="0"/>
    <m/>
  </r>
  <r>
    <x v="113"/>
    <n v="9009165700"/>
    <s v="New Haven"/>
    <s v="No"/>
    <n v="8.9306999999999999"/>
    <n v="3.0689044663896221E-7"/>
    <n v="0"/>
    <n v="0"/>
    <s v="N/A"/>
    <s v="N/A"/>
    <n v="0"/>
    <n v="3.0689044663896221E-7"/>
    <n v="0"/>
    <n v="0"/>
    <s v="N/A"/>
    <n v="8.9306999999999999"/>
    <n v="3.0689044663896221E-7"/>
    <n v="0"/>
    <n v="0"/>
    <s v="N/A"/>
    <n v="44.417999999999999"/>
    <n v="1691"/>
    <n v="3"/>
    <n v="1"/>
    <n v="4"/>
    <n v="3.5"/>
    <n v="4"/>
    <n v="4"/>
    <x v="0"/>
    <m/>
  </r>
  <r>
    <x v="113"/>
    <n v="9009165700"/>
    <s v="North Haven"/>
    <s v="No"/>
    <n v="0"/>
    <n v="0"/>
    <n v="924.07"/>
    <n v="5.5000932186251667E-5"/>
    <s v="YES"/>
    <s v="N/A"/>
    <n v="0"/>
    <n v="0"/>
    <n v="924.07"/>
    <n v="5.5000932186251667E-5"/>
    <s v="N/A"/>
    <n v="0"/>
    <n v="0"/>
    <n v="0"/>
    <n v="5.5000932186251667E-5"/>
    <s v="N/A"/>
    <n v="44.417999999999999"/>
    <n v="1691"/>
    <n v="3"/>
    <n v="1"/>
    <n v="4"/>
    <n v="3.5"/>
    <n v="4"/>
    <n v="4"/>
    <x v="0"/>
    <m/>
  </r>
  <r>
    <x v="114"/>
    <n v="9009165801"/>
    <s v="Hamden"/>
    <s v="No"/>
    <n v="144128.05559999999"/>
    <n v="4.9527498803329162E-3"/>
    <n v="73665.38"/>
    <n v="4.3845862000221414E-3"/>
    <s v="YES"/>
    <s v="NO"/>
    <n v="77328.733099999998"/>
    <n v="4.9527498803329162E-3"/>
    <n v="12576.38"/>
    <n v="4.3845862000221414E-3"/>
    <s v="NO"/>
    <n v="66799.322499999995"/>
    <n v="4.9527498803329162E-3"/>
    <n v="61089"/>
    <n v="4.3845862000221414E-3"/>
    <s v="NO"/>
    <n v="46.055999999999997"/>
    <n v="1430"/>
    <n v="4"/>
    <n v="1"/>
    <n v="4"/>
    <n v="4"/>
    <n v="4"/>
    <n v="3"/>
    <x v="0"/>
    <m/>
  </r>
  <r>
    <x v="115"/>
    <n v="9009165802"/>
    <s v="Hamden"/>
    <s v="No"/>
    <n v="84035.247599999901"/>
    <n v="2.8877484037510776E-3"/>
    <n v="53663.18"/>
    <n v="3.1940490699607356E-3"/>
    <s v="YES"/>
    <s v="YES"/>
    <n v="76841.958499999906"/>
    <n v="2.8877484037510776E-3"/>
    <n v="50093.18"/>
    <n v="3.1940490699607356E-3"/>
    <s v="YES"/>
    <n v="7193.2891"/>
    <n v="2.8877484037510776E-3"/>
    <n v="3570"/>
    <n v="3.1940490699607356E-3"/>
    <s v="YES"/>
    <n v="61.927999999999997"/>
    <n v="2045"/>
    <n v="2"/>
    <n v="1"/>
    <n v="3"/>
    <n v="2.5"/>
    <n v="3"/>
    <n v="4"/>
    <x v="0"/>
    <m/>
  </r>
  <r>
    <x v="115"/>
    <n v="9009165802"/>
    <s v="New Haven"/>
    <s v="No"/>
    <n v="218.60890000000001"/>
    <n v="7.5121751889831961E-6"/>
    <n v="0"/>
    <n v="0"/>
    <s v="N/A"/>
    <s v="NO"/>
    <n v="0"/>
    <n v="7.5121751889831961E-6"/>
    <n v="0"/>
    <n v="0"/>
    <s v="NO"/>
    <n v="218.60890000000001"/>
    <n v="7.5121751889831961E-6"/>
    <n v="0"/>
    <n v="0"/>
    <s v="NO"/>
    <n v="61.927999999999997"/>
    <n v="2045"/>
    <n v="2"/>
    <n v="1"/>
    <n v="3"/>
    <n v="2.5"/>
    <n v="3"/>
    <n v="4"/>
    <x v="0"/>
    <m/>
  </r>
  <r>
    <x v="116"/>
    <n v="9009165900"/>
    <s v="Hamden"/>
    <s v="No"/>
    <n v="205920.86439999999"/>
    <n v="7.0761693985910588E-3"/>
    <n v="76798.03"/>
    <n v="4.5710424968538324E-3"/>
    <s v="NO"/>
    <s v="NO"/>
    <n v="144930.68359999999"/>
    <n v="7.0761693985910588E-3"/>
    <n v="65336.89"/>
    <n v="4.5710424968538324E-3"/>
    <s v="NO"/>
    <n v="60990.180800000002"/>
    <n v="7.0761693985910588E-3"/>
    <n v="11461.14"/>
    <n v="4.5710424968538324E-3"/>
    <s v="NO"/>
    <n v="69.492999999999995"/>
    <n v="2369"/>
    <n v="2"/>
    <n v="1"/>
    <n v="3"/>
    <n v="2.5"/>
    <n v="3"/>
    <n v="3"/>
    <x v="0"/>
    <m/>
  </r>
  <r>
    <x v="117"/>
    <n v="9009167100"/>
    <s v="Hamden"/>
    <s v="No"/>
    <n v="940.88679999999999"/>
    <n v="3.2332199076075105E-5"/>
    <n v="0"/>
    <n v="0"/>
    <s v="N/A"/>
    <s v="NO"/>
    <n v="695.01679999999999"/>
    <n v="3.2332199076075105E-5"/>
    <n v="0"/>
    <n v="0"/>
    <s v="NO"/>
    <n v="245.87"/>
    <n v="3.2332199076075105E-5"/>
    <n v="0"/>
    <n v="0"/>
    <s v="NO"/>
    <n v="67.659000000000006"/>
    <n v="1824"/>
    <n v="2"/>
    <n v="1"/>
    <n v="3"/>
    <n v="2.5"/>
    <n v="3"/>
    <n v="3"/>
    <x v="0"/>
    <m/>
  </r>
  <r>
    <x v="117"/>
    <n v="9009167100"/>
    <s v="North Haven"/>
    <s v="No"/>
    <n v="246281.63460000002"/>
    <n v="8.4631082492265669E-3"/>
    <n v="163233.22"/>
    <n v="9.71569173738299E-3"/>
    <s v="YES"/>
    <s v="YES"/>
    <n v="175927.88690000001"/>
    <n v="8.4631082492265669E-3"/>
    <n v="93222.22"/>
    <n v="9.71569173738299E-3"/>
    <s v="YES"/>
    <n v="70353.747700000007"/>
    <n v="8.4631082492265669E-3"/>
    <n v="70011"/>
    <n v="9.71569173738299E-3"/>
    <s v="YES"/>
    <n v="67.659000000000006"/>
    <n v="1824"/>
    <n v="2"/>
    <n v="1"/>
    <n v="3"/>
    <n v="2.5"/>
    <n v="3"/>
    <n v="3"/>
    <x v="0"/>
    <m/>
  </r>
  <r>
    <x v="118"/>
    <n v="9009167201"/>
    <s v="East  Haven"/>
    <s v="No"/>
    <n v="82.957800000000006"/>
    <n v="2.8507234924681942E-6"/>
    <n v="0"/>
    <n v="0"/>
    <s v="N/A"/>
    <s v="N/A"/>
    <n v="0"/>
    <n v="2.8507234924681942E-6"/>
    <n v="0"/>
    <n v="0"/>
    <s v="N/A"/>
    <n v="82.957800000000006"/>
    <n v="2.8507234924681942E-6"/>
    <n v="0"/>
    <n v="0"/>
    <s v="N/A"/>
    <n v="55.04"/>
    <n v="1741"/>
    <n v="3"/>
    <n v="1"/>
    <n v="2"/>
    <n v="2.5"/>
    <n v="3"/>
    <n v="3"/>
    <x v="0"/>
    <m/>
  </r>
  <r>
    <x v="118"/>
    <n v="9009167201"/>
    <s v="Hamden"/>
    <s v="No"/>
    <n v="0"/>
    <n v="0"/>
    <n v="481.11"/>
    <n v="2.8635815992432975E-5"/>
    <s v="YES"/>
    <s v="N/A"/>
    <n v="0"/>
    <n v="0"/>
    <n v="481.11"/>
    <n v="2.8635815992432975E-5"/>
    <s v="N/A"/>
    <n v="0"/>
    <n v="0"/>
    <n v="0"/>
    <n v="2.8635815992432975E-5"/>
    <s v="N/A"/>
    <n v="55.04"/>
    <n v="1741"/>
    <n v="3"/>
    <n v="1"/>
    <n v="2"/>
    <n v="2.5"/>
    <n v="3"/>
    <n v="3"/>
    <x v="0"/>
    <m/>
  </r>
  <r>
    <x v="118"/>
    <n v="9009167201"/>
    <s v="North Haven"/>
    <s v="No"/>
    <n v="149986.28679999991"/>
    <n v="5.1540594293584437E-3"/>
    <n v="71909.149999999994"/>
    <n v="4.2800548472745562E-3"/>
    <s v="NO"/>
    <s v="NO"/>
    <n v="81742.303499999907"/>
    <n v="5.1540594293584437E-3"/>
    <n v="33941.129999999997"/>
    <n v="4.2800548472745562E-3"/>
    <s v="NO"/>
    <n v="68243.983300000007"/>
    <n v="5.1540594293584437E-3"/>
    <n v="37968.019999999997"/>
    <n v="4.2800548472745562E-3"/>
    <s v="NO"/>
    <n v="55.04"/>
    <n v="1741"/>
    <n v="3"/>
    <n v="1"/>
    <n v="2"/>
    <n v="2.5"/>
    <n v="3"/>
    <n v="3"/>
    <x v="0"/>
    <m/>
  </r>
  <r>
    <x v="118"/>
    <n v="9009167201"/>
    <s v="West Haven"/>
    <s v="No"/>
    <n v="896.29680000000008"/>
    <n v="3.0799928927527809E-5"/>
    <n v="0"/>
    <n v="0"/>
    <s v="N/A"/>
    <s v="NO"/>
    <n v="565.22900000000004"/>
    <n v="3.0799928927527809E-5"/>
    <n v="0"/>
    <n v="0"/>
    <s v="NO"/>
    <n v="331.06779999999998"/>
    <n v="3.0799928927527809E-5"/>
    <n v="0"/>
    <n v="0"/>
    <s v="NO"/>
    <n v="55.04"/>
    <n v="1741"/>
    <n v="3"/>
    <n v="1"/>
    <n v="2"/>
    <n v="2.5"/>
    <n v="3"/>
    <n v="3"/>
    <x v="0"/>
    <m/>
  </r>
  <r>
    <x v="119"/>
    <n v="9009167202"/>
    <s v="East  Haven"/>
    <s v="No"/>
    <n v="82.199700000000007"/>
    <n v="2.8246724944952472E-6"/>
    <n v="0"/>
    <n v="0"/>
    <s v="N/A"/>
    <s v="N/A"/>
    <n v="34.721600000000002"/>
    <n v="2.8246724944952472E-6"/>
    <n v="0"/>
    <n v="0"/>
    <s v="N/A"/>
    <n v="47.478099999999998"/>
    <n v="2.8246724944952472E-6"/>
    <n v="0"/>
    <n v="0"/>
    <s v="N/A"/>
    <n v="52.664000000000001"/>
    <n v="1464"/>
    <n v="3"/>
    <n v="1"/>
    <n v="4"/>
    <n v="3.5"/>
    <n v="4"/>
    <n v="3"/>
    <x v="0"/>
    <m/>
  </r>
  <r>
    <x v="119"/>
    <n v="9009167202"/>
    <s v="New Haven"/>
    <s v="No"/>
    <n v="0.1389"/>
    <n v="4.7730953943309985E-9"/>
    <n v="0"/>
    <n v="0"/>
    <s v="N/A"/>
    <s v="N/A"/>
    <n v="0.1389"/>
    <n v="4.7730953943309985E-9"/>
    <n v="0"/>
    <n v="0"/>
    <s v="N/A"/>
    <n v="0"/>
    <n v="4.7730953943309985E-9"/>
    <n v="0"/>
    <n v="0"/>
    <s v="N/A"/>
    <n v="52.664000000000001"/>
    <n v="1464"/>
    <n v="3"/>
    <n v="1"/>
    <n v="4"/>
    <n v="3.5"/>
    <n v="4"/>
    <n v="3"/>
    <x v="0"/>
    <m/>
  </r>
  <r>
    <x v="119"/>
    <n v="9009167202"/>
    <s v="North Haven"/>
    <s v="No"/>
    <n v="179562.57229999988"/>
    <n v="6.1704052328247407E-3"/>
    <n v="72155.41"/>
    <n v="4.294712318635153E-3"/>
    <s v="NO"/>
    <s v="NO"/>
    <n v="87141.806999999899"/>
    <n v="6.1704052328247407E-3"/>
    <n v="38271.480000000003"/>
    <n v="4.294712318635153E-3"/>
    <s v="NO"/>
    <n v="92420.765299999999"/>
    <n v="6.1704052328247407E-3"/>
    <n v="33883.93"/>
    <n v="4.294712318635153E-3"/>
    <s v="NO"/>
    <n v="52.664000000000001"/>
    <n v="1464"/>
    <n v="3"/>
    <n v="1"/>
    <n v="4"/>
    <n v="3.5"/>
    <n v="4"/>
    <n v="3"/>
    <x v="0"/>
    <m/>
  </r>
  <r>
    <x v="119"/>
    <n v="9009167202"/>
    <s v="West Haven"/>
    <s v="No"/>
    <n v="789.17419999999993"/>
    <n v="2.711881741788949E-5"/>
    <n v="0"/>
    <n v="0"/>
    <s v="N/A"/>
    <s v="NO"/>
    <n v="764.91129999999998"/>
    <n v="2.711881741788949E-5"/>
    <n v="0"/>
    <n v="0"/>
    <s v="NO"/>
    <n v="24.262899999999998"/>
    <n v="2.711881741788949E-5"/>
    <n v="0"/>
    <n v="0"/>
    <s v="NO"/>
    <n v="52.664000000000001"/>
    <n v="1464"/>
    <n v="3"/>
    <n v="1"/>
    <n v="4"/>
    <n v="3.5"/>
    <n v="4"/>
    <n v="3"/>
    <x v="0"/>
    <m/>
  </r>
  <r>
    <x v="120"/>
    <n v="9009180100"/>
    <s v="East  Haven"/>
    <s v="No"/>
    <n v="142873.6575"/>
    <n v="4.909644323862308E-3"/>
    <n v="0"/>
    <n v="0"/>
    <s v="N/A"/>
    <s v="NO"/>
    <n v="115517.04399999999"/>
    <n v="4.909644323862308E-3"/>
    <n v="0"/>
    <n v="0"/>
    <s v="NO"/>
    <n v="27356.613499999999"/>
    <n v="4.909644323862308E-3"/>
    <n v="0"/>
    <n v="0"/>
    <s v="NO"/>
    <n v="43.061999999999998"/>
    <n v="1536"/>
    <n v="4"/>
    <n v="1"/>
    <n v="5"/>
    <n v="4.5"/>
    <n v="5"/>
    <n v="4"/>
    <x v="0"/>
    <m/>
  </r>
  <r>
    <x v="120"/>
    <n v="9009180100"/>
    <s v="EAST HAVEN"/>
    <s v="No"/>
    <n v="0"/>
    <n v="0"/>
    <n v="31919.03"/>
    <n v="1.8998305371681068E-3"/>
    <s v="YES"/>
    <s v="N/A"/>
    <n v="0"/>
    <n v="0"/>
    <n v="23509.03"/>
    <n v="1.8998305371681068E-3"/>
    <s v="N/A"/>
    <n v="0"/>
    <n v="0"/>
    <n v="8410"/>
    <n v="1.8998305371681068E-3"/>
    <s v="N/A"/>
    <n v="43.061999999999998"/>
    <n v="1536"/>
    <n v="4"/>
    <n v="1"/>
    <n v="5"/>
    <n v="4.5"/>
    <n v="5"/>
    <n v="4"/>
    <x v="0"/>
    <m/>
  </r>
  <r>
    <x v="120"/>
    <n v="9009180100"/>
    <s v="New Haven"/>
    <s v="No"/>
    <n v="41.904400000000003"/>
    <n v="1.4399834315493442E-6"/>
    <n v="0"/>
    <n v="0"/>
    <s v="N/A"/>
    <s v="N/A"/>
    <n v="0"/>
    <n v="1.4399834315493442E-6"/>
    <n v="0"/>
    <n v="0"/>
    <s v="N/A"/>
    <n v="41.904400000000003"/>
    <n v="1.4399834315493442E-6"/>
    <n v="0"/>
    <n v="0"/>
    <s v="N/A"/>
    <n v="43.061999999999998"/>
    <n v="1536"/>
    <n v="4"/>
    <n v="1"/>
    <n v="5"/>
    <n v="4.5"/>
    <n v="5"/>
    <n v="4"/>
    <x v="0"/>
    <m/>
  </r>
  <r>
    <x v="120"/>
    <n v="9009180100"/>
    <s v="North Haven"/>
    <s v="No"/>
    <n v="54.371499999999997"/>
    <n v="1.8683970931092E-6"/>
    <n v="0"/>
    <n v="0"/>
    <s v="N/A"/>
    <s v="N/A"/>
    <n v="54.371499999999997"/>
    <n v="1.8683970931092E-6"/>
    <n v="0"/>
    <n v="0"/>
    <s v="N/A"/>
    <n v="0"/>
    <n v="1.8683970931092E-6"/>
    <n v="0"/>
    <n v="0"/>
    <s v="N/A"/>
    <n v="43.061999999999998"/>
    <n v="1536"/>
    <n v="4"/>
    <n v="1"/>
    <n v="5"/>
    <n v="4.5"/>
    <n v="5"/>
    <n v="4"/>
    <x v="0"/>
    <m/>
  </r>
  <r>
    <x v="120"/>
    <n v="9009180100"/>
    <s v="West Haven"/>
    <s v="No"/>
    <n v="264.08440000000002"/>
    <n v="9.0748742502135723E-6"/>
    <n v="0"/>
    <n v="0"/>
    <s v="N/A"/>
    <s v="NO"/>
    <n v="264.08440000000002"/>
    <n v="9.0748742502135723E-6"/>
    <n v="0"/>
    <n v="0"/>
    <s v="NO"/>
    <n v="0"/>
    <n v="9.0748742502135723E-6"/>
    <n v="0"/>
    <n v="0"/>
    <s v="NO"/>
    <n v="43.061999999999998"/>
    <n v="1536"/>
    <n v="4"/>
    <n v="1"/>
    <n v="5"/>
    <n v="4.5"/>
    <n v="5"/>
    <n v="4"/>
    <x v="0"/>
    <m/>
  </r>
  <r>
    <x v="121"/>
    <n v="9009186100"/>
    <s v="East  Haven"/>
    <s v="No"/>
    <n v="70.791799999999995"/>
    <n v="2.4326566921267183E-6"/>
    <n v="0"/>
    <n v="0"/>
    <s v="N/A"/>
    <s v="N/A"/>
    <n v="70.791799999999995"/>
    <n v="2.4326566921267183E-6"/>
    <n v="0"/>
    <n v="0"/>
    <s v="N/A"/>
    <n v="0"/>
    <n v="2.4326566921267183E-6"/>
    <n v="0"/>
    <n v="0"/>
    <s v="N/A"/>
    <n v="52.567"/>
    <n v="1535"/>
    <n v="3"/>
    <n v="1"/>
    <n v="2"/>
    <n v="2.5"/>
    <n v="3"/>
    <n v="3"/>
    <x v="0"/>
    <m/>
  </r>
  <r>
    <x v="121"/>
    <n v="9009186100"/>
    <s v="North Branford"/>
    <s v="No"/>
    <n v="187335.72399999999"/>
    <n v="6.4375182247520743E-3"/>
    <n v="69768.209999999992"/>
    <n v="4.1526254363480741E-3"/>
    <s v="NO"/>
    <s v="NO"/>
    <n v="137173.78909999999"/>
    <n v="6.4375182247520743E-3"/>
    <n v="50849.24"/>
    <n v="4.1526254363480741E-3"/>
    <s v="NO"/>
    <n v="50161.9349"/>
    <n v="6.4375182247520743E-3"/>
    <n v="18918.97"/>
    <n v="4.1526254363480741E-3"/>
    <s v="NO"/>
    <n v="52.567"/>
    <n v="1535"/>
    <n v="3"/>
    <n v="1"/>
    <n v="2"/>
    <n v="2.5"/>
    <n v="3"/>
    <n v="3"/>
    <x v="0"/>
    <m/>
  </r>
  <r>
    <x v="122"/>
    <n v="9009186200"/>
    <s v="North Branford"/>
    <s v="No"/>
    <n v="11969.2673"/>
    <n v="4.1130636877715357E-4"/>
    <n v="4833.62"/>
    <n v="2.8769855728906876E-4"/>
    <s v="NO"/>
    <s v="NO"/>
    <n v="10810.026099999999"/>
    <n v="4.1130636877715357E-4"/>
    <n v="4833.62"/>
    <n v="2.8769855728906876E-4"/>
    <s v="NO"/>
    <n v="1159.2411999999999"/>
    <n v="4.1130636877715357E-4"/>
    <n v="0"/>
    <n v="2.8769855728906876E-4"/>
    <s v="NO"/>
    <n v="59.197000000000003"/>
    <n v="1782"/>
    <n v="2"/>
    <n v="1"/>
    <n v="1"/>
    <n v="1.5"/>
    <n v="2"/>
    <n v="3"/>
    <x v="0"/>
    <m/>
  </r>
  <r>
    <x v="122"/>
    <n v="9009186200"/>
    <s v="North Haven"/>
    <s v="No"/>
    <n v="75.867800000000003"/>
    <n v="2.6070860097770006E-6"/>
    <n v="0"/>
    <n v="0"/>
    <s v="N/A"/>
    <s v="N/A"/>
    <n v="75.867800000000003"/>
    <n v="2.6070860097770006E-6"/>
    <n v="0"/>
    <n v="0"/>
    <s v="N/A"/>
    <n v="0"/>
    <n v="2.6070860097770006E-6"/>
    <n v="0"/>
    <n v="0"/>
    <s v="N/A"/>
    <n v="59.197000000000003"/>
    <n v="1782"/>
    <n v="2"/>
    <n v="1"/>
    <n v="1"/>
    <n v="1.5"/>
    <n v="2"/>
    <n v="3"/>
    <x v="0"/>
    <m/>
  </r>
  <r>
    <x v="123"/>
    <n v="9009190302"/>
    <s v="North Branford"/>
    <s v="No"/>
    <n v="283.57240000000002"/>
    <n v="9.744550874005671E-6"/>
    <n v="0"/>
    <n v="0"/>
    <s v="N/A"/>
    <s v="NO"/>
    <n v="283.57240000000002"/>
    <n v="9.744550874005671E-6"/>
    <n v="0"/>
    <n v="0"/>
    <s v="NO"/>
    <n v="0"/>
    <n v="9.744550874005671E-6"/>
    <n v="0"/>
    <n v="0"/>
    <s v="NO"/>
    <n v="66.495999999999995"/>
    <n v="1827"/>
    <n v="2"/>
    <n v="1"/>
    <n v="2"/>
    <n v="2"/>
    <n v="2"/>
    <n v="3"/>
    <x v="0"/>
    <m/>
  </r>
  <r>
    <x v="124"/>
    <n v="9009361402"/>
    <s v="New Haven"/>
    <s v="No"/>
    <n v="0"/>
    <n v="0"/>
    <n v="5108.62"/>
    <n v="3.0406664233805772E-4"/>
    <s v="YES"/>
    <s v="N/A"/>
    <n v="0"/>
    <n v="0"/>
    <n v="2918.62"/>
    <n v="3.0406664233805772E-4"/>
    <s v="N/A"/>
    <n v="0"/>
    <n v="0"/>
    <n v="2190"/>
    <n v="3.0406664233805772E-4"/>
    <s v="N/A"/>
    <n v="35.177999999999997"/>
    <n v="1510"/>
    <n v="4"/>
    <n v="1"/>
    <n v="5"/>
    <n v="4.5"/>
    <n v="5"/>
    <n v="4"/>
    <x v="0"/>
    <m/>
  </r>
  <r>
    <x v="124"/>
    <n v="9009361402"/>
    <s v="New Haven"/>
    <s v="Yes"/>
    <n v="40495.7889"/>
    <n v="1.3915785708307443E-3"/>
    <n v="0"/>
    <n v="0"/>
    <s v="N/A"/>
    <s v="NO"/>
    <n v="4781.3608999999997"/>
    <n v="1.3915785708307443E-3"/>
    <n v="0"/>
    <n v="0"/>
    <s v="NO"/>
    <n v="35714.428"/>
    <n v="1.3915785708307443E-3"/>
    <n v="0"/>
    <n v="0"/>
    <s v="NO"/>
    <n v="35.177999999999997"/>
    <n v="1510"/>
    <n v="4"/>
    <n v="1"/>
    <n v="5"/>
    <n v="4.5"/>
    <n v="5"/>
    <n v="4"/>
    <x v="0"/>
    <m/>
  </r>
  <r>
    <x v="125"/>
    <n v="9001060600"/>
    <s v="Fairfield"/>
    <s v="No"/>
    <n v="122971.57519999982"/>
    <n v="4.2257383673199944E-3"/>
    <n v="95807"/>
    <n v="5.7024622701399392E-3"/>
    <s v="YES"/>
    <s v="YES"/>
    <n v="73188.417499999807"/>
    <n v="4.2257383673199944E-3"/>
    <n v="6296"/>
    <n v="5.7024622701399392E-3"/>
    <s v="YES"/>
    <n v="49783.157700000003"/>
    <n v="4.2257383673199944E-3"/>
    <n v="89511"/>
    <n v="5.7024622701399392E-3"/>
    <s v="YES"/>
    <n v="116.73399999999999"/>
    <n v="2525"/>
    <n v="1"/>
    <n v="1"/>
    <n v="2"/>
    <n v="1.5"/>
    <n v="2"/>
    <n v="2"/>
    <x v="0"/>
    <m/>
  </r>
  <r>
    <x v="126"/>
    <n v="9001060700"/>
    <s v="Fairfield"/>
    <s v="No"/>
    <n v="117727.4436"/>
    <n v="4.0455314530851143E-3"/>
    <n v="8336.0400000000009"/>
    <n v="4.9616367887917736E-4"/>
    <s v="NO"/>
    <s v="NO"/>
    <n v="98856.620699999999"/>
    <n v="4.0455314530851143E-3"/>
    <n v="8336.0400000000009"/>
    <n v="4.9616367887917736E-4"/>
    <s v="NO"/>
    <n v="18870.822899999999"/>
    <n v="4.0455314530851143E-3"/>
    <n v="0"/>
    <n v="4.9616367887917736E-4"/>
    <s v="NO"/>
    <n v="104.15"/>
    <n v="2864"/>
    <n v="1"/>
    <n v="1"/>
    <n v="2"/>
    <n v="1.5"/>
    <n v="2"/>
    <n v="2"/>
    <x v="0"/>
    <m/>
  </r>
  <r>
    <x v="127"/>
    <n v="9001060800"/>
    <s v="Fairfield"/>
    <s v="No"/>
    <n v="41183.171700000006"/>
    <n v="1.4151994756314813E-3"/>
    <n v="4387.5200000000004"/>
    <n v="2.6114654732414528E-4"/>
    <s v="NO"/>
    <s v="NO"/>
    <n v="39085.891300000003"/>
    <n v="1.4151994756314813E-3"/>
    <n v="4387.5200000000004"/>
    <n v="2.6114654732414528E-4"/>
    <s v="NO"/>
    <n v="2097.2804000000001"/>
    <n v="1.4151994756314813E-3"/>
    <n v="0"/>
    <n v="2.6114654732414528E-4"/>
    <s v="NO"/>
    <n v="103.645"/>
    <n v="3043"/>
    <n v="1"/>
    <n v="1"/>
    <n v="2"/>
    <n v="1.5"/>
    <n v="2"/>
    <n v="2"/>
    <x v="0"/>
    <m/>
  </r>
  <r>
    <x v="128"/>
    <n v="9001060900"/>
    <s v="Fairfield"/>
    <s v="No"/>
    <n v="49269.364099999999"/>
    <n v="1.693069653472477E-3"/>
    <n v="30036.3"/>
    <n v="1.7877698652979872E-3"/>
    <s v="YES"/>
    <s v="YES"/>
    <n v="48889.4"/>
    <n v="1.693069653472477E-3"/>
    <n v="30036.3"/>
    <n v="1.7877698652979872E-3"/>
    <s v="YES"/>
    <n v="379.96409999999997"/>
    <n v="1.693069653472477E-3"/>
    <n v="0"/>
    <n v="1.7877698652979872E-3"/>
    <s v="YES"/>
    <n v="82.66"/>
    <n v="2698"/>
    <n v="1"/>
    <n v="1"/>
    <n v="1"/>
    <n v="1"/>
    <n v="1"/>
    <n v="2"/>
    <x v="0"/>
    <m/>
  </r>
  <r>
    <x v="129"/>
    <n v="9001072900"/>
    <s v="Bridgeport"/>
    <s v="No"/>
    <n v="78484.064900000099"/>
    <n v="2.696990127448277E-3"/>
    <n v="67359.210000000006"/>
    <n v="4.0092410113189321E-3"/>
    <s v="YES"/>
    <s v="YES"/>
    <n v="67436.167800000097"/>
    <n v="2.696990127448277E-3"/>
    <n v="53807.48"/>
    <n v="4.0092410113189321E-3"/>
    <s v="YES"/>
    <n v="11047.8971"/>
    <n v="2.696990127448277E-3"/>
    <n v="13551.73"/>
    <n v="4.0092410113189321E-3"/>
    <s v="YES"/>
    <n v="35.398000000000003"/>
    <n v="1641"/>
    <n v="3"/>
    <n v="1"/>
    <n v="4"/>
    <n v="3.5"/>
    <n v="4"/>
    <n v="5"/>
    <x v="0"/>
    <m/>
  </r>
  <r>
    <x v="129"/>
    <n v="9001072900"/>
    <s v="Stratford"/>
    <s v="No"/>
    <n v="18.556000000000001"/>
    <n v="6.376498066033551E-7"/>
    <n v="0"/>
    <n v="0"/>
    <s v="N/A"/>
    <s v="N/A"/>
    <n v="18.556000000000001"/>
    <n v="6.376498066033551E-7"/>
    <n v="0"/>
    <n v="0"/>
    <s v="N/A"/>
    <n v="0"/>
    <n v="6.376498066033551E-7"/>
    <n v="0"/>
    <n v="0"/>
    <s v="N/A"/>
    <n v="35.398000000000003"/>
    <n v="1641"/>
    <n v="3"/>
    <n v="1"/>
    <n v="4"/>
    <n v="3.5"/>
    <n v="4"/>
    <n v="5"/>
    <x v="0"/>
    <m/>
  </r>
  <r>
    <x v="129"/>
    <n v="9001072900"/>
    <s v="Trumbull"/>
    <s v="No"/>
    <n v="150.16140000000001"/>
    <n v="5.1600769384182496E-6"/>
    <n v="0"/>
    <n v="0"/>
    <s v="N/A"/>
    <s v="NO"/>
    <n v="78.866"/>
    <n v="5.1600769384182496E-6"/>
    <n v="0"/>
    <n v="0"/>
    <s v="NO"/>
    <n v="71.295400000000001"/>
    <n v="5.1600769384182496E-6"/>
    <n v="0"/>
    <n v="0"/>
    <s v="NO"/>
    <n v="35.398000000000003"/>
    <n v="1641"/>
    <n v="3"/>
    <n v="1"/>
    <n v="4"/>
    <n v="3.5"/>
    <n v="4"/>
    <n v="5"/>
    <x v="0"/>
    <m/>
  </r>
  <r>
    <x v="130"/>
    <n v="9001074000"/>
    <s v="Bridgeport"/>
    <s v="No"/>
    <n v="0"/>
    <n v="0"/>
    <n v="15337.06"/>
    <n v="9.1286655447798644E-4"/>
    <s v="YES"/>
    <s v="N/A"/>
    <n v="0"/>
    <n v="0"/>
    <n v="13413.06"/>
    <n v="9.1286655447798644E-4"/>
    <s v="N/A"/>
    <n v="0"/>
    <n v="0"/>
    <n v="1924"/>
    <n v="9.1286655447798644E-4"/>
    <s v="N/A"/>
    <n v="22.178999999999998"/>
    <n v="1228"/>
    <n v="5"/>
    <n v="1"/>
    <n v="5"/>
    <n v="5"/>
    <n v="5"/>
    <n v="7"/>
    <x v="1"/>
    <m/>
  </r>
  <r>
    <x v="130"/>
    <n v="9001074000"/>
    <s v="Bridgeport"/>
    <s v="Yes"/>
    <n v="45335.883000000002"/>
    <n v="1.5579013271794747E-3"/>
    <n v="0"/>
    <n v="0"/>
    <s v="N/A"/>
    <s v="NO"/>
    <n v="26942.261399999999"/>
    <n v="1.5579013271794747E-3"/>
    <n v="0"/>
    <n v="0"/>
    <s v="NO"/>
    <n v="18393.621599999999"/>
    <n v="1.5579013271794747E-3"/>
    <n v="0"/>
    <n v="0"/>
    <s v="NO"/>
    <n v="22.178999999999998"/>
    <n v="1228"/>
    <n v="5"/>
    <n v="1"/>
    <n v="5"/>
    <n v="5"/>
    <n v="5"/>
    <n v="7"/>
    <x v="1"/>
    <m/>
  </r>
  <r>
    <x v="131"/>
    <n v="9001257200"/>
    <s v="Bridgeport"/>
    <s v="No"/>
    <n v="114172.0988999999"/>
    <n v="3.9233572312504881E-3"/>
    <n v="65899.740000000005"/>
    <n v="3.9223729055500303E-3"/>
    <s v="YES"/>
    <s v="YES"/>
    <n v="46248.605099999899"/>
    <n v="3.9233572312504881E-3"/>
    <n v="7200.74"/>
    <n v="3.9223729055500303E-3"/>
    <s v="YES"/>
    <n v="67923.493799999997"/>
    <n v="3.9233572312504881E-3"/>
    <n v="58699"/>
    <n v="3.9223729055500303E-3"/>
    <s v="YES"/>
    <n v="30.001999999999999"/>
    <n v="1269"/>
    <n v="5"/>
    <n v="1"/>
    <n v="4"/>
    <n v="4.5"/>
    <n v="5"/>
    <n v="6"/>
    <x v="1"/>
    <m/>
  </r>
  <r>
    <x v="132"/>
    <n v="9009361401"/>
    <s v="New Haven"/>
    <s v="No"/>
    <n v="0"/>
    <n v="0"/>
    <n v="10001.75"/>
    <n v="5.9530725323172769E-4"/>
    <s v="YES"/>
    <s v="N/A"/>
    <n v="0"/>
    <n v="0"/>
    <n v="0"/>
    <n v="5.9530725323172769E-4"/>
    <s v="N/A"/>
    <n v="0"/>
    <n v="0"/>
    <n v="10001.75"/>
    <n v="5.9530725323172769E-4"/>
    <s v="N/A"/>
    <n v="25.573"/>
    <n v="1313"/>
    <n v="5"/>
    <n v="1"/>
    <n v="5"/>
    <n v="5"/>
    <n v="5"/>
    <n v="3"/>
    <x v="0"/>
    <m/>
  </r>
  <r>
    <x v="132"/>
    <n v="9009361401"/>
    <s v="New Haven"/>
    <s v="Yes"/>
    <n v="110617.02419999999"/>
    <n v="3.8011922875710626E-3"/>
    <n v="0"/>
    <n v="0"/>
    <s v="N/A"/>
    <s v="NO"/>
    <n v="22608.335299999999"/>
    <n v="3.8011922875710626E-3"/>
    <n v="0"/>
    <n v="0"/>
    <s v="NO"/>
    <n v="88008.688899999994"/>
    <n v="3.8011922875710626E-3"/>
    <n v="0"/>
    <n v="0"/>
    <s v="NO"/>
    <n v="25.573"/>
    <n v="1313"/>
    <n v="5"/>
    <n v="1"/>
    <n v="5"/>
    <n v="5"/>
    <n v="5"/>
    <n v="3"/>
    <x v="0"/>
    <m/>
  </r>
  <r>
    <x v="133"/>
    <n v="9001060500"/>
    <s v="Fairfield"/>
    <s v="No"/>
    <n v="77707.489599999899"/>
    <n v="2.6703042528062166E-3"/>
    <n v="7351.8"/>
    <n v="4.3758140968420684E-4"/>
    <s v="NO"/>
    <s v="NO"/>
    <n v="71345.134499999898"/>
    <n v="2.6703042528062166E-3"/>
    <n v="7351.8"/>
    <n v="4.3758140968420684E-4"/>
    <s v="NO"/>
    <n v="6362.3550999999998"/>
    <n v="2.6703042528062166E-3"/>
    <n v="0"/>
    <n v="4.3758140968420684E-4"/>
    <s v="NO"/>
    <n v="121.599"/>
    <n v="3418"/>
    <n v="1"/>
    <n v="1"/>
    <n v="1"/>
    <n v="1"/>
    <n v="1"/>
    <n v="2"/>
    <x v="0"/>
    <m/>
  </r>
  <r>
    <x v="134"/>
    <n v="9001061000"/>
    <s v="Fairfield"/>
    <s v="No"/>
    <n v="141435.50439999992"/>
    <n v="4.8602242955113123E-3"/>
    <n v="84443.99"/>
    <n v="5.0261324007126237E-3"/>
    <s v="YES"/>
    <s v="YES"/>
    <n v="73580.641299999901"/>
    <n v="4.8602242955113123E-3"/>
    <n v="75486.320000000007"/>
    <n v="5.0261324007126237E-3"/>
    <s v="YES"/>
    <n v="67854.863100000002"/>
    <n v="4.8602242955113123E-3"/>
    <n v="8957.67"/>
    <n v="5.0261324007126237E-3"/>
    <s v="YES"/>
    <n v="49.470999999999997"/>
    <n v="1741"/>
    <n v="3"/>
    <n v="1"/>
    <n v="3"/>
    <n v="3"/>
    <n v="3"/>
    <n v="3"/>
    <x v="0"/>
    <m/>
  </r>
  <r>
    <x v="135"/>
    <n v="9001061100"/>
    <s v="Fairfield"/>
    <s v="No"/>
    <n v="72876.102700000003"/>
    <n v="2.5042807066534404E-3"/>
    <n v="4473.07"/>
    <n v="2.6623850978211254E-4"/>
    <s v="NO"/>
    <s v="NO"/>
    <n v="67549.058600000004"/>
    <n v="2.5042807066534404E-3"/>
    <n v="4173.07"/>
    <n v="2.6623850978211254E-4"/>
    <s v="NO"/>
    <n v="5327.0441000000001"/>
    <n v="2.5042807066534404E-3"/>
    <n v="300"/>
    <n v="2.6623850978211254E-4"/>
    <s v="NO"/>
    <n v="94.519000000000005"/>
    <n v="2692"/>
    <n v="1"/>
    <n v="1"/>
    <n v="1"/>
    <n v="1"/>
    <n v="1"/>
    <n v="2"/>
    <x v="0"/>
    <m/>
  </r>
  <r>
    <x v="136"/>
    <n v="9001061200"/>
    <s v="Fairfield"/>
    <s v="No"/>
    <n v="37465.910400000001"/>
    <n v="1.2874612265994087E-3"/>
    <n v="19703.03"/>
    <n v="1.1727304391373837E-3"/>
    <s v="YES"/>
    <s v="NO"/>
    <n v="35405.151700000002"/>
    <n v="1.2874612265994087E-3"/>
    <n v="19213.03"/>
    <n v="1.1727304391373837E-3"/>
    <s v="NO"/>
    <n v="2060.7586999999999"/>
    <n v="1.2874612265994087E-3"/>
    <n v="490"/>
    <n v="1.1727304391373837E-3"/>
    <s v="NO"/>
    <n v="48.122999999999998"/>
    <n v="1853"/>
    <n v="3"/>
    <n v="1"/>
    <n v="5"/>
    <n v="4"/>
    <n v="4"/>
    <n v="3"/>
    <x v="0"/>
    <m/>
  </r>
  <r>
    <x v="137"/>
    <n v="9001061300"/>
    <s v="Fairfield"/>
    <s v="No"/>
    <n v="75361.948199999999"/>
    <n v="2.5897031523486776E-3"/>
    <n v="35125.230000000003"/>
    <n v="2.0906645527465372E-3"/>
    <s v="NO"/>
    <s v="NO"/>
    <n v="51750.383699999998"/>
    <n v="2.5897031523486776E-3"/>
    <n v="7224.19"/>
    <n v="2.0906645527465372E-3"/>
    <s v="NO"/>
    <n v="23611.5645"/>
    <n v="2.5897031523486776E-3"/>
    <n v="27901.040000000001"/>
    <n v="2.0906645527465372E-3"/>
    <s v="NO"/>
    <n v="54.923000000000002"/>
    <n v="1857"/>
    <n v="3"/>
    <n v="1"/>
    <n v="4"/>
    <n v="3.5"/>
    <n v="4"/>
    <n v="3"/>
    <x v="0"/>
    <m/>
  </r>
  <r>
    <x v="138"/>
    <n v="9001061400"/>
    <s v="Fairfield"/>
    <s v="No"/>
    <n v="118695.17509999999"/>
    <n v="4.0787861310231923E-3"/>
    <n v="8852.1899999999987"/>
    <n v="5.2688508650839772E-4"/>
    <s v="NO"/>
    <s v="NO"/>
    <n v="47281.252"/>
    <n v="4.0787861310231923E-3"/>
    <n v="5299.19"/>
    <n v="5.2688508650839772E-4"/>
    <s v="NO"/>
    <n v="71413.9231"/>
    <n v="4.0787861310231923E-3"/>
    <n v="3553"/>
    <n v="5.2688508650839772E-4"/>
    <s v="NO"/>
    <n v="56.725000000000001"/>
    <n v="1873"/>
    <n v="3"/>
    <n v="1"/>
    <n v="5"/>
    <n v="4"/>
    <n v="4"/>
    <n v="3"/>
    <x v="0"/>
    <m/>
  </r>
  <r>
    <x v="139"/>
    <n v="9001061500"/>
    <s v="Bridgeport"/>
    <s v="No"/>
    <n v="539.35699999999997"/>
    <n v="1.8534214633550644E-5"/>
    <n v="0"/>
    <n v="0"/>
    <s v="N/A"/>
    <s v="NO"/>
    <n v="0"/>
    <n v="1.8534214633550644E-5"/>
    <n v="0"/>
    <n v="0"/>
    <s v="NO"/>
    <n v="539.35699999999997"/>
    <n v="1.8534214633550644E-5"/>
    <n v="0"/>
    <n v="0"/>
    <s v="NO"/>
    <n v="89.569000000000003"/>
    <n v="2670"/>
    <n v="1"/>
    <n v="1"/>
    <n v="4"/>
    <n v="2.5"/>
    <n v="3"/>
    <n v="2"/>
    <x v="0"/>
    <m/>
  </r>
  <r>
    <x v="139"/>
    <n v="9001061500"/>
    <s v="Fairfield"/>
    <s v="No"/>
    <n v="188421.01179999998"/>
    <n v="6.4748125530436768E-3"/>
    <n v="34700.67"/>
    <n v="2.065394610243269E-3"/>
    <s v="NO"/>
    <s v="NO"/>
    <n v="104123.3682"/>
    <n v="6.4748125530436768E-3"/>
    <n v="13917.12"/>
    <n v="2.065394610243269E-3"/>
    <s v="NO"/>
    <n v="84297.643599999996"/>
    <n v="6.4748125530436768E-3"/>
    <n v="20783.55"/>
    <n v="2.065394610243269E-3"/>
    <s v="NO"/>
    <n v="89.569000000000003"/>
    <n v="2670"/>
    <n v="1"/>
    <n v="1"/>
    <n v="4"/>
    <n v="2.5"/>
    <n v="3"/>
    <n v="2"/>
    <x v="0"/>
    <m/>
  </r>
  <r>
    <x v="140"/>
    <n v="9001061600"/>
    <s v="Fairfield"/>
    <s v="No"/>
    <n v="182195.8941"/>
    <n v="6.2608954859231705E-3"/>
    <n v="24755.48"/>
    <n v="1.473453825703799E-3"/>
    <s v="NO"/>
    <s v="NO"/>
    <n v="114122.9146"/>
    <n v="6.2608954859231705E-3"/>
    <n v="10431.48"/>
    <n v="1.473453825703799E-3"/>
    <s v="NO"/>
    <n v="68072.979500000001"/>
    <n v="6.2608954859231705E-3"/>
    <n v="14324"/>
    <n v="1.473453825703799E-3"/>
    <s v="NO"/>
    <n v="80.623999999999995"/>
    <n v="2370"/>
    <n v="1"/>
    <n v="1"/>
    <n v="1"/>
    <n v="1"/>
    <n v="1"/>
    <n v="2"/>
    <x v="0"/>
    <m/>
  </r>
  <r>
    <x v="141"/>
    <n v="9001070100"/>
    <s v="Bridgeport"/>
    <s v="No"/>
    <n v="0"/>
    <n v="0"/>
    <n v="11586.15"/>
    <n v="6.8961123123761155E-4"/>
    <s v="YES"/>
    <s v="N/A"/>
    <n v="0"/>
    <n v="0"/>
    <n v="11088.15"/>
    <n v="6.8961123123761155E-4"/>
    <s v="N/A"/>
    <n v="0"/>
    <n v="0"/>
    <n v="498"/>
    <n v="6.8961123123761155E-4"/>
    <s v="N/A"/>
    <n v="59.890999999999998"/>
    <n v="1489"/>
    <n v="3"/>
    <n v="1"/>
    <n v="4"/>
    <n v="3.5"/>
    <n v="4"/>
    <n v="3"/>
    <x v="0"/>
    <m/>
  </r>
  <r>
    <x v="141"/>
    <n v="9001070100"/>
    <s v="Bridgeport"/>
    <s v="Yes"/>
    <n v="118414.09310000039"/>
    <n v="4.0691271591036283E-3"/>
    <n v="0"/>
    <n v="0"/>
    <s v="N/A"/>
    <s v="NO"/>
    <n v="87876.710500000394"/>
    <n v="4.0691271591036283E-3"/>
    <n v="0"/>
    <n v="0"/>
    <s v="NO"/>
    <n v="30537.382600000001"/>
    <n v="4.0691271591036283E-3"/>
    <n v="0"/>
    <n v="0"/>
    <s v="NO"/>
    <n v="59.890999999999998"/>
    <n v="1489"/>
    <n v="3"/>
    <n v="1"/>
    <n v="4"/>
    <n v="3.5"/>
    <n v="4"/>
    <n v="3"/>
    <x v="0"/>
    <m/>
  </r>
  <r>
    <x v="142"/>
    <n v="9001070200"/>
    <s v="Bridgeport"/>
    <s v="No"/>
    <n v="0"/>
    <n v="0"/>
    <n v="8670.73"/>
    <n v="5.1608453118843578E-4"/>
    <s v="YES"/>
    <s v="N/A"/>
    <n v="0"/>
    <n v="0"/>
    <n v="2227.9299999999998"/>
    <n v="5.1608453118843578E-4"/>
    <s v="N/A"/>
    <n v="0"/>
    <n v="0"/>
    <n v="6442.8"/>
    <n v="5.1608453118843578E-4"/>
    <s v="N/A"/>
    <n v="27.728999999999999"/>
    <n v="1292"/>
    <n v="5"/>
    <n v="1"/>
    <n v="4"/>
    <n v="4.5"/>
    <n v="5"/>
    <n v="5"/>
    <x v="0"/>
    <m/>
  </r>
  <r>
    <x v="142"/>
    <n v="9001070200"/>
    <s v="Bridgeport"/>
    <s v="Yes"/>
    <n v="67503.344800000006"/>
    <n v="2.3196537377020692E-3"/>
    <n v="0"/>
    <n v="0"/>
    <s v="N/A"/>
    <s v="NO"/>
    <n v="45704.852400000003"/>
    <n v="2.3196537377020692E-3"/>
    <n v="0"/>
    <n v="0"/>
    <s v="NO"/>
    <n v="21798.492399999999"/>
    <n v="2.3196537377020692E-3"/>
    <n v="0"/>
    <n v="0"/>
    <s v="NO"/>
    <n v="27.728999999999999"/>
    <n v="1292"/>
    <n v="5"/>
    <n v="1"/>
    <n v="4"/>
    <n v="4.5"/>
    <n v="5"/>
    <n v="5"/>
    <x v="0"/>
    <m/>
  </r>
  <r>
    <x v="142"/>
    <n v="9001070200"/>
    <s v="Trumbull"/>
    <s v="No"/>
    <n v="0"/>
    <n v="0"/>
    <n v="749.66"/>
    <n v="4.4619995046636532E-5"/>
    <s v="YES"/>
    <s v="N/A"/>
    <n v="0"/>
    <n v="0"/>
    <n v="749.66"/>
    <n v="4.4619995046636532E-5"/>
    <s v="N/A"/>
    <n v="0"/>
    <n v="0"/>
    <n v="0"/>
    <n v="4.4619995046636532E-5"/>
    <s v="N/A"/>
    <n v="27.728999999999999"/>
    <n v="1292"/>
    <n v="5"/>
    <n v="1"/>
    <n v="4"/>
    <n v="4.5"/>
    <n v="5"/>
    <n v="5"/>
    <x v="0"/>
    <m/>
  </r>
  <r>
    <x v="143"/>
    <n v="9001070300"/>
    <s v="Bridgeport"/>
    <s v="No"/>
    <n v="0"/>
    <n v="0"/>
    <n v="213519.3"/>
    <n v="1.2708734770911213E-2"/>
    <s v="YES"/>
    <s v="N/A"/>
    <n v="0"/>
    <n v="0"/>
    <n v="202635.3"/>
    <n v="1.2708734770911213E-2"/>
    <s v="N/A"/>
    <n v="0"/>
    <n v="0"/>
    <n v="10884"/>
    <n v="1.2708734770911213E-2"/>
    <s v="N/A"/>
    <n v="5.532"/>
    <n v="433"/>
    <n v="5"/>
    <n v="1"/>
    <n v="4"/>
    <n v="4.5"/>
    <n v="5"/>
    <n v="15"/>
    <x v="1"/>
    <m/>
  </r>
  <r>
    <x v="143"/>
    <n v="9001070300"/>
    <s v="Bridgeport"/>
    <s v="Yes"/>
    <n v="52641.309099999999"/>
    <n v="1.808941612791681E-3"/>
    <n v="0"/>
    <n v="0"/>
    <s v="N/A"/>
    <s v="NO"/>
    <n v="16956.723999999998"/>
    <n v="1.808941612791681E-3"/>
    <n v="0"/>
    <n v="0"/>
    <s v="NO"/>
    <n v="35684.585099999997"/>
    <n v="1.808941612791681E-3"/>
    <n v="0"/>
    <n v="0"/>
    <s v="NO"/>
    <n v="5.532"/>
    <n v="433"/>
    <n v="5"/>
    <n v="1"/>
    <n v="4"/>
    <n v="4.5"/>
    <n v="5"/>
    <n v="15"/>
    <x v="1"/>
    <m/>
  </r>
  <r>
    <x v="144"/>
    <n v="9001070400"/>
    <s v="Bridgeport"/>
    <s v="No"/>
    <n v="0"/>
    <n v="0"/>
    <n v="2503.5299999999997"/>
    <n v="1.4901087986434646E-4"/>
    <s v="YES"/>
    <s v="N/A"/>
    <n v="0"/>
    <n v="0"/>
    <n v="1029.53"/>
    <n v="1.4901087986434646E-4"/>
    <s v="N/A"/>
    <n v="0"/>
    <n v="0"/>
    <n v="1474"/>
    <n v="1.4901087986434646E-4"/>
    <s v="N/A"/>
    <n v="25.893000000000001"/>
    <n v="912"/>
    <n v="5"/>
    <n v="1"/>
    <n v="5"/>
    <n v="5"/>
    <n v="5"/>
    <n v="7"/>
    <x v="1"/>
    <m/>
  </r>
  <r>
    <x v="144"/>
    <n v="9001070400"/>
    <s v="Bridgeport"/>
    <s v="Yes"/>
    <n v="23919.493000000002"/>
    <n v="8.2195840081376946E-4"/>
    <n v="0"/>
    <n v="0"/>
    <s v="N/A"/>
    <s v="NO"/>
    <n v="17866.1715"/>
    <n v="8.2195840081376946E-4"/>
    <n v="0"/>
    <n v="0"/>
    <s v="NO"/>
    <n v="6053.3215"/>
    <n v="8.2195840081376946E-4"/>
    <n v="0"/>
    <n v="0"/>
    <s v="NO"/>
    <n v="25.893000000000001"/>
    <n v="912"/>
    <n v="5"/>
    <n v="1"/>
    <n v="5"/>
    <n v="5"/>
    <n v="5"/>
    <n v="7"/>
    <x v="1"/>
    <m/>
  </r>
  <r>
    <x v="144"/>
    <n v="9001070400"/>
    <s v="Stratford"/>
    <s v="Yes"/>
    <n v="50.864100000000001"/>
    <n v="1.7478704207832351E-6"/>
    <n v="0"/>
    <n v="0"/>
    <s v="N/A"/>
    <s v="N/A"/>
    <n v="50.864100000000001"/>
    <n v="1.7478704207832351E-6"/>
    <n v="0"/>
    <n v="0"/>
    <s v="N/A"/>
    <n v="0"/>
    <n v="1.7478704207832351E-6"/>
    <n v="0"/>
    <n v="0"/>
    <s v="N/A"/>
    <n v="25.893000000000001"/>
    <n v="912"/>
    <n v="5"/>
    <n v="1"/>
    <n v="5"/>
    <n v="5"/>
    <n v="5"/>
    <n v="7"/>
    <x v="1"/>
    <m/>
  </r>
  <r>
    <x v="145"/>
    <n v="9001070500"/>
    <s v="Bridgeport"/>
    <s v="No"/>
    <n v="0"/>
    <n v="0"/>
    <n v="16596.989999999998"/>
    <n v="9.8785797773534145E-4"/>
    <s v="YES"/>
    <s v="N/A"/>
    <n v="0"/>
    <n v="0"/>
    <n v="359.75"/>
    <n v="9.8785797773534145E-4"/>
    <s v="N/A"/>
    <n v="0"/>
    <n v="0"/>
    <n v="16237.24"/>
    <n v="9.8785797773534145E-4"/>
    <s v="N/A"/>
    <n v="15.334"/>
    <n v="1275"/>
    <n v="5"/>
    <n v="1"/>
    <n v="5"/>
    <n v="5"/>
    <n v="5"/>
    <n v="9"/>
    <x v="1"/>
    <m/>
  </r>
  <r>
    <x v="145"/>
    <n v="9001070500"/>
    <s v="Bridgeport"/>
    <s v="Yes"/>
    <n v="29086.940599999998"/>
    <n v="9.995301815193616E-4"/>
    <n v="0"/>
    <n v="0"/>
    <s v="N/A"/>
    <s v="NO"/>
    <n v="23101.568599999999"/>
    <n v="9.995301815193616E-4"/>
    <n v="0"/>
    <n v="0"/>
    <s v="NO"/>
    <n v="5985.3720000000003"/>
    <n v="9.995301815193616E-4"/>
    <n v="0"/>
    <n v="0"/>
    <s v="NO"/>
    <n v="15.334"/>
    <n v="1275"/>
    <n v="5"/>
    <n v="1"/>
    <n v="5"/>
    <n v="5"/>
    <n v="5"/>
    <n v="9"/>
    <x v="1"/>
    <m/>
  </r>
  <r>
    <x v="146"/>
    <n v="9001070600"/>
    <s v="Bridgeport"/>
    <s v="No"/>
    <n v="0"/>
    <n v="0"/>
    <n v="110631.34"/>
    <n v="6.584811571649498E-3"/>
    <s v="YES"/>
    <s v="N/A"/>
    <n v="0"/>
    <n v="0"/>
    <n v="96774.69"/>
    <n v="6.584811571649498E-3"/>
    <s v="N/A"/>
    <n v="0"/>
    <n v="0"/>
    <n v="13856.65"/>
    <n v="6.584811571649498E-3"/>
    <s v="N/A"/>
    <n v="18.832999999999998"/>
    <n v="974"/>
    <n v="5"/>
    <n v="1"/>
    <n v="4"/>
    <n v="4.5"/>
    <n v="5"/>
    <n v="5"/>
    <x v="0"/>
    <m/>
  </r>
  <r>
    <x v="146"/>
    <n v="9001070600"/>
    <s v="Bridgeport"/>
    <s v="Yes"/>
    <n v="144313.22889999999"/>
    <n v="4.9591130900188997E-3"/>
    <n v="0"/>
    <n v="0"/>
    <s v="N/A"/>
    <s v="NO"/>
    <n v="35967.757299999997"/>
    <n v="4.9591130900188997E-3"/>
    <n v="0"/>
    <n v="0"/>
    <s v="NO"/>
    <n v="108345.4716"/>
    <n v="4.9591130900188997E-3"/>
    <n v="0"/>
    <n v="0"/>
    <s v="NO"/>
    <n v="18.832999999999998"/>
    <n v="974"/>
    <n v="5"/>
    <n v="1"/>
    <n v="4"/>
    <n v="4.5"/>
    <n v="5"/>
    <n v="5"/>
    <x v="0"/>
    <m/>
  </r>
  <r>
    <x v="147"/>
    <n v="9001070900"/>
    <s v="Bridgeport"/>
    <s v="No"/>
    <n v="0"/>
    <n v="0"/>
    <n v="30327.010000000002"/>
    <n v="1.805073014405593E-3"/>
    <s v="YES"/>
    <s v="N/A"/>
    <n v="0"/>
    <n v="0"/>
    <n v="4170.01"/>
    <n v="1.805073014405593E-3"/>
    <s v="N/A"/>
    <n v="0"/>
    <n v="0"/>
    <n v="26157"/>
    <n v="1.805073014405593E-3"/>
    <s v="N/A"/>
    <n v="20.158000000000001"/>
    <n v="1228"/>
    <n v="5"/>
    <n v="1"/>
    <n v="5"/>
    <n v="5"/>
    <n v="5"/>
    <n v="7"/>
    <x v="1"/>
    <m/>
  </r>
  <r>
    <x v="147"/>
    <n v="9001070900"/>
    <s v="Bridgeport"/>
    <s v="Yes"/>
    <n v="40068.741500000004"/>
    <n v="1.3769037113771734E-3"/>
    <n v="0"/>
    <n v="0"/>
    <s v="N/A"/>
    <s v="NO"/>
    <n v="29174.958600000002"/>
    <n v="1.3769037113771734E-3"/>
    <n v="0"/>
    <n v="0"/>
    <s v="NO"/>
    <n v="10893.7829"/>
    <n v="1.3769037113771734E-3"/>
    <n v="0"/>
    <n v="0"/>
    <s v="NO"/>
    <n v="20.158000000000001"/>
    <n v="1228"/>
    <n v="5"/>
    <n v="1"/>
    <n v="5"/>
    <n v="5"/>
    <n v="5"/>
    <n v="7"/>
    <x v="1"/>
    <m/>
  </r>
  <r>
    <x v="148"/>
    <n v="9001071000"/>
    <s v="Bridgeport"/>
    <s v="No"/>
    <n v="0"/>
    <n v="0"/>
    <n v="17169.5"/>
    <n v="1.0219339499949658E-3"/>
    <s v="YES"/>
    <s v="N/A"/>
    <n v="0"/>
    <n v="0"/>
    <n v="14379.5"/>
    <n v="1.0219339499949658E-3"/>
    <s v="N/A"/>
    <n v="0"/>
    <n v="0"/>
    <n v="2790"/>
    <n v="1.0219339499949658E-3"/>
    <s v="N/A"/>
    <n v="27.215"/>
    <n v="1323"/>
    <n v="5"/>
    <n v="1"/>
    <n v="5"/>
    <n v="5"/>
    <n v="5"/>
    <n v="7"/>
    <x v="1"/>
    <m/>
  </r>
  <r>
    <x v="148"/>
    <n v="9001071000"/>
    <s v="Bridgeport"/>
    <s v="Yes"/>
    <n v="63545.393400000001"/>
    <n v="2.1836445253311122E-3"/>
    <n v="0"/>
    <n v="0"/>
    <s v="N/A"/>
    <s v="NO"/>
    <n v="37249.348899999997"/>
    <n v="2.1836445253311122E-3"/>
    <n v="0"/>
    <n v="0"/>
    <s v="NO"/>
    <n v="26296.0445"/>
    <n v="2.1836445253311122E-3"/>
    <n v="0"/>
    <n v="0"/>
    <s v="NO"/>
    <n v="27.215"/>
    <n v="1323"/>
    <n v="5"/>
    <n v="1"/>
    <n v="5"/>
    <n v="5"/>
    <n v="5"/>
    <n v="7"/>
    <x v="1"/>
    <m/>
  </r>
  <r>
    <x v="149"/>
    <n v="9001071100"/>
    <s v="Bridgeport"/>
    <s v="No"/>
    <n v="66899.110799999995"/>
    <n v="2.2988901198295114E-3"/>
    <n v="29836.83"/>
    <n v="1.7758973492080898E-3"/>
    <s v="NO"/>
    <s v="NO"/>
    <n v="51783.790099999998"/>
    <n v="2.2988901198295114E-3"/>
    <n v="21423.83"/>
    <n v="1.7758973492080898E-3"/>
    <s v="NO"/>
    <n v="15115.3207"/>
    <n v="2.2988901198295114E-3"/>
    <n v="8413"/>
    <n v="1.7758973492080898E-3"/>
    <s v="NO"/>
    <n v="25.632999999999999"/>
    <n v="1271"/>
    <n v="5"/>
    <n v="1"/>
    <n v="5"/>
    <n v="5"/>
    <n v="5"/>
    <n v="6"/>
    <x v="1"/>
    <m/>
  </r>
  <r>
    <x v="150"/>
    <n v="9001071200"/>
    <s v="Bridgeport"/>
    <s v="No"/>
    <n v="0"/>
    <n v="0"/>
    <n v="20104.86"/>
    <n v="1.1966474850109664E-3"/>
    <s v="YES"/>
    <s v="N/A"/>
    <n v="0"/>
    <n v="0"/>
    <n v="4593.8599999999997"/>
    <n v="1.1966474850109664E-3"/>
    <s v="N/A"/>
    <n v="0"/>
    <n v="0"/>
    <n v="15511"/>
    <n v="1.1966474850109664E-3"/>
    <s v="N/A"/>
    <n v="13.99"/>
    <n v="1107"/>
    <n v="5"/>
    <n v="1"/>
    <n v="5"/>
    <n v="5"/>
    <n v="5"/>
    <n v="7"/>
    <x v="1"/>
    <m/>
  </r>
  <r>
    <x v="150"/>
    <n v="9001071200"/>
    <s v="Bridgeport"/>
    <s v="Yes"/>
    <n v="65667.876300000004"/>
    <n v="2.256580546602072E-3"/>
    <n v="0"/>
    <n v="0"/>
    <s v="N/A"/>
    <s v="NO"/>
    <n v="45169.658199999998"/>
    <n v="2.256580546602072E-3"/>
    <n v="0"/>
    <n v="0"/>
    <s v="NO"/>
    <n v="20498.218099999998"/>
    <n v="2.256580546602072E-3"/>
    <n v="0"/>
    <n v="0"/>
    <s v="NO"/>
    <n v="13.99"/>
    <n v="1107"/>
    <n v="5"/>
    <n v="1"/>
    <n v="5"/>
    <n v="5"/>
    <n v="5"/>
    <n v="7"/>
    <x v="1"/>
    <m/>
  </r>
  <r>
    <x v="151"/>
    <n v="9001071300"/>
    <s v="Bridgeport"/>
    <s v="No"/>
    <n v="0"/>
    <n v="0"/>
    <n v="2772.3199999999997"/>
    <n v="1.6500934379277458E-4"/>
    <s v="YES"/>
    <s v="N/A"/>
    <n v="0"/>
    <n v="0"/>
    <n v="1572.32"/>
    <n v="1.6500934379277458E-4"/>
    <s v="N/A"/>
    <n v="0"/>
    <n v="0"/>
    <n v="1200"/>
    <n v="1.6500934379277458E-4"/>
    <s v="N/A"/>
    <n v="17.510999999999999"/>
    <n v="1078"/>
    <n v="5"/>
    <n v="1"/>
    <n v="5"/>
    <n v="5"/>
    <n v="5"/>
    <n v="7"/>
    <x v="1"/>
    <m/>
  </r>
  <r>
    <x v="151"/>
    <n v="9001071300"/>
    <s v="Bridgeport"/>
    <s v="Yes"/>
    <n v="54252.862399999998"/>
    <n v="1.8643202854622997E-3"/>
    <n v="0"/>
    <n v="0"/>
    <s v="N/A"/>
    <s v="NO"/>
    <n v="34389.4211"/>
    <n v="1.8643202854622997E-3"/>
    <n v="0"/>
    <n v="0"/>
    <s v="NO"/>
    <n v="19863.441299999999"/>
    <n v="1.8643202854622997E-3"/>
    <n v="0"/>
    <n v="0"/>
    <s v="NO"/>
    <n v="17.510999999999999"/>
    <n v="1078"/>
    <n v="5"/>
    <n v="1"/>
    <n v="5"/>
    <n v="5"/>
    <n v="5"/>
    <n v="7"/>
    <x v="1"/>
    <m/>
  </r>
  <r>
    <x v="152"/>
    <n v="9001071400"/>
    <s v="Bridgeport"/>
    <s v="No"/>
    <n v="68350.4467"/>
    <n v="2.3487631558260363E-3"/>
    <n v="10239.369999999999"/>
    <n v="6.094504691202395E-4"/>
    <s v="NO"/>
    <s v="NO"/>
    <n v="38432.275500000003"/>
    <n v="2.3487631558260363E-3"/>
    <n v="3327.16"/>
    <n v="6.094504691202395E-4"/>
    <s v="NO"/>
    <n v="29918.171200000001"/>
    <n v="2.3487631558260363E-3"/>
    <n v="6912.21"/>
    <n v="6.094504691202395E-4"/>
    <s v="NO"/>
    <n v="22.64"/>
    <n v="1131"/>
    <n v="5"/>
    <n v="1"/>
    <n v="5"/>
    <n v="5"/>
    <n v="5"/>
    <n v="7"/>
    <x v="1"/>
    <m/>
  </r>
  <r>
    <x v="153"/>
    <n v="9001071600"/>
    <s v="Bridgeport"/>
    <s v="No"/>
    <n v="0"/>
    <n v="0"/>
    <n v="1330.85"/>
    <n v="7.9212603590716105E-5"/>
    <s v="YES"/>
    <s v="N/A"/>
    <n v="0"/>
    <n v="0"/>
    <n v="1330.85"/>
    <n v="7.9212603590716105E-5"/>
    <s v="N/A"/>
    <n v="0"/>
    <n v="0"/>
    <n v="0"/>
    <n v="7.9212603590716105E-5"/>
    <s v="N/A"/>
    <n v="11.771000000000001"/>
    <n v="1032"/>
    <n v="5"/>
    <n v="1"/>
    <n v="4"/>
    <n v="4.5"/>
    <n v="5"/>
    <n v="10"/>
    <x v="1"/>
    <m/>
  </r>
  <r>
    <x v="153"/>
    <n v="9001071600"/>
    <s v="Bridgeport"/>
    <s v="Yes"/>
    <n v="31813.543699999998"/>
    <n v="1.0932259100922819E-3"/>
    <n v="0"/>
    <n v="0"/>
    <s v="N/A"/>
    <s v="NO"/>
    <n v="24529.813099999999"/>
    <n v="1.0932259100922819E-3"/>
    <n v="0"/>
    <n v="0"/>
    <s v="NO"/>
    <n v="7283.7305999999999"/>
    <n v="1.0932259100922819E-3"/>
    <n v="0"/>
    <n v="0"/>
    <s v="NO"/>
    <n v="11.771000000000001"/>
    <n v="1032"/>
    <n v="5"/>
    <n v="1"/>
    <n v="4"/>
    <n v="4.5"/>
    <n v="5"/>
    <n v="10"/>
    <x v="1"/>
    <m/>
  </r>
  <r>
    <x v="154"/>
    <n v="9001071900"/>
    <s v="Ansonia"/>
    <s v="No"/>
    <n v="0"/>
    <n v="0"/>
    <n v="230"/>
    <n v="1.3689671131881657E-5"/>
    <s v="YES"/>
    <s v="N/A"/>
    <n v="0"/>
    <n v="0"/>
    <n v="230"/>
    <n v="1.3689671131881657E-5"/>
    <s v="N/A"/>
    <n v="0"/>
    <n v="0"/>
    <n v="0"/>
    <n v="1.3689671131881657E-5"/>
    <s v="N/A"/>
    <n v="26.15"/>
    <n v="1287"/>
    <n v="5"/>
    <n v="1"/>
    <n v="5"/>
    <n v="5"/>
    <n v="5"/>
    <n v="6"/>
    <x v="1"/>
    <m/>
  </r>
  <r>
    <x v="154"/>
    <n v="9001071900"/>
    <s v="Bridgeport"/>
    <s v="No"/>
    <n v="0"/>
    <n v="0"/>
    <n v="8360.09"/>
    <n v="4.9759514231709798E-4"/>
    <s v="YES"/>
    <s v="N/A"/>
    <n v="0"/>
    <n v="0"/>
    <n v="3390.23"/>
    <n v="4.9759514231709798E-4"/>
    <s v="N/A"/>
    <n v="0"/>
    <n v="0"/>
    <n v="4969.8599999999997"/>
    <n v="4.9759514231709798E-4"/>
    <s v="N/A"/>
    <n v="26.15"/>
    <n v="1287"/>
    <n v="5"/>
    <n v="1"/>
    <n v="5"/>
    <n v="5"/>
    <n v="5"/>
    <n v="6"/>
    <x v="1"/>
    <m/>
  </r>
  <r>
    <x v="154"/>
    <n v="9001071900"/>
    <s v="Bridgeport"/>
    <s v="Yes"/>
    <n v="64668.711600000104"/>
    <n v="2.2222457127090002E-3"/>
    <n v="0"/>
    <n v="0"/>
    <s v="N/A"/>
    <s v="NO"/>
    <n v="46534.635900000103"/>
    <n v="2.2222457127090002E-3"/>
    <n v="0"/>
    <n v="0"/>
    <s v="NO"/>
    <n v="18134.075700000001"/>
    <n v="2.2222457127090002E-3"/>
    <n v="0"/>
    <n v="0"/>
    <s v="NO"/>
    <n v="26.15"/>
    <n v="1287"/>
    <n v="5"/>
    <n v="1"/>
    <n v="5"/>
    <n v="5"/>
    <n v="5"/>
    <n v="6"/>
    <x v="1"/>
    <m/>
  </r>
  <r>
    <x v="155"/>
    <n v="9001072000"/>
    <s v="Bridgeport"/>
    <s v="No"/>
    <n v="0"/>
    <n v="0"/>
    <n v="19104.27"/>
    <n v="1.1370920587594469E-3"/>
    <s v="YES"/>
    <s v="N/A"/>
    <n v="0"/>
    <n v="0"/>
    <n v="19032.27"/>
    <n v="1.1370920587594469E-3"/>
    <s v="N/A"/>
    <n v="0"/>
    <n v="0"/>
    <n v="72"/>
    <n v="1.1370920587594469E-3"/>
    <s v="N/A"/>
    <n v="31.123000000000001"/>
    <n v="1386"/>
    <n v="4"/>
    <n v="1"/>
    <n v="5"/>
    <n v="4.5"/>
    <n v="5"/>
    <n v="5"/>
    <x v="0"/>
    <m/>
  </r>
  <r>
    <x v="155"/>
    <n v="9001072000"/>
    <s v="Bridgeport"/>
    <s v="Yes"/>
    <n v="52439.411500000002"/>
    <n v="1.8020036969912025E-3"/>
    <n v="0"/>
    <n v="0"/>
    <s v="N/A"/>
    <s v="NO"/>
    <n v="43927.019899999999"/>
    <n v="1.8020036969912025E-3"/>
    <n v="0"/>
    <n v="0"/>
    <s v="NO"/>
    <n v="8512.3916000000008"/>
    <n v="1.8020036969912025E-3"/>
    <n v="0"/>
    <n v="0"/>
    <s v="NO"/>
    <n v="31.123000000000001"/>
    <n v="1386"/>
    <n v="4"/>
    <n v="1"/>
    <n v="5"/>
    <n v="4.5"/>
    <n v="5"/>
    <n v="5"/>
    <x v="0"/>
    <m/>
  </r>
  <r>
    <x v="156"/>
    <n v="9001072100"/>
    <s v="Bridgeport"/>
    <s v="No"/>
    <n v="147726.3769"/>
    <n v="5.0764009301842716E-3"/>
    <n v="46711.47"/>
    <n v="2.7802811408119831E-3"/>
    <s v="NO"/>
    <s v="NO"/>
    <n v="119833.8798"/>
    <n v="5.0764009301842716E-3"/>
    <n v="44620.47"/>
    <n v="2.7802811408119831E-3"/>
    <s v="NO"/>
    <n v="27892.497100000001"/>
    <n v="5.0764009301842716E-3"/>
    <n v="2091"/>
    <n v="2.7802811408119831E-3"/>
    <s v="NO"/>
    <n v="37.423000000000002"/>
    <n v="1463"/>
    <n v="4"/>
    <n v="1"/>
    <n v="5"/>
    <n v="4.5"/>
    <n v="5"/>
    <n v="4"/>
    <x v="0"/>
    <m/>
  </r>
  <r>
    <x v="156"/>
    <n v="9001072100"/>
    <s v="Fairfield"/>
    <s v="No"/>
    <n v="383.21100000000001"/>
    <n v="1.3168485667076864E-5"/>
    <n v="0"/>
    <n v="0"/>
    <s v="N/A"/>
    <s v="NO"/>
    <n v="302.35410000000002"/>
    <n v="1.3168485667076864E-5"/>
    <n v="0"/>
    <n v="0"/>
    <s v="NO"/>
    <n v="80.856899999999996"/>
    <n v="1.3168485667076864E-5"/>
    <n v="0"/>
    <n v="0"/>
    <s v="NO"/>
    <n v="37.423000000000002"/>
    <n v="1463"/>
    <n v="4"/>
    <n v="1"/>
    <n v="5"/>
    <n v="4.5"/>
    <n v="5"/>
    <n v="4"/>
    <x v="0"/>
    <m/>
  </r>
  <r>
    <x v="157"/>
    <n v="9001072200"/>
    <s v="Bridgeport"/>
    <s v="No"/>
    <n v="0"/>
    <n v="0"/>
    <n v="74220.17"/>
    <n v="4.4176074724015177E-3"/>
    <s v="YES"/>
    <s v="N/A"/>
    <n v="0"/>
    <n v="0"/>
    <n v="23077.93"/>
    <n v="4.4176074724015177E-3"/>
    <s v="N/A"/>
    <n v="0"/>
    <n v="0"/>
    <n v="51142.239999999998"/>
    <n v="4.4176074724015177E-3"/>
    <s v="N/A"/>
    <n v="31.306999999999999"/>
    <n v="1641"/>
    <n v="4"/>
    <n v="1"/>
    <n v="4"/>
    <n v="4"/>
    <n v="4"/>
    <n v="5"/>
    <x v="0"/>
    <m/>
  </r>
  <r>
    <x v="157"/>
    <n v="9001072200"/>
    <s v="Bridgeport"/>
    <s v="Yes"/>
    <n v="48370.034999999996"/>
    <n v="1.6621655239894111E-3"/>
    <n v="0"/>
    <n v="0"/>
    <s v="N/A"/>
    <s v="NO"/>
    <n v="41166.362699999998"/>
    <n v="1.6621655239894111E-3"/>
    <n v="0"/>
    <n v="0"/>
    <s v="NO"/>
    <n v="7203.6723000000002"/>
    <n v="1.6621655239894111E-3"/>
    <n v="0"/>
    <n v="0"/>
    <s v="NO"/>
    <n v="31.306999999999999"/>
    <n v="1641"/>
    <n v="4"/>
    <n v="1"/>
    <n v="4"/>
    <n v="4"/>
    <n v="4"/>
    <n v="5"/>
    <x v="0"/>
    <m/>
  </r>
  <r>
    <x v="157"/>
    <n v="9001072200"/>
    <s v="Fairfield"/>
    <s v="Yes"/>
    <n v="1.5974999999999999"/>
    <n v="5.4895751565469905E-8"/>
    <n v="0"/>
    <n v="0"/>
    <s v="N/A"/>
    <s v="N/A"/>
    <n v="0"/>
    <n v="5.4895751565469905E-8"/>
    <n v="0"/>
    <n v="0"/>
    <s v="N/A"/>
    <n v="1.5974999999999999"/>
    <n v="5.4895751565469905E-8"/>
    <n v="0"/>
    <n v="0"/>
    <s v="N/A"/>
    <n v="31.306999999999999"/>
    <n v="1641"/>
    <n v="4"/>
    <n v="1"/>
    <n v="4"/>
    <n v="4"/>
    <n v="4"/>
    <n v="5"/>
    <x v="0"/>
    <m/>
  </r>
  <r>
    <x v="158"/>
    <n v="9001072300"/>
    <s v="Bridgeport"/>
    <s v="No"/>
    <n v="71996.736900000105"/>
    <n v="2.4740625867836659E-3"/>
    <n v="18750.489999999998"/>
    <n v="1.116034963746242E-3"/>
    <s v="NO"/>
    <s v="NO"/>
    <n v="62912.309300000103"/>
    <n v="2.4740625867836659E-3"/>
    <n v="15404.49"/>
    <n v="1.116034963746242E-3"/>
    <s v="NO"/>
    <n v="9084.4276000000009"/>
    <n v="2.4740625867836659E-3"/>
    <n v="3346"/>
    <n v="1.116034963746242E-3"/>
    <s v="NO"/>
    <n v="36.317999999999998"/>
    <n v="1594"/>
    <n v="3"/>
    <n v="1"/>
    <n v="5"/>
    <n v="4"/>
    <n v="4"/>
    <n v="4"/>
    <x v="0"/>
    <m/>
  </r>
  <r>
    <x v="159"/>
    <n v="9001072400"/>
    <s v="Bridgeport"/>
    <s v="No"/>
    <n v="46883.466399999998"/>
    <n v="1.6110817677761852E-3"/>
    <n v="33071.410000000003"/>
    <n v="1.968420551163576E-3"/>
    <s v="YES"/>
    <s v="YES"/>
    <n v="38727.082199999997"/>
    <n v="1.6110817677761852E-3"/>
    <n v="29244.41"/>
    <n v="1.968420551163576E-3"/>
    <s v="YES"/>
    <n v="8156.3842000000004"/>
    <n v="1.6110817677761852E-3"/>
    <n v="3827"/>
    <n v="1.968420551163576E-3"/>
    <s v="YES"/>
    <n v="32.786000000000001"/>
    <n v="1532"/>
    <n v="4"/>
    <n v="1"/>
    <n v="5"/>
    <n v="4.5"/>
    <n v="5"/>
    <n v="5"/>
    <x v="0"/>
    <m/>
  </r>
  <r>
    <x v="160"/>
    <n v="9001072500"/>
    <s v="Bridgeport"/>
    <s v="No"/>
    <n v="93619.371000000305"/>
    <n v="3.2170927900667138E-3"/>
    <n v="19820.64"/>
    <n v="1.1797306227105168E-3"/>
    <s v="NO"/>
    <s v="NO"/>
    <n v="78001.035200000304"/>
    <n v="3.2170927900667138E-3"/>
    <n v="18716.64"/>
    <n v="1.1797306227105168E-3"/>
    <s v="NO"/>
    <n v="15618.335800000001"/>
    <n v="3.2170927900667138E-3"/>
    <n v="1104"/>
    <n v="1.1797306227105168E-3"/>
    <s v="NO"/>
    <n v="38.706000000000003"/>
    <n v="1492"/>
    <n v="4"/>
    <n v="1"/>
    <n v="4"/>
    <n v="4"/>
    <n v="4"/>
    <n v="5"/>
    <x v="0"/>
    <m/>
  </r>
  <r>
    <x v="160"/>
    <n v="9001072500"/>
    <s v="Fairfield"/>
    <s v="No"/>
    <n v="55.980600000000003"/>
    <n v="1.9236914617126416E-6"/>
    <n v="0"/>
    <n v="0"/>
    <s v="N/A"/>
    <s v="N/A"/>
    <n v="0"/>
    <n v="1.9236914617126416E-6"/>
    <n v="0"/>
    <n v="0"/>
    <s v="N/A"/>
    <n v="55.980600000000003"/>
    <n v="1.9236914617126416E-6"/>
    <n v="0"/>
    <n v="0"/>
    <s v="N/A"/>
    <n v="38.706000000000003"/>
    <n v="1492"/>
    <n v="4"/>
    <n v="1"/>
    <n v="4"/>
    <n v="4"/>
    <n v="4"/>
    <n v="5"/>
    <x v="0"/>
    <m/>
  </r>
  <r>
    <x v="161"/>
    <n v="9001072600"/>
    <s v="Bridgeport"/>
    <s v="No"/>
    <n v="150867.26629999999"/>
    <n v="5.1843330016691017E-3"/>
    <n v="51595.67"/>
    <n v="3.0709902353438802E-3"/>
    <s v="NO"/>
    <s v="NO"/>
    <n v="118351.0931"/>
    <n v="5.1843330016691017E-3"/>
    <n v="43073.09"/>
    <n v="3.0709902353438802E-3"/>
    <s v="NO"/>
    <n v="32516.173200000001"/>
    <n v="5.1843330016691017E-3"/>
    <n v="8522.58"/>
    <n v="3.0709902353438802E-3"/>
    <s v="NO"/>
    <n v="40.843000000000004"/>
    <n v="1526"/>
    <n v="4"/>
    <n v="1"/>
    <n v="3"/>
    <n v="3.5"/>
    <n v="4"/>
    <n v="4"/>
    <x v="0"/>
    <m/>
  </r>
  <r>
    <x v="161"/>
    <n v="9001072600"/>
    <s v="Trumbull"/>
    <s v="No"/>
    <n v="41.979599999999998"/>
    <n v="1.4425675695886076E-6"/>
    <n v="0"/>
    <n v="0"/>
    <s v="N/A"/>
    <s v="N/A"/>
    <n v="41.979599999999998"/>
    <n v="1.4425675695886076E-6"/>
    <n v="0"/>
    <n v="0"/>
    <s v="N/A"/>
    <n v="0"/>
    <n v="1.4425675695886076E-6"/>
    <n v="0"/>
    <n v="0"/>
    <s v="N/A"/>
    <n v="40.843000000000004"/>
    <n v="1526"/>
    <n v="4"/>
    <n v="1"/>
    <n v="3"/>
    <n v="3.5"/>
    <n v="4"/>
    <n v="4"/>
    <x v="0"/>
    <m/>
  </r>
  <r>
    <x v="162"/>
    <n v="9001072700"/>
    <s v="Bridgeport"/>
    <s v="No"/>
    <n v="78752.083299999998"/>
    <n v="2.70620018785602E-3"/>
    <n v="53438.03"/>
    <n v="3.1806480723288086E-3"/>
    <s v="YES"/>
    <s v="YES"/>
    <n v="59967.633300000001"/>
    <n v="2.70620018785602E-3"/>
    <n v="47344.93"/>
    <n v="3.1806480723288086E-3"/>
    <s v="YES"/>
    <n v="18784.45"/>
    <n v="2.70620018785602E-3"/>
    <n v="6093.1"/>
    <n v="3.1806480723288086E-3"/>
    <s v="YES"/>
    <n v="42.64"/>
    <n v="1914"/>
    <n v="3"/>
    <n v="1"/>
    <n v="4"/>
    <n v="3.5"/>
    <n v="4"/>
    <n v="4"/>
    <x v="0"/>
    <m/>
  </r>
  <r>
    <x v="162"/>
    <n v="9001072700"/>
    <s v="Trumbull"/>
    <s v="No"/>
    <n v="284.05279999999999"/>
    <n v="9.761059117543731E-6"/>
    <n v="0"/>
    <n v="0"/>
    <s v="N/A"/>
    <s v="NO"/>
    <n v="284.05279999999999"/>
    <n v="9.761059117543731E-6"/>
    <n v="0"/>
    <n v="0"/>
    <s v="NO"/>
    <n v="0"/>
    <n v="9.761059117543731E-6"/>
    <n v="0"/>
    <n v="0"/>
    <s v="NO"/>
    <n v="42.64"/>
    <n v="1914"/>
    <n v="3"/>
    <n v="1"/>
    <n v="4"/>
    <n v="3.5"/>
    <n v="4"/>
    <n v="4"/>
    <x v="0"/>
    <m/>
  </r>
  <r>
    <x v="163"/>
    <n v="9001072800"/>
    <s v="Bridgeport"/>
    <s v="No"/>
    <n v="77117.696200000093"/>
    <n v="2.6500368650369879E-3"/>
    <n v="239893.12"/>
    <n v="1.4278512693917488E-2"/>
    <s v="YES"/>
    <s v="YES"/>
    <n v="67221.614200000098"/>
    <n v="2.6500368650369879E-3"/>
    <n v="239893.12"/>
    <n v="1.4278512693917488E-2"/>
    <s v="YES"/>
    <n v="9896.0820000000003"/>
    <n v="2.6500368650369879E-3"/>
    <n v="0"/>
    <n v="1.4278512693917488E-2"/>
    <s v="YES"/>
    <n v="29.135999999999999"/>
    <n v="1137"/>
    <n v="5"/>
    <n v="1"/>
    <n v="5"/>
    <n v="5"/>
    <n v="5"/>
    <n v="5"/>
    <x v="0"/>
    <m/>
  </r>
  <r>
    <x v="164"/>
    <n v="9001073000"/>
    <s v="Bridgeport"/>
    <s v="No"/>
    <n v="44439.523699999998"/>
    <n v="1.527099250530837E-3"/>
    <n v="18098.66"/>
    <n v="1.077237840555397E-3"/>
    <s v="NO"/>
    <s v="NO"/>
    <n v="27045.101699999999"/>
    <n v="1.527099250530837E-3"/>
    <n v="17678.66"/>
    <n v="1.077237840555397E-3"/>
    <s v="NO"/>
    <n v="17394.421999999999"/>
    <n v="1.527099250530837E-3"/>
    <n v="420"/>
    <n v="1.077237840555397E-3"/>
    <s v="NO"/>
    <n v="48.427"/>
    <n v="1696"/>
    <n v="3"/>
    <n v="1"/>
    <n v="4"/>
    <n v="3.5"/>
    <n v="4"/>
    <n v="4"/>
    <x v="0"/>
    <m/>
  </r>
  <r>
    <x v="164"/>
    <n v="9001073000"/>
    <s v="Trumbull"/>
    <s v="No"/>
    <n v="118.6635"/>
    <n v="4.0776976625284123E-6"/>
    <n v="0"/>
    <n v="0"/>
    <s v="N/A"/>
    <s v="N/A"/>
    <n v="118.6635"/>
    <n v="4.0776976625284123E-6"/>
    <n v="0"/>
    <n v="0"/>
    <s v="N/A"/>
    <n v="0"/>
    <n v="4.0776976625284123E-6"/>
    <n v="0"/>
    <n v="0"/>
    <s v="N/A"/>
    <n v="48.427"/>
    <n v="1696"/>
    <n v="3"/>
    <n v="1"/>
    <n v="4"/>
    <n v="3.5"/>
    <n v="4"/>
    <n v="4"/>
    <x v="0"/>
    <m/>
  </r>
  <r>
    <x v="165"/>
    <n v="9001073200"/>
    <s v="Bridgeport"/>
    <s v="No"/>
    <n v="26440.300999999999"/>
    <n v="9.0858228169780637E-4"/>
    <n v="3053.03"/>
    <n v="1.8171728980768983E-4"/>
    <s v="NO"/>
    <s v="NO"/>
    <n v="24172.335500000001"/>
    <n v="9.0858228169780637E-4"/>
    <n v="3053.03"/>
    <n v="1.8171728980768983E-4"/>
    <s v="NO"/>
    <n v="2267.9654999999998"/>
    <n v="9.0858228169780637E-4"/>
    <n v="0"/>
    <n v="1.8171728980768983E-4"/>
    <s v="NO"/>
    <n v="32.533000000000001"/>
    <n v="730"/>
    <n v="5"/>
    <n v="1"/>
    <n v="5"/>
    <n v="5"/>
    <n v="5"/>
    <n v="5"/>
    <x v="0"/>
    <m/>
  </r>
  <r>
    <x v="165"/>
    <n v="9001073200"/>
    <s v="Stratford"/>
    <s v="No"/>
    <n v="37.274000000000001"/>
    <n v="1.2808665063232084E-6"/>
    <n v="0"/>
    <n v="0"/>
    <s v="N/A"/>
    <s v="N/A"/>
    <n v="37.274000000000001"/>
    <n v="1.2808665063232084E-6"/>
    <n v="0"/>
    <n v="0"/>
    <s v="N/A"/>
    <n v="0"/>
    <n v="1.2808665063232084E-6"/>
    <n v="0"/>
    <n v="0"/>
    <s v="N/A"/>
    <n v="32.533000000000001"/>
    <n v="730"/>
    <n v="5"/>
    <n v="1"/>
    <n v="5"/>
    <n v="5"/>
    <n v="5"/>
    <n v="5"/>
    <x v="0"/>
    <m/>
  </r>
  <r>
    <x v="166"/>
    <n v="9001073300"/>
    <s v="Bridgeport"/>
    <s v="No"/>
    <n v="0"/>
    <n v="0"/>
    <n v="23786.65"/>
    <n v="1.4157887644746646E-3"/>
    <s v="YES"/>
    <s v="N/A"/>
    <n v="0"/>
    <n v="0"/>
    <n v="21408.65"/>
    <n v="1.4157887644746646E-3"/>
    <s v="N/A"/>
    <n v="0"/>
    <n v="0"/>
    <n v="2378"/>
    <n v="1.4157887644746646E-3"/>
    <s v="N/A"/>
    <n v="21.315999999999999"/>
    <n v="1125"/>
    <n v="5"/>
    <n v="1"/>
    <n v="5"/>
    <n v="5"/>
    <n v="5"/>
    <n v="6"/>
    <x v="1"/>
    <m/>
  </r>
  <r>
    <x v="166"/>
    <n v="9001073300"/>
    <s v="Bridgeport"/>
    <s v="Yes"/>
    <n v="72877.155399999901"/>
    <n v="2.5043168811496328E-3"/>
    <n v="0"/>
    <n v="0"/>
    <s v="N/A"/>
    <s v="NO"/>
    <n v="49786.050399999898"/>
    <n v="2.5043168811496328E-3"/>
    <n v="0"/>
    <n v="0"/>
    <s v="NO"/>
    <n v="23091.105"/>
    <n v="2.5043168811496328E-3"/>
    <n v="0"/>
    <n v="0"/>
    <s v="NO"/>
    <n v="21.315999999999999"/>
    <n v="1125"/>
    <n v="5"/>
    <n v="1"/>
    <n v="5"/>
    <n v="5"/>
    <n v="5"/>
    <n v="6"/>
    <x v="1"/>
    <m/>
  </r>
  <r>
    <x v="167"/>
    <n v="9001073400"/>
    <s v="Bridgeport"/>
    <s v="No"/>
    <n v="0"/>
    <n v="0"/>
    <n v="56114.62"/>
    <n v="3.339959536915257E-3"/>
    <s v="YES"/>
    <s v="N/A"/>
    <n v="0"/>
    <n v="0"/>
    <n v="48424.62"/>
    <n v="3.339959536915257E-3"/>
    <s v="N/A"/>
    <n v="0"/>
    <n v="0"/>
    <n v="7690"/>
    <n v="3.339959536915257E-3"/>
    <s v="N/A"/>
    <n v="30.809000000000001"/>
    <n v="1497"/>
    <n v="4"/>
    <n v="1"/>
    <n v="5"/>
    <n v="4.5"/>
    <n v="5"/>
    <n v="6"/>
    <x v="1"/>
    <m/>
  </r>
  <r>
    <x v="167"/>
    <n v="9001073400"/>
    <s v="Bridgeport"/>
    <s v="Yes"/>
    <n v="79920.725000000006"/>
    <n v="2.7463588510373963E-3"/>
    <n v="0"/>
    <n v="0"/>
    <s v="N/A"/>
    <s v="NO"/>
    <n v="53978.008699999998"/>
    <n v="2.7463588510373963E-3"/>
    <n v="0"/>
    <n v="0"/>
    <s v="NO"/>
    <n v="25942.7163"/>
    <n v="2.7463588510373963E-3"/>
    <n v="0"/>
    <n v="0"/>
    <s v="NO"/>
    <n v="30.809000000000001"/>
    <n v="1497"/>
    <n v="4"/>
    <n v="1"/>
    <n v="5"/>
    <n v="4.5"/>
    <n v="5"/>
    <n v="6"/>
    <x v="1"/>
    <m/>
  </r>
  <r>
    <x v="168"/>
    <n v="9001073500"/>
    <s v="Bridgeport"/>
    <s v="No"/>
    <n v="0"/>
    <n v="0"/>
    <n v="8303.2200000000012"/>
    <n v="4.9421022232896711E-4"/>
    <s v="YES"/>
    <s v="N/A"/>
    <n v="0"/>
    <n v="0"/>
    <n v="7178.22"/>
    <n v="4.9421022232896711E-4"/>
    <s v="N/A"/>
    <n v="0"/>
    <n v="0"/>
    <n v="1125"/>
    <n v="4.9421022232896711E-4"/>
    <s v="N/A"/>
    <n v="22.375"/>
    <n v="1230"/>
    <n v="5"/>
    <n v="1"/>
    <n v="5"/>
    <n v="5"/>
    <n v="5"/>
    <n v="7"/>
    <x v="1"/>
    <m/>
  </r>
  <r>
    <x v="168"/>
    <n v="9001073500"/>
    <s v="Bridgeport"/>
    <s v="Yes"/>
    <n v="48863.655799999993"/>
    <n v="1.6791280809874381E-3"/>
    <n v="0"/>
    <n v="0"/>
    <s v="N/A"/>
    <s v="NO"/>
    <n v="38030.339099999997"/>
    <n v="1.6791280809874381E-3"/>
    <n v="0"/>
    <n v="0"/>
    <s v="NO"/>
    <n v="10833.316699999999"/>
    <n v="1.6791280809874381E-3"/>
    <n v="0"/>
    <n v="0"/>
    <s v="NO"/>
    <n v="22.375"/>
    <n v="1230"/>
    <n v="5"/>
    <n v="1"/>
    <n v="5"/>
    <n v="5"/>
    <n v="5"/>
    <n v="7"/>
    <x v="1"/>
    <m/>
  </r>
  <r>
    <x v="169"/>
    <n v="9001073600"/>
    <s v="Bridgeport"/>
    <s v="No"/>
    <n v="0"/>
    <n v="0"/>
    <n v="2163.37"/>
    <n v="1.2876445146338617E-4"/>
    <s v="YES"/>
    <s v="N/A"/>
    <n v="0"/>
    <n v="0"/>
    <n v="846.37"/>
    <n v="1.2876445146338617E-4"/>
    <s v="N/A"/>
    <n v="0"/>
    <n v="0"/>
    <n v="1317"/>
    <n v="1.2876445146338617E-4"/>
    <s v="N/A"/>
    <n v="18.335999999999999"/>
    <n v="1202"/>
    <n v="5"/>
    <n v="1"/>
    <n v="5"/>
    <n v="5"/>
    <n v="5"/>
    <n v="7"/>
    <x v="1"/>
    <m/>
  </r>
  <r>
    <x v="169"/>
    <n v="9001073600"/>
    <s v="Bridgeport"/>
    <s v="Yes"/>
    <n v="31308.570500000002"/>
    <n v="1.0758732444682317E-3"/>
    <n v="0"/>
    <n v="0"/>
    <s v="N/A"/>
    <s v="NO"/>
    <n v="24351.613000000001"/>
    <n v="1.0758732444682317E-3"/>
    <n v="0"/>
    <n v="0"/>
    <s v="NO"/>
    <n v="6956.9575000000004"/>
    <n v="1.0758732444682317E-3"/>
    <n v="0"/>
    <n v="0"/>
    <s v="NO"/>
    <n v="18.335999999999999"/>
    <n v="1202"/>
    <n v="5"/>
    <n v="1"/>
    <n v="5"/>
    <n v="5"/>
    <n v="5"/>
    <n v="7"/>
    <x v="1"/>
    <m/>
  </r>
  <r>
    <x v="170"/>
    <n v="9001073700"/>
    <s v="Bridgeport"/>
    <s v="No"/>
    <n v="0"/>
    <n v="0"/>
    <n v="30385.83"/>
    <n v="1.8085739989967984E-3"/>
    <s v="YES"/>
    <s v="N/A"/>
    <n v="0"/>
    <n v="0"/>
    <n v="24518.83"/>
    <n v="1.8085739989967984E-3"/>
    <s v="N/A"/>
    <n v="0"/>
    <n v="0"/>
    <n v="5867"/>
    <n v="1.8085739989967984E-3"/>
    <s v="N/A"/>
    <n v="24.571999999999999"/>
    <n v="1314"/>
    <n v="5"/>
    <n v="1"/>
    <n v="5"/>
    <n v="5"/>
    <n v="5"/>
    <n v="7"/>
    <x v="1"/>
    <m/>
  </r>
  <r>
    <x v="170"/>
    <n v="9001073700"/>
    <s v="Bridgeport"/>
    <s v="Yes"/>
    <n v="87517.255000000092"/>
    <n v="3.0074024965082219E-3"/>
    <n v="0"/>
    <n v="0"/>
    <s v="N/A"/>
    <s v="NO"/>
    <n v="64008.1363000001"/>
    <n v="3.0074024965082219E-3"/>
    <n v="0"/>
    <n v="0"/>
    <s v="NO"/>
    <n v="23509.118699999999"/>
    <n v="3.0074024965082219E-3"/>
    <n v="0"/>
    <n v="0"/>
    <s v="NO"/>
    <n v="24.571999999999999"/>
    <n v="1314"/>
    <n v="5"/>
    <n v="1"/>
    <n v="5"/>
    <n v="5"/>
    <n v="5"/>
    <n v="7"/>
    <x v="1"/>
    <m/>
  </r>
  <r>
    <x v="170"/>
    <n v="9001073700"/>
    <s v="Stratford"/>
    <s v="Yes"/>
    <n v="0.98970000000000002"/>
    <n v="3.400959331727422E-8"/>
    <n v="0"/>
    <n v="0"/>
    <s v="N/A"/>
    <s v="N/A"/>
    <n v="0"/>
    <n v="3.400959331727422E-8"/>
    <n v="0"/>
    <n v="0"/>
    <s v="N/A"/>
    <n v="0.98970000000000002"/>
    <n v="3.400959331727422E-8"/>
    <n v="0"/>
    <n v="0"/>
    <s v="N/A"/>
    <n v="24.571999999999999"/>
    <n v="1314"/>
    <n v="5"/>
    <n v="1"/>
    <n v="5"/>
    <n v="5"/>
    <n v="5"/>
    <n v="7"/>
    <x v="1"/>
    <m/>
  </r>
  <r>
    <x v="171"/>
    <n v="9001073800"/>
    <s v="Bridgeport"/>
    <s v="No"/>
    <n v="0"/>
    <n v="0"/>
    <n v="5184.29"/>
    <n v="3.0857054414044677E-4"/>
    <s v="YES"/>
    <s v="N/A"/>
    <n v="0"/>
    <n v="0"/>
    <n v="2512.29"/>
    <n v="3.0857054414044677E-4"/>
    <s v="N/A"/>
    <n v="0"/>
    <n v="0"/>
    <n v="2672"/>
    <n v="3.0857054414044677E-4"/>
    <s v="N/A"/>
    <n v="13.323"/>
    <n v="1109"/>
    <n v="5"/>
    <n v="1"/>
    <n v="5"/>
    <n v="5"/>
    <n v="5"/>
    <n v="10"/>
    <x v="1"/>
    <m/>
  </r>
  <r>
    <x v="171"/>
    <n v="9001073800"/>
    <s v="Bridgeport"/>
    <s v="Yes"/>
    <n v="44125.629799999995"/>
    <n v="1.5163127456467578E-3"/>
    <n v="0"/>
    <n v="0"/>
    <s v="N/A"/>
    <s v="NO"/>
    <n v="25510.301599999999"/>
    <n v="1.5163127456467578E-3"/>
    <n v="0"/>
    <n v="0"/>
    <s v="NO"/>
    <n v="18615.3282"/>
    <n v="1.5163127456467578E-3"/>
    <n v="0"/>
    <n v="0"/>
    <s v="NO"/>
    <n v="13.323"/>
    <n v="1109"/>
    <n v="5"/>
    <n v="1"/>
    <n v="5"/>
    <n v="5"/>
    <n v="5"/>
    <n v="10"/>
    <x v="1"/>
    <m/>
  </r>
  <r>
    <x v="172"/>
    <n v="9001074300"/>
    <s v="Bridgeport"/>
    <s v="No"/>
    <n v="0"/>
    <n v="0"/>
    <n v="19368.77"/>
    <n v="1.1528351805611108E-3"/>
    <s v="YES"/>
    <s v="N/A"/>
    <n v="0"/>
    <n v="0"/>
    <n v="8289.77"/>
    <n v="1.1528351805611108E-3"/>
    <s v="N/A"/>
    <n v="0"/>
    <n v="0"/>
    <n v="11079"/>
    <n v="1.1528351805611108E-3"/>
    <s v="N/A"/>
    <n v="22.716999999999999"/>
    <n v="1182"/>
    <n v="5"/>
    <n v="1"/>
    <n v="5"/>
    <n v="5"/>
    <n v="5"/>
    <n v="6"/>
    <x v="1"/>
    <m/>
  </r>
  <r>
    <x v="172"/>
    <n v="9001074300"/>
    <s v="Bridgeport"/>
    <s v="Yes"/>
    <n v="99612.751599999901"/>
    <n v="3.4230465506018531E-3"/>
    <n v="0"/>
    <n v="0"/>
    <s v="N/A"/>
    <s v="NO"/>
    <n v="51549.295899999903"/>
    <n v="3.4230465506018531E-3"/>
    <n v="0"/>
    <n v="0"/>
    <s v="NO"/>
    <n v="48063.455699999999"/>
    <n v="3.4230465506018531E-3"/>
    <n v="0"/>
    <n v="0"/>
    <s v="NO"/>
    <n v="22.716999999999999"/>
    <n v="1182"/>
    <n v="5"/>
    <n v="1"/>
    <n v="5"/>
    <n v="5"/>
    <n v="5"/>
    <n v="6"/>
    <x v="1"/>
    <m/>
  </r>
  <r>
    <x v="172"/>
    <n v="9001074300"/>
    <s v="Stratford"/>
    <s v="Yes"/>
    <n v="78.454899999999995"/>
    <n v="2.6959879183059687E-6"/>
    <n v="0"/>
    <n v="0"/>
    <s v="N/A"/>
    <s v="N/A"/>
    <n v="69.194299999999998"/>
    <n v="2.6959879183059687E-6"/>
    <n v="0"/>
    <n v="0"/>
    <s v="N/A"/>
    <n v="9.2606000000000002"/>
    <n v="2.6959879183059687E-6"/>
    <n v="0"/>
    <n v="0"/>
    <s v="N/A"/>
    <n v="22.716999999999999"/>
    <n v="1182"/>
    <n v="5"/>
    <n v="1"/>
    <n v="5"/>
    <n v="5"/>
    <n v="5"/>
    <n v="6"/>
    <x v="1"/>
    <m/>
  </r>
  <r>
    <x v="173"/>
    <n v="9001074400"/>
    <s v="Bridgeport"/>
    <s v="No"/>
    <n v="0"/>
    <n v="0"/>
    <n v="47388.399999999994"/>
    <n v="2.8205722237654813E-3"/>
    <s v="YES"/>
    <s v="N/A"/>
    <n v="0"/>
    <n v="0"/>
    <n v="20133.349999999999"/>
    <n v="2.8205722237654813E-3"/>
    <s v="N/A"/>
    <n v="0"/>
    <n v="0"/>
    <n v="27255.05"/>
    <n v="2.8205722237654813E-3"/>
    <s v="N/A"/>
    <n v="26.49"/>
    <n v="1203"/>
    <n v="5"/>
    <n v="1"/>
    <n v="5"/>
    <n v="5"/>
    <n v="5"/>
    <n v="7"/>
    <x v="1"/>
    <m/>
  </r>
  <r>
    <x v="173"/>
    <n v="9001074400"/>
    <s v="Bridgeport"/>
    <s v="Yes"/>
    <n v="89778.143799999903"/>
    <n v="3.0850946341495007E-3"/>
    <n v="0"/>
    <n v="0"/>
    <s v="N/A"/>
    <s v="NO"/>
    <n v="54299.358399999903"/>
    <n v="3.0850946341495007E-3"/>
    <n v="0"/>
    <n v="0"/>
    <s v="NO"/>
    <n v="35478.785400000001"/>
    <n v="3.0850946341495007E-3"/>
    <n v="0"/>
    <n v="0"/>
    <s v="NO"/>
    <n v="26.49"/>
    <n v="1203"/>
    <n v="5"/>
    <n v="1"/>
    <n v="5"/>
    <n v="5"/>
    <n v="5"/>
    <n v="7"/>
    <x v="1"/>
    <m/>
  </r>
  <r>
    <x v="174"/>
    <n v="9001080100"/>
    <s v="Bridgeport"/>
    <s v="No"/>
    <n v="259.25740000000002"/>
    <n v="8.9090014534645754E-6"/>
    <n v="0"/>
    <n v="0"/>
    <s v="N/A"/>
    <s v="NO"/>
    <n v="255.44900000000001"/>
    <n v="8.9090014534645754E-6"/>
    <n v="0"/>
    <n v="0"/>
    <s v="NO"/>
    <n v="3.8083999999999998"/>
    <n v="8.9090014534645754E-6"/>
    <n v="0"/>
    <n v="0"/>
    <s v="NO"/>
    <n v="42.048000000000002"/>
    <n v="1368"/>
    <n v="4"/>
    <n v="1"/>
    <n v="5"/>
    <n v="4.5"/>
    <n v="5"/>
    <n v="5"/>
    <x v="0"/>
    <m/>
  </r>
  <r>
    <x v="174"/>
    <n v="9001080100"/>
    <s v="Stratford"/>
    <s v="No"/>
    <n v="77396.962000000101"/>
    <n v="2.6596334258992931E-3"/>
    <n v="25362.32"/>
    <n v="1.5095731301806297E-3"/>
    <s v="NO"/>
    <s v="NO"/>
    <n v="59251.9010000001"/>
    <n v="2.6596334258992931E-3"/>
    <n v="22394.32"/>
    <n v="1.5095731301806297E-3"/>
    <s v="NO"/>
    <n v="18145.061000000002"/>
    <n v="2.6596334258992931E-3"/>
    <n v="2968"/>
    <n v="1.5095731301806297E-3"/>
    <s v="NO"/>
    <n v="42.048000000000002"/>
    <n v="1368"/>
    <n v="4"/>
    <n v="1"/>
    <n v="5"/>
    <n v="4.5"/>
    <n v="5"/>
    <n v="5"/>
    <x v="0"/>
    <m/>
  </r>
  <r>
    <x v="175"/>
    <n v="9001080200"/>
    <s v="Stratford"/>
    <s v="No"/>
    <n v="85393.182599999898"/>
    <n v="2.9344118543939922E-3"/>
    <n v="33661.599999999999"/>
    <n v="2.0035488424910764E-3"/>
    <s v="NO"/>
    <s v="NO"/>
    <n v="57737.786099999903"/>
    <n v="2.9344118543939922E-3"/>
    <n v="32132.799999999999"/>
    <n v="2.0035488424910764E-3"/>
    <s v="NO"/>
    <n v="27655.396499999999"/>
    <n v="2.9344118543939922E-3"/>
    <n v="1528.8"/>
    <n v="2.0035488424910764E-3"/>
    <s v="NO"/>
    <n v="43.56"/>
    <n v="1573"/>
    <n v="4"/>
    <n v="1"/>
    <n v="4"/>
    <n v="4"/>
    <n v="4"/>
    <n v="4"/>
    <x v="0"/>
    <m/>
  </r>
  <r>
    <x v="176"/>
    <n v="9001080500"/>
    <s v="Bridgeport"/>
    <s v="No"/>
    <n v="1.0708"/>
    <n v="3.6796476229299019E-8"/>
    <n v="0"/>
    <n v="0"/>
    <s v="N/A"/>
    <s v="N/A"/>
    <n v="0"/>
    <n v="3.6796476229299019E-8"/>
    <n v="0"/>
    <n v="0"/>
    <s v="N/A"/>
    <n v="1.0708"/>
    <n v="3.6796476229299019E-8"/>
    <n v="0"/>
    <n v="0"/>
    <s v="N/A"/>
    <n v="61.423999999999999"/>
    <n v="1831"/>
    <n v="2"/>
    <n v="1"/>
    <n v="1"/>
    <n v="1.5"/>
    <n v="2"/>
    <n v="4"/>
    <x v="0"/>
    <m/>
  </r>
  <r>
    <x v="176"/>
    <n v="9001080500"/>
    <s v="Stratford"/>
    <s v="No"/>
    <n v="108865.58459999991"/>
    <n v="3.7410066267488215E-3"/>
    <n v="18949.27"/>
    <n v="1.127866410822744E-3"/>
    <s v="NO"/>
    <s v="NO"/>
    <n v="67513.527999999904"/>
    <n v="3.7410066267488215E-3"/>
    <n v="10850.27"/>
    <n v="1.127866410822744E-3"/>
    <s v="NO"/>
    <n v="41352.056600000004"/>
    <n v="3.7410066267488215E-3"/>
    <n v="8099"/>
    <n v="1.127866410822744E-3"/>
    <s v="NO"/>
    <n v="61.423999999999999"/>
    <n v="1831"/>
    <n v="2"/>
    <n v="1"/>
    <n v="1"/>
    <n v="1.5"/>
    <n v="2"/>
    <n v="4"/>
    <x v="0"/>
    <m/>
  </r>
  <r>
    <x v="177"/>
    <n v="9001080600"/>
    <s v="Stratford"/>
    <s v="No"/>
    <n v="63605.251900000098"/>
    <n v="2.1857014751558925E-3"/>
    <n v="11195.38"/>
    <n v="6.6635247998454467E-4"/>
    <s v="NO"/>
    <s v="NO"/>
    <n v="43535.777800000098"/>
    <n v="2.1857014751558925E-3"/>
    <n v="10265.379999999999"/>
    <n v="6.6635247998454467E-4"/>
    <s v="NO"/>
    <n v="20069.474099999999"/>
    <n v="2.1857014751558925E-3"/>
    <n v="930"/>
    <n v="6.6635247998454467E-4"/>
    <s v="NO"/>
    <n v="48.125"/>
    <n v="1715"/>
    <n v="3"/>
    <n v="1"/>
    <n v="2"/>
    <n v="2.5"/>
    <n v="3"/>
    <n v="4"/>
    <x v="0"/>
    <m/>
  </r>
  <r>
    <x v="178"/>
    <n v="9001080700"/>
    <s v="Stratford"/>
    <s v="No"/>
    <n v="87244.379400000107"/>
    <n v="2.9980255255248867E-3"/>
    <n v="99105.439999999988"/>
    <n v="5.8987864390453457E-3"/>
    <s v="YES"/>
    <s v="YES"/>
    <n v="36457.738700000104"/>
    <n v="2.9980255255248867E-3"/>
    <n v="3191.4"/>
    <n v="5.8987864390453457E-3"/>
    <s v="YES"/>
    <n v="50786.640700000004"/>
    <n v="2.9980255255248867E-3"/>
    <n v="95914.04"/>
    <n v="5.8987864390453457E-3"/>
    <s v="YES"/>
    <n v="48"/>
    <n v="1549"/>
    <n v="3"/>
    <n v="1"/>
    <n v="1"/>
    <n v="2"/>
    <n v="2"/>
    <n v="4"/>
    <x v="0"/>
    <m/>
  </r>
  <r>
    <x v="179"/>
    <n v="9001080800"/>
    <s v="Milford"/>
    <s v="No"/>
    <n v="4.7055999999999996"/>
    <n v="1.6170106326539918E-7"/>
    <n v="0"/>
    <n v="0"/>
    <s v="N/A"/>
    <s v="N/A"/>
    <n v="0"/>
    <n v="1.6170106326539918E-7"/>
    <n v="0"/>
    <n v="0"/>
    <s v="N/A"/>
    <n v="4.7055999999999996"/>
    <n v="1.6170106326539918E-7"/>
    <n v="0"/>
    <n v="0"/>
    <s v="N/A"/>
    <n v="55.741"/>
    <n v="1958"/>
    <n v="2"/>
    <n v="1"/>
    <n v="2"/>
    <n v="2"/>
    <n v="2"/>
    <n v="3"/>
    <x v="0"/>
    <m/>
  </r>
  <r>
    <x v="179"/>
    <n v="9001080800"/>
    <s v="Stratford"/>
    <s v="No"/>
    <n v="121063.7563999999"/>
    <n v="4.1601789639542797E-3"/>
    <n v="18364.759999999998"/>
    <n v="1.0930761948518912E-3"/>
    <s v="NO"/>
    <s v="NO"/>
    <n v="81784.641399999906"/>
    <n v="4.1601789639542797E-3"/>
    <n v="18364.759999999998"/>
    <n v="1.0930761948518912E-3"/>
    <s v="NO"/>
    <n v="39279.114999999998"/>
    <n v="4.1601789639542797E-3"/>
    <n v="0"/>
    <n v="1.0930761948518912E-3"/>
    <s v="NO"/>
    <n v="55.741"/>
    <n v="1958"/>
    <n v="2"/>
    <n v="1"/>
    <n v="2"/>
    <n v="2"/>
    <n v="2"/>
    <n v="3"/>
    <x v="0"/>
    <m/>
  </r>
  <r>
    <x v="180"/>
    <n v="9001080900"/>
    <s v="Bridgeport"/>
    <s v="No"/>
    <n v="10.1404"/>
    <n v="3.4846001826259223E-7"/>
    <n v="0"/>
    <n v="0"/>
    <s v="N/A"/>
    <s v="N/A"/>
    <n v="0"/>
    <n v="3.4846001826259223E-7"/>
    <n v="0"/>
    <n v="0"/>
    <s v="N/A"/>
    <n v="10.1404"/>
    <n v="3.4846001826259223E-7"/>
    <n v="0"/>
    <n v="0"/>
    <s v="N/A"/>
    <n v="54.491"/>
    <n v="1773"/>
    <n v="3"/>
    <n v="1"/>
    <n v="4"/>
    <n v="3.5"/>
    <n v="4"/>
    <n v="4"/>
    <x v="0"/>
    <m/>
  </r>
  <r>
    <x v="180"/>
    <n v="9001080900"/>
    <s v="Stratford"/>
    <s v="No"/>
    <n v="99349.360500000097"/>
    <n v="3.4139955005923722E-3"/>
    <n v="57893.05"/>
    <n v="3.4458122405286152E-3"/>
    <s v="YES"/>
    <s v="YES"/>
    <n v="79381.614400000093"/>
    <n v="3.4139955005923722E-3"/>
    <n v="46203.07"/>
    <n v="3.4458122405286152E-3"/>
    <s v="YES"/>
    <n v="19967.7461"/>
    <n v="3.4139955005923722E-3"/>
    <n v="11689.98"/>
    <n v="3.4458122405286152E-3"/>
    <s v="YES"/>
    <n v="54.491"/>
    <n v="1773"/>
    <n v="3"/>
    <n v="1"/>
    <n v="4"/>
    <n v="3.5"/>
    <n v="4"/>
    <n v="4"/>
    <x v="0"/>
    <m/>
  </r>
  <r>
    <x v="181"/>
    <n v="9001090300"/>
    <s v="Bridgeport"/>
    <s v="No"/>
    <n v="190.06890000000001"/>
    <n v="6.531439821422313E-6"/>
    <n v="0"/>
    <n v="0"/>
    <s v="N/A"/>
    <s v="NO"/>
    <n v="190.06890000000001"/>
    <n v="6.531439821422313E-6"/>
    <n v="0"/>
    <n v="0"/>
    <s v="NO"/>
    <n v="0"/>
    <n v="6.531439821422313E-6"/>
    <n v="0"/>
    <n v="0"/>
    <s v="NO"/>
    <n v="68.945999999999998"/>
    <n v="2194"/>
    <n v="2"/>
    <n v="1"/>
    <n v="3"/>
    <n v="2.5"/>
    <n v="3"/>
    <n v="3"/>
    <x v="0"/>
    <m/>
  </r>
  <r>
    <x v="181"/>
    <n v="9001090300"/>
    <s v="Trumbull"/>
    <s v="No"/>
    <n v="147312.39360000001"/>
    <n v="5.0621749994243003E-3"/>
    <n v="40817.300000000003"/>
    <n v="2.4294583195276229E-3"/>
    <s v="NO"/>
    <s v="NO"/>
    <n v="88643.617499999993"/>
    <n v="5.0621749994243003E-3"/>
    <n v="37237.230000000003"/>
    <n v="2.4294583195276229E-3"/>
    <s v="NO"/>
    <n v="58668.776100000003"/>
    <n v="5.0621749994243003E-3"/>
    <n v="3580.07"/>
    <n v="2.4294583195276229E-3"/>
    <s v="NO"/>
    <n v="68.945999999999998"/>
    <n v="2194"/>
    <n v="2"/>
    <n v="1"/>
    <n v="3"/>
    <n v="2.5"/>
    <n v="3"/>
    <n v="3"/>
    <x v="0"/>
    <m/>
  </r>
  <r>
    <x v="182"/>
    <n v="9001090700"/>
    <s v="Bridgeport"/>
    <s v="No"/>
    <n v="34.380099999999999"/>
    <n v="1.1814218644106491E-6"/>
    <n v="0"/>
    <n v="0"/>
    <s v="N/A"/>
    <s v="N/A"/>
    <n v="0"/>
    <n v="1.1814218644106491E-6"/>
    <n v="0"/>
    <n v="0"/>
    <s v="N/A"/>
    <n v="34.380099999999999"/>
    <n v="1.1814218644106491E-6"/>
    <n v="0"/>
    <n v="0"/>
    <s v="N/A"/>
    <n v="91.872"/>
    <n v="2544"/>
    <n v="1"/>
    <n v="1"/>
    <n v="3"/>
    <n v="2"/>
    <n v="2"/>
    <n v="3"/>
    <x v="0"/>
    <m/>
  </r>
  <r>
    <x v="182"/>
    <n v="9001090700"/>
    <s v="Shelton"/>
    <s v="No"/>
    <n v="415.14870000000002"/>
    <n v="1.4265978026871861E-5"/>
    <n v="-1200"/>
    <n v="-7.1424371122860822E-5"/>
    <s v="N/A"/>
    <s v="NO"/>
    <n v="415.14870000000002"/>
    <n v="1.4265978026871861E-5"/>
    <n v="-1200"/>
    <n v="-7.1424371122860822E-5"/>
    <s v="NO"/>
    <n v="0"/>
    <n v="1.4265978026871861E-5"/>
    <n v="0"/>
    <n v="-7.1424371122860822E-5"/>
    <s v="NO"/>
    <n v="91.872"/>
    <n v="2544"/>
    <n v="1"/>
    <n v="1"/>
    <n v="3"/>
    <n v="2"/>
    <n v="2"/>
    <n v="3"/>
    <x v="0"/>
    <m/>
  </r>
  <r>
    <x v="182"/>
    <n v="9001090700"/>
    <s v="Trumbull"/>
    <s v="No"/>
    <n v="134792.9963"/>
    <n v="4.6319642176213486E-3"/>
    <n v="44452.04"/>
    <n v="2.6457991684402118E-3"/>
    <s v="NO"/>
    <s v="NO"/>
    <n v="109772.8824"/>
    <n v="4.6319642176213486E-3"/>
    <n v="36474.04"/>
    <n v="2.6457991684402118E-3"/>
    <s v="NO"/>
    <n v="25020.1139"/>
    <n v="4.6319642176213486E-3"/>
    <n v="7978"/>
    <n v="2.6457991684402118E-3"/>
    <s v="NO"/>
    <n v="91.872"/>
    <n v="2544"/>
    <n v="1"/>
    <n v="1"/>
    <n v="3"/>
    <n v="2"/>
    <n v="2"/>
    <n v="3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0132D-1035-4EBB-ACF6-033EA5D550B6}" name="PivotTable3" cacheId="487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:C187" firstHeaderRow="0" firstDataRow="1" firstDataCol="1"/>
  <pivotFields count="30">
    <pivotField axis="axisRow" showAll="0">
      <items count="184">
        <item x="0"/>
        <item x="2"/>
        <item x="4"/>
        <item x="5"/>
        <item x="6"/>
        <item x="7"/>
        <item x="133"/>
        <item x="125"/>
        <item x="126"/>
        <item x="127"/>
        <item x="128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29"/>
        <item x="164"/>
        <item x="33"/>
        <item x="165"/>
        <item x="166"/>
        <item x="167"/>
        <item x="168"/>
        <item x="169"/>
        <item x="170"/>
        <item x="171"/>
        <item x="35"/>
        <item x="130"/>
        <item x="172"/>
        <item x="173"/>
        <item x="174"/>
        <item x="175"/>
        <item x="36"/>
        <item x="176"/>
        <item x="177"/>
        <item x="178"/>
        <item x="179"/>
        <item x="180"/>
        <item x="37"/>
        <item x="38"/>
        <item x="39"/>
        <item x="40"/>
        <item x="41"/>
        <item x="42"/>
        <item x="181"/>
        <item x="43"/>
        <item x="44"/>
        <item x="45"/>
        <item x="182"/>
        <item x="1"/>
        <item x="3"/>
        <item x="8"/>
        <item x="9"/>
        <item x="47"/>
        <item x="10"/>
        <item x="11"/>
        <item x="48"/>
        <item x="12"/>
        <item x="13"/>
        <item x="14"/>
        <item x="15"/>
        <item x="34"/>
        <item x="131"/>
        <item x="16"/>
        <item x="17"/>
        <item x="49"/>
        <item x="50"/>
        <item x="51"/>
        <item x="52"/>
        <item x="18"/>
        <item x="19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20"/>
        <item x="21"/>
        <item x="83"/>
        <item x="84"/>
        <item x="85"/>
        <item x="86"/>
        <item x="87"/>
        <item x="88"/>
        <item x="89"/>
        <item x="22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23"/>
        <item x="24"/>
        <item x="117"/>
        <item x="118"/>
        <item x="119"/>
        <item x="25"/>
        <item x="120"/>
        <item x="26"/>
        <item x="27"/>
        <item x="28"/>
        <item x="29"/>
        <item x="30"/>
        <item x="31"/>
        <item x="32"/>
        <item x="121"/>
        <item x="122"/>
        <item x="123"/>
        <item x="132"/>
        <item x="124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28"/>
    <field x="0"/>
  </rowFields>
  <rowItems count="18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3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8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100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3"/>
    </i>
    <i r="1">
      <x v="114"/>
    </i>
    <i r="1">
      <x v="115"/>
    </i>
    <i r="1">
      <x v="116"/>
    </i>
    <i r="1">
      <x v="117"/>
    </i>
    <i r="1">
      <x v="121"/>
    </i>
    <i r="1">
      <x v="122"/>
    </i>
    <i r="1">
      <x v="123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1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87"/>
    </i>
    <i r="1">
      <x v="89"/>
    </i>
    <i r="1">
      <x v="98"/>
    </i>
    <i r="1">
      <x v="99"/>
    </i>
    <i r="1">
      <x v="101"/>
    </i>
    <i r="1">
      <x v="102"/>
    </i>
    <i r="1">
      <x v="111"/>
    </i>
    <i r="1">
      <x v="112"/>
    </i>
    <i r="1">
      <x v="118"/>
    </i>
    <i r="1">
      <x v="119"/>
    </i>
    <i r="1">
      <x v="120"/>
    </i>
    <i r="1">
      <x v="124"/>
    </i>
    <i r="1">
      <x v="15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sidential CLM $ Collected" fld="10" baseField="0" baseItem="0"/>
    <dataField name="Sum of Residential Incentive Disbursement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P34" sqref="P34"/>
    </sheetView>
  </sheetViews>
  <sheetFormatPr defaultRowHeight="15"/>
  <cols>
    <col min="1" max="1" width="14.28515625" customWidth="1"/>
    <col min="2" max="3" width="16.5703125" customWidth="1"/>
    <col min="4" max="4" width="15.5703125" customWidth="1"/>
    <col min="5" max="5" width="10.7109375" customWidth="1"/>
    <col min="6" max="6" width="13.28515625" customWidth="1"/>
    <col min="7" max="7" width="13.7109375" customWidth="1"/>
    <col min="8" max="8" width="15.5703125" customWidth="1"/>
    <col min="9" max="9" width="17.28515625" customWidth="1"/>
    <col min="11" max="11" width="18.7109375" customWidth="1"/>
    <col min="12" max="12" width="12" customWidth="1"/>
    <col min="13" max="13" width="15.140625" customWidth="1"/>
    <col min="14" max="14" width="15.28515625" customWidth="1"/>
    <col min="15" max="15" width="13.7109375" customWidth="1"/>
    <col min="16" max="16" width="13.28515625" customWidth="1"/>
    <col min="17" max="17" width="10.28515625" customWidth="1"/>
    <col min="18" max="18" width="14.5703125" customWidth="1"/>
  </cols>
  <sheetData>
    <row r="1" spans="1:19" ht="15.75" thickBot="1">
      <c r="A1" s="58" t="s">
        <v>0</v>
      </c>
      <c r="B1" s="59"/>
      <c r="C1" s="59"/>
      <c r="D1" s="59"/>
      <c r="E1" s="59"/>
      <c r="F1" s="59"/>
      <c r="G1" s="1"/>
      <c r="H1" s="2"/>
      <c r="J1" s="58" t="s">
        <v>1</v>
      </c>
      <c r="K1" s="59"/>
      <c r="L1" s="59"/>
      <c r="M1" s="59"/>
      <c r="N1" s="59"/>
      <c r="O1" s="3"/>
      <c r="P1" s="1"/>
    </row>
    <row r="2" spans="1:19">
      <c r="A2" s="4"/>
      <c r="B2" s="5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7" t="s">
        <v>5</v>
      </c>
      <c r="H2" s="4" t="s">
        <v>7</v>
      </c>
      <c r="I2" s="6" t="s">
        <v>5</v>
      </c>
      <c r="K2" s="4"/>
      <c r="L2" s="5" t="s">
        <v>2</v>
      </c>
      <c r="M2" s="6" t="s">
        <v>3</v>
      </c>
      <c r="N2" s="5" t="s">
        <v>4</v>
      </c>
      <c r="O2" s="7" t="s">
        <v>5</v>
      </c>
      <c r="P2" s="5" t="s">
        <v>6</v>
      </c>
      <c r="Q2" s="7" t="s">
        <v>5</v>
      </c>
      <c r="R2" s="4" t="s">
        <v>7</v>
      </c>
      <c r="S2" s="6" t="s">
        <v>5</v>
      </c>
    </row>
    <row r="3" spans="1:19">
      <c r="A3" s="8" t="s">
        <v>8</v>
      </c>
      <c r="B3" s="9">
        <v>409</v>
      </c>
      <c r="C3" s="10">
        <f>B3/$B$3</f>
        <v>1</v>
      </c>
      <c r="D3" s="11">
        <v>31</v>
      </c>
      <c r="E3" s="12">
        <f>D3/$B$3</f>
        <v>7.5794621026894868E-2</v>
      </c>
      <c r="F3" s="11">
        <v>223</v>
      </c>
      <c r="G3" s="12">
        <f>F3/B3</f>
        <v>0.54523227383863082</v>
      </c>
      <c r="H3" s="13">
        <v>155</v>
      </c>
      <c r="I3" s="12">
        <f>H3/$B$3</f>
        <v>0.37897310513447435</v>
      </c>
      <c r="J3" s="14"/>
      <c r="K3" s="8" t="s">
        <v>8</v>
      </c>
      <c r="L3" s="9">
        <v>204</v>
      </c>
      <c r="M3" s="10">
        <f>L3/$L$3</f>
        <v>1</v>
      </c>
      <c r="N3" s="11">
        <v>14</v>
      </c>
      <c r="O3" s="12">
        <f>N3/$L$3</f>
        <v>6.8627450980392163E-2</v>
      </c>
      <c r="P3" s="11">
        <v>112</v>
      </c>
      <c r="Q3" s="12">
        <f>P3/L3</f>
        <v>0.5490196078431373</v>
      </c>
      <c r="R3" s="13">
        <v>78</v>
      </c>
      <c r="S3" s="12">
        <f>R3/L3</f>
        <v>0.38235294117647056</v>
      </c>
    </row>
    <row r="4" spans="1:19">
      <c r="A4" s="8" t="s">
        <v>9</v>
      </c>
      <c r="B4" s="9">
        <v>344</v>
      </c>
      <c r="C4" s="12">
        <f>B4/B3</f>
        <v>0.84107579462102688</v>
      </c>
      <c r="D4" s="11">
        <v>31</v>
      </c>
      <c r="E4" s="12">
        <f>D4/$B$3</f>
        <v>7.5794621026894868E-2</v>
      </c>
      <c r="F4" s="11">
        <v>168</v>
      </c>
      <c r="G4" s="12">
        <f>F4/B3</f>
        <v>0.41075794621026895</v>
      </c>
      <c r="H4" s="13">
        <v>145</v>
      </c>
      <c r="I4" s="12">
        <f>H4/$B$3</f>
        <v>0.3545232273838631</v>
      </c>
      <c r="J4" s="14"/>
      <c r="K4" s="8" t="s">
        <v>9</v>
      </c>
      <c r="L4" s="9">
        <v>156</v>
      </c>
      <c r="M4" s="12">
        <f>L4/L3</f>
        <v>0.76470588235294112</v>
      </c>
      <c r="N4" s="11">
        <v>12</v>
      </c>
      <c r="O4" s="12">
        <f>N4/$L$3</f>
        <v>5.8823529411764705E-2</v>
      </c>
      <c r="P4" s="11">
        <v>83</v>
      </c>
      <c r="Q4" s="12">
        <f>P4/L3</f>
        <v>0.40686274509803921</v>
      </c>
      <c r="R4" s="13">
        <v>61</v>
      </c>
      <c r="S4" s="12">
        <f>R4/L4</f>
        <v>0.39102564102564102</v>
      </c>
    </row>
    <row r="5" spans="1:19" ht="15.75" thickBot="1">
      <c r="A5" s="15" t="s">
        <v>10</v>
      </c>
      <c r="B5" s="16">
        <v>65</v>
      </c>
      <c r="C5" s="17">
        <f>B5/B3</f>
        <v>0.15892420537897312</v>
      </c>
      <c r="D5" s="18">
        <v>0</v>
      </c>
      <c r="E5" s="17">
        <f>D5/$B$3</f>
        <v>0</v>
      </c>
      <c r="F5" s="19">
        <v>55</v>
      </c>
      <c r="G5" s="17">
        <f>F5/B3</f>
        <v>0.13447432762836187</v>
      </c>
      <c r="H5" s="20">
        <v>10</v>
      </c>
      <c r="I5" s="17">
        <f>H5/$B$3</f>
        <v>2.4449877750611249E-2</v>
      </c>
      <c r="J5" s="14"/>
      <c r="K5" s="15" t="s">
        <v>10</v>
      </c>
      <c r="L5" s="16">
        <v>48</v>
      </c>
      <c r="M5" s="17">
        <f>L5/L3</f>
        <v>0.23529411764705882</v>
      </c>
      <c r="N5" s="18">
        <v>2</v>
      </c>
      <c r="O5" s="17">
        <f>N5/$L$3</f>
        <v>9.8039215686274508E-3</v>
      </c>
      <c r="P5" s="19">
        <v>29</v>
      </c>
      <c r="Q5" s="17">
        <f>P5/L3</f>
        <v>0.14215686274509803</v>
      </c>
      <c r="R5" s="20">
        <v>17</v>
      </c>
      <c r="S5" s="17">
        <f>R5/L3</f>
        <v>8.3333333333333329E-2</v>
      </c>
    </row>
    <row r="6" spans="1:19">
      <c r="K6" t="s">
        <v>11</v>
      </c>
    </row>
    <row r="7" spans="1:19">
      <c r="F7" s="21"/>
    </row>
    <row r="9" spans="1:19">
      <c r="A9" s="60" t="s">
        <v>12</v>
      </c>
      <c r="B9" s="60"/>
      <c r="C9" s="61" t="s">
        <v>13</v>
      </c>
      <c r="D9" s="61"/>
      <c r="F9" s="60" t="s">
        <v>12</v>
      </c>
      <c r="G9" s="60"/>
      <c r="H9" s="61" t="s">
        <v>14</v>
      </c>
      <c r="I9" s="61"/>
      <c r="K9" s="60" t="s">
        <v>12</v>
      </c>
      <c r="L9" s="60"/>
      <c r="M9" s="61" t="s">
        <v>15</v>
      </c>
      <c r="N9" s="61"/>
    </row>
    <row r="10" spans="1:19">
      <c r="A10" s="60"/>
      <c r="B10" s="60"/>
      <c r="C10" s="22" t="s">
        <v>16</v>
      </c>
      <c r="D10" s="22" t="s">
        <v>17</v>
      </c>
      <c r="F10" s="60"/>
      <c r="G10" s="60"/>
      <c r="H10" s="55" t="s">
        <v>16</v>
      </c>
      <c r="I10" s="55" t="s">
        <v>17</v>
      </c>
      <c r="K10" s="60"/>
      <c r="L10" s="60"/>
      <c r="M10" s="55" t="s">
        <v>16</v>
      </c>
      <c r="N10" s="55" t="s">
        <v>17</v>
      </c>
    </row>
    <row r="11" spans="1:19">
      <c r="A11" s="62" t="s">
        <v>18</v>
      </c>
      <c r="B11" s="23" t="s">
        <v>19</v>
      </c>
      <c r="C11" s="24">
        <f>H11+M11</f>
        <v>3753894</v>
      </c>
      <c r="D11" s="24">
        <f>I11+N11</f>
        <v>0</v>
      </c>
      <c r="F11" s="62" t="s">
        <v>18</v>
      </c>
      <c r="G11" s="57" t="s">
        <v>19</v>
      </c>
      <c r="H11" s="25">
        <f>H20+H29</f>
        <v>2297380</v>
      </c>
      <c r="I11" s="25">
        <f>I20+I29</f>
        <v>0</v>
      </c>
      <c r="J11" s="26"/>
      <c r="K11" s="64" t="s">
        <v>18</v>
      </c>
      <c r="L11" s="23" t="s">
        <v>19</v>
      </c>
      <c r="M11" s="25">
        <f>M20+M29</f>
        <v>1456514</v>
      </c>
      <c r="N11" s="25">
        <f>N20+N29</f>
        <v>0</v>
      </c>
      <c r="O11" s="26"/>
      <c r="Q11" t="s">
        <v>20</v>
      </c>
    </row>
    <row r="12" spans="1:19">
      <c r="A12" s="63"/>
      <c r="B12" s="57" t="s">
        <v>21</v>
      </c>
      <c r="C12" s="27">
        <f>C11/C15</f>
        <v>0.14594844577428634</v>
      </c>
      <c r="D12" s="27">
        <f>D11/D15</f>
        <v>0</v>
      </c>
      <c r="F12" s="63"/>
      <c r="G12" s="57" t="s">
        <v>21</v>
      </c>
      <c r="H12" s="28">
        <f>H11/C15</f>
        <v>8.932032719968383E-2</v>
      </c>
      <c r="I12" s="28">
        <f>I11/D15</f>
        <v>0</v>
      </c>
      <c r="K12" s="64"/>
      <c r="L12" s="23" t="s">
        <v>21</v>
      </c>
      <c r="M12" s="28">
        <f>M11/C15</f>
        <v>5.6628118574602503E-2</v>
      </c>
      <c r="N12" s="28">
        <f>N11/D15</f>
        <v>0</v>
      </c>
    </row>
    <row r="13" spans="1:19">
      <c r="A13" s="64" t="s">
        <v>22</v>
      </c>
      <c r="B13" s="23" t="s">
        <v>19</v>
      </c>
      <c r="C13" s="24">
        <f>H13+M13</f>
        <v>21966791</v>
      </c>
      <c r="D13" s="24">
        <f>I13+N13</f>
        <v>16800987</v>
      </c>
      <c r="E13" s="26"/>
      <c r="F13" s="64" t="s">
        <v>22</v>
      </c>
      <c r="G13" s="57" t="s">
        <v>19</v>
      </c>
      <c r="H13" s="29">
        <f>H22+H31</f>
        <v>10142985</v>
      </c>
      <c r="I13" s="29">
        <f>I22+I31</f>
        <v>8495344</v>
      </c>
      <c r="J13" s="26"/>
      <c r="K13" s="64" t="s">
        <v>22</v>
      </c>
      <c r="L13" s="23" t="s">
        <v>19</v>
      </c>
      <c r="M13" s="29">
        <f>M22+M31</f>
        <v>11823806</v>
      </c>
      <c r="N13" s="29">
        <f>N22+N31</f>
        <v>8305643</v>
      </c>
      <c r="O13" s="26"/>
    </row>
    <row r="14" spans="1:19">
      <c r="A14" s="64"/>
      <c r="B14" s="57" t="s">
        <v>21</v>
      </c>
      <c r="C14" s="27">
        <f>C13/C15</f>
        <v>0.85405155422571366</v>
      </c>
      <c r="D14" s="27">
        <f>D13/D15</f>
        <v>1</v>
      </c>
      <c r="F14" s="64"/>
      <c r="G14" s="57" t="s">
        <v>21</v>
      </c>
      <c r="H14" s="28">
        <f>H13/C15</f>
        <v>0.39435127796946312</v>
      </c>
      <c r="I14" s="28">
        <f>I13/D15</f>
        <v>0.50564553142026714</v>
      </c>
      <c r="K14" s="64"/>
      <c r="L14" s="23" t="s">
        <v>21</v>
      </c>
      <c r="M14" s="28">
        <f>M13/C15</f>
        <v>0.45970027625625054</v>
      </c>
      <c r="N14" s="28">
        <f>N13/D15</f>
        <v>0.49435446857973286</v>
      </c>
    </row>
    <row r="15" spans="1:19">
      <c r="A15" s="64" t="s">
        <v>23</v>
      </c>
      <c r="B15" s="23" t="s">
        <v>19</v>
      </c>
      <c r="C15" s="24">
        <f>H15+M15</f>
        <v>25720685</v>
      </c>
      <c r="D15" s="24">
        <f>I15+N15</f>
        <v>16800987</v>
      </c>
      <c r="E15" s="26"/>
      <c r="F15" s="64" t="s">
        <v>23</v>
      </c>
      <c r="G15" s="57" t="s">
        <v>19</v>
      </c>
      <c r="H15" s="29">
        <f>H24+H33</f>
        <v>12440365</v>
      </c>
      <c r="I15" s="29">
        <f>I24+I33</f>
        <v>8495344</v>
      </c>
      <c r="J15" s="26"/>
      <c r="K15" s="64" t="s">
        <v>23</v>
      </c>
      <c r="L15" s="23" t="s">
        <v>19</v>
      </c>
      <c r="M15" s="29">
        <f>M24+M33</f>
        <v>13280320</v>
      </c>
      <c r="N15" s="29">
        <f>N24+N33</f>
        <v>8305643</v>
      </c>
      <c r="O15" s="26"/>
    </row>
    <row r="16" spans="1:19">
      <c r="A16" s="64"/>
      <c r="B16" s="57" t="s">
        <v>21</v>
      </c>
      <c r="C16" s="30">
        <f>C12+C14</f>
        <v>1</v>
      </c>
      <c r="D16" s="30">
        <f>D12+D14</f>
        <v>1</v>
      </c>
      <c r="E16" s="31"/>
      <c r="F16" s="64"/>
      <c r="G16" s="57" t="s">
        <v>21</v>
      </c>
      <c r="H16" s="32">
        <f>H12+H14</f>
        <v>0.48367160516914698</v>
      </c>
      <c r="I16" s="32">
        <f>I12+I14</f>
        <v>0.50564553142026714</v>
      </c>
      <c r="J16" s="31"/>
      <c r="K16" s="64"/>
      <c r="L16" s="23" t="s">
        <v>21</v>
      </c>
      <c r="M16" s="32">
        <f>M12+M14</f>
        <v>0.51632839483085302</v>
      </c>
      <c r="N16" s="32">
        <f>N12+N14</f>
        <v>0.49435446857973286</v>
      </c>
    </row>
    <row r="17" spans="1:14">
      <c r="A17" s="31"/>
      <c r="B17" s="31"/>
      <c r="C17" s="31"/>
      <c r="D17" s="31"/>
      <c r="E17" s="31"/>
      <c r="F17" s="31"/>
      <c r="G17" s="31"/>
      <c r="H17" s="37"/>
      <c r="I17" s="37"/>
      <c r="J17" s="31"/>
      <c r="K17" s="31"/>
      <c r="L17" s="31"/>
      <c r="M17" s="31"/>
      <c r="N17" s="31"/>
    </row>
    <row r="18" spans="1:14">
      <c r="A18" s="60" t="s">
        <v>12</v>
      </c>
      <c r="B18" s="60"/>
      <c r="C18" s="65" t="s">
        <v>24</v>
      </c>
      <c r="D18" s="65"/>
      <c r="E18" s="31"/>
      <c r="F18" s="60" t="s">
        <v>12</v>
      </c>
      <c r="G18" s="60"/>
      <c r="H18" s="65" t="s">
        <v>25</v>
      </c>
      <c r="I18" s="65"/>
      <c r="J18" s="31"/>
      <c r="K18" s="60" t="s">
        <v>12</v>
      </c>
      <c r="L18" s="60"/>
      <c r="M18" s="65" t="s">
        <v>26</v>
      </c>
      <c r="N18" s="65"/>
    </row>
    <row r="19" spans="1:14">
      <c r="A19" s="60"/>
      <c r="B19" s="60"/>
      <c r="C19" s="33" t="s">
        <v>16</v>
      </c>
      <c r="D19" s="33" t="s">
        <v>17</v>
      </c>
      <c r="E19" s="31"/>
      <c r="F19" s="60"/>
      <c r="G19" s="60"/>
      <c r="H19" s="33" t="s">
        <v>16</v>
      </c>
      <c r="I19" s="33" t="s">
        <v>17</v>
      </c>
      <c r="J19" s="31"/>
      <c r="K19" s="60"/>
      <c r="L19" s="60"/>
      <c r="M19" s="33" t="s">
        <v>16</v>
      </c>
      <c r="N19" s="33" t="s">
        <v>17</v>
      </c>
    </row>
    <row r="20" spans="1:14">
      <c r="A20" s="66" t="s">
        <v>18</v>
      </c>
      <c r="B20" s="56" t="s">
        <v>19</v>
      </c>
      <c r="C20" s="24">
        <f>H20+M20</f>
        <v>3598608</v>
      </c>
      <c r="D20" s="24">
        <f>I20+N20</f>
        <v>0</v>
      </c>
      <c r="E20" s="31"/>
      <c r="F20" s="67" t="s">
        <v>18</v>
      </c>
      <c r="G20" s="56" t="s">
        <v>19</v>
      </c>
      <c r="H20" s="29">
        <v>2142094</v>
      </c>
      <c r="I20" s="29">
        <v>0</v>
      </c>
      <c r="J20" s="31"/>
      <c r="K20" s="69" t="s">
        <v>18</v>
      </c>
      <c r="L20" s="56" t="s">
        <v>19</v>
      </c>
      <c r="M20" s="29">
        <v>1456514</v>
      </c>
      <c r="N20" s="29">
        <v>0</v>
      </c>
    </row>
    <row r="21" spans="1:14">
      <c r="A21" s="66"/>
      <c r="B21" s="56" t="s">
        <v>27</v>
      </c>
      <c r="C21" s="27">
        <f>C20/C15</f>
        <v>0.139911048247743</v>
      </c>
      <c r="D21" s="27">
        <f>D20/D15</f>
        <v>0</v>
      </c>
      <c r="E21" s="31"/>
      <c r="F21" s="68"/>
      <c r="G21" s="56" t="s">
        <v>21</v>
      </c>
      <c r="H21" s="34">
        <f>H20/C15</f>
        <v>8.3282929673140507E-2</v>
      </c>
      <c r="I21" s="34">
        <f>I20/D15</f>
        <v>0</v>
      </c>
      <c r="J21" s="31"/>
      <c r="K21" s="69"/>
      <c r="L21" s="56" t="s">
        <v>21</v>
      </c>
      <c r="M21" s="35">
        <f>M20/C15</f>
        <v>5.6628118574602503E-2</v>
      </c>
      <c r="N21" s="35">
        <f>N20/D15</f>
        <v>0</v>
      </c>
    </row>
    <row r="22" spans="1:14">
      <c r="A22" s="69" t="s">
        <v>22</v>
      </c>
      <c r="B22" s="56" t="s">
        <v>19</v>
      </c>
      <c r="C22" s="24">
        <f>H22+M22</f>
        <v>13949310</v>
      </c>
      <c r="D22" s="24">
        <f>I22+N22</f>
        <v>11650460</v>
      </c>
      <c r="E22" s="36"/>
      <c r="F22" s="69" t="s">
        <v>22</v>
      </c>
      <c r="G22" s="56" t="s">
        <v>19</v>
      </c>
      <c r="H22" s="29">
        <v>9987699</v>
      </c>
      <c r="I22" s="29">
        <v>8494544</v>
      </c>
      <c r="J22" s="31"/>
      <c r="K22" s="69" t="s">
        <v>22</v>
      </c>
      <c r="L22" s="56" t="s">
        <v>19</v>
      </c>
      <c r="M22" s="29">
        <v>3961611</v>
      </c>
      <c r="N22" s="29">
        <v>3155916</v>
      </c>
    </row>
    <row r="23" spans="1:14">
      <c r="A23" s="69"/>
      <c r="B23" s="56" t="s">
        <v>21</v>
      </c>
      <c r="C23" s="27">
        <f>C22/C15</f>
        <v>0.54233819977967146</v>
      </c>
      <c r="D23" s="27">
        <f>D22/D15</f>
        <v>0.69343902236219812</v>
      </c>
      <c r="E23" s="31"/>
      <c r="F23" s="69"/>
      <c r="G23" s="56" t="s">
        <v>21</v>
      </c>
      <c r="H23" s="34">
        <f>H22/C15</f>
        <v>0.38831388044291976</v>
      </c>
      <c r="I23" s="34">
        <f>I22/D15</f>
        <v>0.50559791517010277</v>
      </c>
      <c r="J23" s="31"/>
      <c r="K23" s="69"/>
      <c r="L23" s="56" t="s">
        <v>21</v>
      </c>
      <c r="M23" s="35">
        <f>M22/C15</f>
        <v>0.15402431933675173</v>
      </c>
      <c r="N23" s="35">
        <f>N22/D15</f>
        <v>0.18784110719209532</v>
      </c>
    </row>
    <row r="24" spans="1:14">
      <c r="A24" s="69" t="s">
        <v>23</v>
      </c>
      <c r="B24" s="56" t="s">
        <v>19</v>
      </c>
      <c r="C24" s="24">
        <f>H24+M24</f>
        <v>17547918</v>
      </c>
      <c r="D24" s="24">
        <f>I24+N24</f>
        <v>11650460</v>
      </c>
      <c r="E24" s="31"/>
      <c r="F24" s="69" t="s">
        <v>23</v>
      </c>
      <c r="G24" s="56" t="s">
        <v>19</v>
      </c>
      <c r="H24" s="29">
        <f>H20+H22</f>
        <v>12129793</v>
      </c>
      <c r="I24" s="29">
        <f>I20+I22</f>
        <v>8494544</v>
      </c>
      <c r="J24" s="31"/>
      <c r="K24" s="69" t="s">
        <v>23</v>
      </c>
      <c r="L24" s="56" t="s">
        <v>19</v>
      </c>
      <c r="M24" s="29">
        <f>M22+M20</f>
        <v>5418125</v>
      </c>
      <c r="N24" s="29">
        <f>N22+N20</f>
        <v>3155916</v>
      </c>
    </row>
    <row r="25" spans="1:14">
      <c r="A25" s="69"/>
      <c r="B25" s="56" t="s">
        <v>21</v>
      </c>
      <c r="C25" s="30">
        <f>C21+C23</f>
        <v>0.68224924802741449</v>
      </c>
      <c r="D25" s="30">
        <f>D21+D23</f>
        <v>0.69343902236219812</v>
      </c>
      <c r="E25" s="31"/>
      <c r="F25" s="69"/>
      <c r="G25" s="56" t="s">
        <v>21</v>
      </c>
      <c r="H25" s="34">
        <f>H24/C15</f>
        <v>0.47159681011606031</v>
      </c>
      <c r="I25" s="34">
        <f>I24/D15</f>
        <v>0.50559791517010277</v>
      </c>
      <c r="J25" s="31"/>
      <c r="K25" s="69"/>
      <c r="L25" s="56" t="s">
        <v>21</v>
      </c>
      <c r="M25" s="35">
        <f>M24/C15</f>
        <v>0.21065243791135424</v>
      </c>
      <c r="N25" s="35">
        <f>N24/D15</f>
        <v>0.18784110719209532</v>
      </c>
    </row>
    <row r="26" spans="1:14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7"/>
      <c r="N26" s="37"/>
    </row>
    <row r="27" spans="1:14">
      <c r="A27" s="60" t="s">
        <v>12</v>
      </c>
      <c r="B27" s="60"/>
      <c r="C27" s="70" t="s">
        <v>28</v>
      </c>
      <c r="D27" s="70"/>
      <c r="E27" s="31"/>
      <c r="F27" s="60" t="s">
        <v>12</v>
      </c>
      <c r="G27" s="60"/>
      <c r="H27" s="70" t="s">
        <v>29</v>
      </c>
      <c r="I27" s="70"/>
      <c r="J27" s="31"/>
      <c r="K27" s="60" t="s">
        <v>12</v>
      </c>
      <c r="L27" s="60"/>
      <c r="M27" s="70" t="s">
        <v>30</v>
      </c>
      <c r="N27" s="70"/>
    </row>
    <row r="28" spans="1:14">
      <c r="A28" s="60"/>
      <c r="B28" s="60"/>
      <c r="C28" s="33" t="s">
        <v>16</v>
      </c>
      <c r="D28" s="33" t="s">
        <v>17</v>
      </c>
      <c r="E28" s="31"/>
      <c r="F28" s="60"/>
      <c r="G28" s="60"/>
      <c r="H28" s="33" t="s">
        <v>16</v>
      </c>
      <c r="I28" s="33" t="s">
        <v>17</v>
      </c>
      <c r="J28" s="31"/>
      <c r="K28" s="60"/>
      <c r="L28" s="60"/>
      <c r="M28" s="33" t="s">
        <v>16</v>
      </c>
      <c r="N28" s="33" t="s">
        <v>17</v>
      </c>
    </row>
    <row r="29" spans="1:14">
      <c r="A29" s="66" t="s">
        <v>18</v>
      </c>
      <c r="B29" s="56" t="s">
        <v>19</v>
      </c>
      <c r="C29" s="24">
        <f>H29+M29</f>
        <v>155286</v>
      </c>
      <c r="D29" s="24">
        <f>I29+N29</f>
        <v>0</v>
      </c>
      <c r="E29" s="31"/>
      <c r="F29" s="67" t="s">
        <v>18</v>
      </c>
      <c r="G29" s="56" t="s">
        <v>19</v>
      </c>
      <c r="H29" s="29">
        <v>155286</v>
      </c>
      <c r="I29" s="29">
        <v>0</v>
      </c>
      <c r="J29" s="31"/>
      <c r="K29" s="69" t="s">
        <v>18</v>
      </c>
      <c r="L29" s="56" t="s">
        <v>19</v>
      </c>
      <c r="M29" s="29">
        <v>0</v>
      </c>
      <c r="N29" s="29">
        <v>0</v>
      </c>
    </row>
    <row r="30" spans="1:14">
      <c r="A30" s="66"/>
      <c r="B30" s="56" t="s">
        <v>21</v>
      </c>
      <c r="C30" s="27">
        <f>C29/C15</f>
        <v>6.0373975265433253E-3</v>
      </c>
      <c r="D30" s="27">
        <f>D29/D15</f>
        <v>0</v>
      </c>
      <c r="E30" s="31"/>
      <c r="F30" s="68"/>
      <c r="G30" s="56" t="s">
        <v>21</v>
      </c>
      <c r="H30" s="34">
        <f>H29/C15</f>
        <v>6.0373975265433253E-3</v>
      </c>
      <c r="I30" s="34">
        <f>I29/D15</f>
        <v>0</v>
      </c>
      <c r="J30" s="31"/>
      <c r="K30" s="69"/>
      <c r="L30" s="56" t="s">
        <v>21</v>
      </c>
      <c r="M30" s="34">
        <f>M29/C15</f>
        <v>0</v>
      </c>
      <c r="N30" s="34">
        <f>N29/D15</f>
        <v>0</v>
      </c>
    </row>
    <row r="31" spans="1:14">
      <c r="A31" s="66" t="s">
        <v>22</v>
      </c>
      <c r="B31" s="56" t="s">
        <v>19</v>
      </c>
      <c r="C31" s="24">
        <f>H31+M31</f>
        <v>8017481</v>
      </c>
      <c r="D31" s="24">
        <f>I31+N31</f>
        <v>5150527</v>
      </c>
      <c r="E31" s="31"/>
      <c r="F31" s="69" t="s">
        <v>22</v>
      </c>
      <c r="G31" s="56" t="s">
        <v>19</v>
      </c>
      <c r="H31" s="29">
        <v>155286</v>
      </c>
      <c r="I31" s="29">
        <v>800</v>
      </c>
      <c r="J31" s="31"/>
      <c r="K31" s="69" t="s">
        <v>22</v>
      </c>
      <c r="L31" s="56" t="s">
        <v>19</v>
      </c>
      <c r="M31" s="29">
        <v>7862195</v>
      </c>
      <c r="N31" s="29">
        <v>5149727</v>
      </c>
    </row>
    <row r="32" spans="1:14">
      <c r="A32" s="66"/>
      <c r="B32" s="56" t="s">
        <v>21</v>
      </c>
      <c r="C32" s="27">
        <f>C31/C15</f>
        <v>0.31171335444604215</v>
      </c>
      <c r="D32" s="27">
        <f>D31/D15</f>
        <v>0.30656097763780188</v>
      </c>
      <c r="E32" s="31"/>
      <c r="F32" s="69"/>
      <c r="G32" s="56" t="s">
        <v>21</v>
      </c>
      <c r="H32" s="34">
        <f>H31/C15</f>
        <v>6.0373975265433253E-3</v>
      </c>
      <c r="I32" s="34">
        <f>I31/D15</f>
        <v>4.7616250164350463E-5</v>
      </c>
      <c r="J32" s="31"/>
      <c r="K32" s="69"/>
      <c r="L32" s="56" t="s">
        <v>21</v>
      </c>
      <c r="M32" s="34">
        <f>M31/C15</f>
        <v>0.30567595691949884</v>
      </c>
      <c r="N32" s="34">
        <f>N31/D15</f>
        <v>0.30651336138763752</v>
      </c>
    </row>
    <row r="33" spans="1:14">
      <c r="A33" s="66" t="s">
        <v>23</v>
      </c>
      <c r="B33" s="56" t="s">
        <v>19</v>
      </c>
      <c r="C33" s="24">
        <f>H33+M33</f>
        <v>8172767</v>
      </c>
      <c r="D33" s="24">
        <f>I33+N33</f>
        <v>5150527</v>
      </c>
      <c r="E33" s="31"/>
      <c r="F33" s="69" t="s">
        <v>23</v>
      </c>
      <c r="G33" s="56" t="s">
        <v>19</v>
      </c>
      <c r="H33" s="29">
        <f>H29+H31</f>
        <v>310572</v>
      </c>
      <c r="I33" s="29">
        <f>I29+I31</f>
        <v>800</v>
      </c>
      <c r="J33" s="31"/>
      <c r="K33" s="69" t="s">
        <v>23</v>
      </c>
      <c r="L33" s="56" t="s">
        <v>19</v>
      </c>
      <c r="M33" s="29">
        <f>M31+M29</f>
        <v>7862195</v>
      </c>
      <c r="N33" s="29">
        <f>N31+N29</f>
        <v>5149727</v>
      </c>
    </row>
    <row r="34" spans="1:14">
      <c r="A34" s="66"/>
      <c r="B34" s="56" t="s">
        <v>21</v>
      </c>
      <c r="C34" s="30">
        <f>C30+C32</f>
        <v>0.31775075197258545</v>
      </c>
      <c r="D34" s="30">
        <f>D30+D32</f>
        <v>0.30656097763780188</v>
      </c>
      <c r="E34" s="31"/>
      <c r="F34" s="69"/>
      <c r="G34" s="56" t="s">
        <v>21</v>
      </c>
      <c r="H34" s="34">
        <f>H33/C15</f>
        <v>1.2074795053086651E-2</v>
      </c>
      <c r="I34" s="34">
        <f>I33/D15</f>
        <v>4.7616250164350463E-5</v>
      </c>
      <c r="J34" s="31"/>
      <c r="K34" s="69"/>
      <c r="L34" s="56" t="s">
        <v>21</v>
      </c>
      <c r="M34" s="34">
        <f>M33/C15</f>
        <v>0.30567595691949884</v>
      </c>
      <c r="N34" s="34">
        <f>N33/D15</f>
        <v>0.30651336138763752</v>
      </c>
    </row>
    <row r="35" spans="1:14">
      <c r="C35" s="38"/>
      <c r="D35" s="38"/>
    </row>
    <row r="36" spans="1:14">
      <c r="F36" s="39" t="s">
        <v>16</v>
      </c>
      <c r="G36" s="56" t="s">
        <v>31</v>
      </c>
      <c r="H36" s="55" t="s">
        <v>32</v>
      </c>
      <c r="I36" s="55" t="s">
        <v>33</v>
      </c>
    </row>
    <row r="37" spans="1:14">
      <c r="D37" s="71" t="s">
        <v>34</v>
      </c>
      <c r="E37" s="71"/>
      <c r="F37" s="25">
        <v>12129792</v>
      </c>
      <c r="G37" s="25">
        <v>8494544</v>
      </c>
      <c r="H37" s="40">
        <f>F37/$F$41</f>
        <v>0.41682260268770999</v>
      </c>
      <c r="I37" s="40">
        <f>G37/$G$41</f>
        <v>0.50559791517010277</v>
      </c>
    </row>
    <row r="38" spans="1:14">
      <c r="D38" s="71" t="s">
        <v>35</v>
      </c>
      <c r="E38" s="71"/>
      <c r="F38" s="25">
        <v>155286</v>
      </c>
      <c r="G38" s="25">
        <v>800</v>
      </c>
      <c r="H38" s="40">
        <f t="shared" ref="H38:H40" si="0">F38/$F$41</f>
        <v>5.3361768017921273E-3</v>
      </c>
      <c r="I38" s="40">
        <f t="shared" ref="I38:I40" si="1">G38/$G$41</f>
        <v>4.7616250164350463E-5</v>
      </c>
    </row>
    <row r="39" spans="1:14">
      <c r="D39" s="71" t="s">
        <v>36</v>
      </c>
      <c r="E39" s="71"/>
      <c r="F39" s="25">
        <v>5418125</v>
      </c>
      <c r="G39" s="25">
        <v>3155916</v>
      </c>
      <c r="H39" s="40">
        <f t="shared" si="0"/>
        <v>0.18618595967575938</v>
      </c>
      <c r="I39" s="40">
        <f t="shared" si="1"/>
        <v>0.18784110719209532</v>
      </c>
    </row>
    <row r="40" spans="1:14">
      <c r="D40" s="71" t="s">
        <v>37</v>
      </c>
      <c r="E40" s="71"/>
      <c r="F40" s="25">
        <v>11397407</v>
      </c>
      <c r="G40" s="25">
        <v>5149727</v>
      </c>
      <c r="H40" s="40">
        <f t="shared" si="0"/>
        <v>0.39165526083473851</v>
      </c>
      <c r="I40" s="40">
        <f t="shared" si="1"/>
        <v>0.30651336138763752</v>
      </c>
    </row>
    <row r="41" spans="1:14">
      <c r="D41" s="71" t="s">
        <v>38</v>
      </c>
      <c r="E41" s="71"/>
      <c r="F41" s="25">
        <f>SUM(F37:F40)</f>
        <v>29100610</v>
      </c>
      <c r="G41" s="25">
        <f>SUM(G37:G40)</f>
        <v>16800987</v>
      </c>
      <c r="H41" s="40">
        <f>SUM(H37:H40)</f>
        <v>1</v>
      </c>
      <c r="I41" s="40">
        <f>SUM(I37:I40)</f>
        <v>1</v>
      </c>
    </row>
    <row r="48" spans="1:14">
      <c r="B48" s="41"/>
      <c r="C48" s="41"/>
    </row>
    <row r="49" spans="2:3">
      <c r="B49" s="41"/>
      <c r="C49" s="41"/>
    </row>
    <row r="50" spans="2:3">
      <c r="B50" s="41"/>
      <c r="C50" s="41"/>
    </row>
    <row r="51" spans="2:3">
      <c r="B51" s="41"/>
      <c r="C51" s="41"/>
    </row>
    <row r="52" spans="2:3">
      <c r="B52" s="41"/>
      <c r="C52" s="41"/>
    </row>
    <row r="53" spans="2:3">
      <c r="B53" s="41"/>
      <c r="C53" s="41"/>
    </row>
    <row r="54" spans="2:3">
      <c r="B54" s="41"/>
      <c r="C54" s="41"/>
    </row>
    <row r="55" spans="2:3">
      <c r="B55" s="41"/>
      <c r="C55" s="41"/>
    </row>
    <row r="56" spans="2:3">
      <c r="B56" s="41"/>
      <c r="C56" s="41"/>
    </row>
    <row r="57" spans="2:3">
      <c r="B57" s="41"/>
      <c r="C57" s="41"/>
    </row>
    <row r="58" spans="2:3">
      <c r="B58" s="41"/>
      <c r="C58" s="41"/>
    </row>
  </sheetData>
  <mergeCells count="52">
    <mergeCell ref="D40:E40"/>
    <mergeCell ref="D41:E41"/>
    <mergeCell ref="A33:A34"/>
    <mergeCell ref="F33:F34"/>
    <mergeCell ref="K33:K34"/>
    <mergeCell ref="D37:E37"/>
    <mergeCell ref="D38:E38"/>
    <mergeCell ref="D39:E39"/>
    <mergeCell ref="M27:N27"/>
    <mergeCell ref="A29:A30"/>
    <mergeCell ref="F29:F30"/>
    <mergeCell ref="K29:K30"/>
    <mergeCell ref="A31:A32"/>
    <mergeCell ref="F31:F32"/>
    <mergeCell ref="K31:K32"/>
    <mergeCell ref="A24:A25"/>
    <mergeCell ref="F24:F25"/>
    <mergeCell ref="K24:K25"/>
    <mergeCell ref="A27:B28"/>
    <mergeCell ref="C27:D27"/>
    <mergeCell ref="F27:G28"/>
    <mergeCell ref="H27:I27"/>
    <mergeCell ref="K27:L28"/>
    <mergeCell ref="M18:N18"/>
    <mergeCell ref="A20:A21"/>
    <mergeCell ref="F20:F21"/>
    <mergeCell ref="K20:K21"/>
    <mergeCell ref="A22:A23"/>
    <mergeCell ref="F22:F23"/>
    <mergeCell ref="K22:K23"/>
    <mergeCell ref="A15:A16"/>
    <mergeCell ref="F15:F16"/>
    <mergeCell ref="K15:K16"/>
    <mergeCell ref="A18:B19"/>
    <mergeCell ref="C18:D18"/>
    <mergeCell ref="F18:G19"/>
    <mergeCell ref="H18:I18"/>
    <mergeCell ref="K18:L19"/>
    <mergeCell ref="A11:A12"/>
    <mergeCell ref="F11:F12"/>
    <mergeCell ref="K11:K12"/>
    <mergeCell ref="A13:A14"/>
    <mergeCell ref="F13:F14"/>
    <mergeCell ref="K13:K14"/>
    <mergeCell ref="A1:F1"/>
    <mergeCell ref="J1:N1"/>
    <mergeCell ref="A9:B10"/>
    <mergeCell ref="C9:D9"/>
    <mergeCell ref="F9:G10"/>
    <mergeCell ref="H9:I9"/>
    <mergeCell ref="K9:L10"/>
    <mergeCell ref="M9:N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A9CC-0271-4175-8DB2-22EBFC8ECBBD}">
  <dimension ref="A1:S50"/>
  <sheetViews>
    <sheetView workbookViewId="0">
      <selection activeCell="C4" sqref="C4"/>
    </sheetView>
  </sheetViews>
  <sheetFormatPr defaultRowHeight="15"/>
  <cols>
    <col min="3" max="3" width="14.28515625" bestFit="1" customWidth="1"/>
    <col min="4" max="4" width="13.28515625" bestFit="1" customWidth="1"/>
    <col min="5" max="5" width="14.28515625" bestFit="1" customWidth="1"/>
    <col min="6" max="6" width="13.28515625" bestFit="1" customWidth="1"/>
    <col min="7" max="7" width="21.5703125" customWidth="1"/>
    <col min="8" max="8" width="13.28515625" bestFit="1" customWidth="1"/>
    <col min="14" max="14" width="14.28515625" bestFit="1" customWidth="1"/>
    <col min="15" max="15" width="13.28515625" bestFit="1" customWidth="1"/>
    <col min="16" max="16" width="11.5703125" bestFit="1" customWidth="1"/>
    <col min="17" max="17" width="9.28515625" bestFit="1" customWidth="1"/>
    <col min="18" max="18" width="14.28515625" bestFit="1" customWidth="1"/>
    <col min="19" max="19" width="13.28515625" bestFit="1" customWidth="1"/>
  </cols>
  <sheetData>
    <row r="1" spans="1:19">
      <c r="A1" t="s">
        <v>39</v>
      </c>
      <c r="L1" t="s">
        <v>40</v>
      </c>
    </row>
    <row r="2" spans="1:19">
      <c r="A2" t="s">
        <v>41</v>
      </c>
      <c r="L2" t="s">
        <v>41</v>
      </c>
    </row>
    <row r="3" spans="1:19">
      <c r="B3" t="s">
        <v>42</v>
      </c>
      <c r="C3" s="21" t="s">
        <v>43</v>
      </c>
      <c r="D3" s="21" t="s">
        <v>44</v>
      </c>
      <c r="E3" s="21" t="s">
        <v>45</v>
      </c>
      <c r="F3" s="21" t="s">
        <v>46</v>
      </c>
      <c r="G3" s="21" t="s">
        <v>47</v>
      </c>
      <c r="H3" s="21" t="s">
        <v>48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</row>
    <row r="4" spans="1:19">
      <c r="B4">
        <v>1</v>
      </c>
      <c r="C4" s="42">
        <v>875724.39499999979</v>
      </c>
      <c r="D4" s="42">
        <v>163490.93</v>
      </c>
      <c r="E4" s="42">
        <v>721825.62599999981</v>
      </c>
      <c r="F4" s="42">
        <v>144167.93</v>
      </c>
      <c r="G4" s="42">
        <v>153898.769</v>
      </c>
      <c r="H4" s="42">
        <v>19323</v>
      </c>
      <c r="M4">
        <v>1</v>
      </c>
      <c r="N4" s="42">
        <v>380781.65780000004</v>
      </c>
      <c r="O4" s="42">
        <v>50475</v>
      </c>
      <c r="P4" s="42">
        <v>2121.6125999999999</v>
      </c>
      <c r="Q4" s="42">
        <v>0</v>
      </c>
      <c r="R4" s="42">
        <v>378660.04520000005</v>
      </c>
      <c r="S4" s="42">
        <v>50475</v>
      </c>
    </row>
    <row r="5" spans="1:19">
      <c r="B5">
        <v>2</v>
      </c>
      <c r="C5" s="42">
        <v>2632944.6179999998</v>
      </c>
      <c r="D5" s="42">
        <v>1054449.1400000001</v>
      </c>
      <c r="E5" s="42">
        <v>2127184.9378000004</v>
      </c>
      <c r="F5" s="42">
        <v>766959.84999999986</v>
      </c>
      <c r="G5" s="42">
        <v>505759.68020000012</v>
      </c>
      <c r="H5" s="42">
        <v>287489.28999999998</v>
      </c>
      <c r="M5">
        <v>2</v>
      </c>
      <c r="N5" s="42">
        <v>1351586.5939999996</v>
      </c>
      <c r="O5" s="42">
        <v>592755</v>
      </c>
      <c r="P5" s="42">
        <v>1844.7194999999999</v>
      </c>
      <c r="Q5" s="42">
        <v>0</v>
      </c>
      <c r="R5" s="42">
        <v>1349741.8744999997</v>
      </c>
      <c r="S5" s="42">
        <v>592755</v>
      </c>
    </row>
    <row r="6" spans="1:19">
      <c r="B6">
        <v>3</v>
      </c>
      <c r="C6" s="42">
        <v>4733189.1186999977</v>
      </c>
      <c r="D6" s="42">
        <v>1902360.47</v>
      </c>
      <c r="E6" s="42">
        <v>3270323.9879999994</v>
      </c>
      <c r="F6" s="42">
        <v>1307531.0899999999</v>
      </c>
      <c r="G6" s="42">
        <v>1462865.1306999999</v>
      </c>
      <c r="H6" s="42">
        <v>594829.38</v>
      </c>
      <c r="M6">
        <v>3</v>
      </c>
      <c r="N6" s="42">
        <v>3220035.9386999998</v>
      </c>
      <c r="O6" s="42">
        <v>912176.96000000008</v>
      </c>
      <c r="P6" s="42">
        <v>20016.873299999999</v>
      </c>
      <c r="Q6" s="42">
        <v>0</v>
      </c>
      <c r="R6" s="42">
        <v>3200019.0653999997</v>
      </c>
      <c r="S6" s="42">
        <v>912176.96000000008</v>
      </c>
    </row>
    <row r="7" spans="1:19">
      <c r="B7">
        <v>4</v>
      </c>
      <c r="C7" s="42">
        <v>4235912.0390000008</v>
      </c>
      <c r="D7" s="42">
        <v>2387206.91</v>
      </c>
      <c r="E7" s="42">
        <v>2789481.083000001</v>
      </c>
      <c r="F7" s="42">
        <v>1387531.34</v>
      </c>
      <c r="G7" s="42">
        <v>1446430.9560000007</v>
      </c>
      <c r="H7" s="42">
        <v>999675.57000000018</v>
      </c>
      <c r="M7">
        <v>4</v>
      </c>
      <c r="N7" s="42">
        <v>2923302.3979000002</v>
      </c>
      <c r="O7" s="42">
        <v>1950597.6400000001</v>
      </c>
      <c r="P7" s="42">
        <v>33742.299500000001</v>
      </c>
      <c r="Q7" s="42">
        <v>0</v>
      </c>
      <c r="R7" s="42">
        <v>2889560.0983999996</v>
      </c>
      <c r="S7" s="42">
        <v>1950597.6400000001</v>
      </c>
    </row>
    <row r="8" spans="1:19">
      <c r="B8">
        <v>5</v>
      </c>
      <c r="C8" s="42">
        <v>5061088.8110999996</v>
      </c>
      <c r="D8" s="42">
        <v>2047879.2200000002</v>
      </c>
      <c r="E8" s="42">
        <v>3220977.2961000004</v>
      </c>
      <c r="F8" s="42">
        <v>1410564.12</v>
      </c>
      <c r="G8" s="42">
        <v>1840111.5149999994</v>
      </c>
      <c r="H8" s="42">
        <v>637315.1</v>
      </c>
      <c r="M8">
        <v>5</v>
      </c>
      <c r="N8" s="42">
        <v>3676987.1025</v>
      </c>
      <c r="O8" s="42">
        <v>1644522.76</v>
      </c>
      <c r="P8" s="42">
        <v>97560.72649999999</v>
      </c>
      <c r="Q8" s="42">
        <v>800</v>
      </c>
      <c r="R8" s="42">
        <v>3579426.3759999992</v>
      </c>
      <c r="S8" s="42">
        <v>1643722.76</v>
      </c>
    </row>
    <row r="9" spans="1:19">
      <c r="B9" t="s">
        <v>49</v>
      </c>
      <c r="C9" s="42">
        <v>17538858.981799997</v>
      </c>
      <c r="D9" s="42">
        <v>7555386.6699999999</v>
      </c>
      <c r="E9" s="42">
        <v>12129792.9309</v>
      </c>
      <c r="F9" s="42">
        <v>5016754.33</v>
      </c>
      <c r="G9" s="42">
        <v>5409066.0509000001</v>
      </c>
      <c r="H9" s="42">
        <v>2538632.3400000003</v>
      </c>
      <c r="M9" t="s">
        <v>49</v>
      </c>
      <c r="N9" s="42">
        <v>11552693.6909</v>
      </c>
      <c r="O9" s="42">
        <v>5150527.3600000003</v>
      </c>
      <c r="P9" s="42">
        <v>155286.23139999999</v>
      </c>
      <c r="Q9" s="42">
        <v>800</v>
      </c>
      <c r="R9" s="42">
        <v>11397407.459499998</v>
      </c>
      <c r="S9" s="42">
        <v>5149727.3600000003</v>
      </c>
    </row>
    <row r="10" spans="1:19">
      <c r="N10" s="42"/>
      <c r="O10" s="42"/>
      <c r="P10" s="42"/>
      <c r="Q10" s="42"/>
      <c r="R10" s="42"/>
      <c r="S10" s="42"/>
    </row>
    <row r="11" spans="1:19">
      <c r="B11" t="s">
        <v>42</v>
      </c>
      <c r="C11" s="21" t="s">
        <v>50</v>
      </c>
      <c r="D11" s="21" t="s">
        <v>51</v>
      </c>
      <c r="E11" s="21" t="s">
        <v>52</v>
      </c>
      <c r="F11" s="21" t="s">
        <v>53</v>
      </c>
      <c r="G11" s="21" t="s">
        <v>54</v>
      </c>
      <c r="H11" s="21" t="s">
        <v>55</v>
      </c>
      <c r="M11" t="s">
        <v>42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S11" t="s">
        <v>55</v>
      </c>
    </row>
    <row r="12" spans="1:19">
      <c r="B12">
        <v>1</v>
      </c>
      <c r="C12" s="43">
        <v>4.9930522613172011E-2</v>
      </c>
      <c r="D12" s="43">
        <v>2.1638989126680924E-2</v>
      </c>
      <c r="E12" s="43">
        <v>5.9508487087292936E-2</v>
      </c>
      <c r="F12" s="43">
        <v>2.8737291188025944E-2</v>
      </c>
      <c r="G12" s="43">
        <v>2.8452004015442407E-2</v>
      </c>
      <c r="H12" s="43">
        <v>7.6115787605541959E-3</v>
      </c>
      <c r="M12">
        <v>1</v>
      </c>
      <c r="N12" s="43">
        <v>3.2960421871129492E-2</v>
      </c>
      <c r="O12" s="43">
        <v>9.7999673571290379E-3</v>
      </c>
      <c r="P12" s="43">
        <v>1.3662593140888085E-2</v>
      </c>
      <c r="Q12" s="43">
        <v>0</v>
      </c>
      <c r="R12" s="43">
        <v>3.3223348954185043E-2</v>
      </c>
      <c r="S12" s="43">
        <v>9.8014897627512459E-3</v>
      </c>
    </row>
    <row r="13" spans="1:19">
      <c r="B13">
        <v>2</v>
      </c>
      <c r="C13" s="43">
        <v>0.15012063331669384</v>
      </c>
      <c r="D13" s="43">
        <v>0.13956256457222463</v>
      </c>
      <c r="E13" s="43">
        <v>0.17536861098272422</v>
      </c>
      <c r="F13" s="43">
        <v>0.15287969064253537</v>
      </c>
      <c r="G13" s="43">
        <v>9.3502219318591623E-2</v>
      </c>
      <c r="H13" s="43">
        <v>0.11324573687578562</v>
      </c>
      <c r="M13">
        <v>2</v>
      </c>
      <c r="N13" s="43">
        <v>0.11699319917610537</v>
      </c>
      <c r="O13" s="43">
        <v>0.11508627341802917</v>
      </c>
      <c r="P13" s="43">
        <v>1.1879478839615912E-2</v>
      </c>
      <c r="Q13" s="43">
        <v>0</v>
      </c>
      <c r="R13" s="43">
        <v>0.11842534184166235</v>
      </c>
      <c r="S13" s="43">
        <v>0.11510415184387547</v>
      </c>
    </row>
    <row r="14" spans="1:19">
      <c r="B14">
        <v>3</v>
      </c>
      <c r="C14" s="43">
        <v>0.2698687026112479</v>
      </c>
      <c r="D14" s="43">
        <v>0.25178863148773828</v>
      </c>
      <c r="E14" s="43">
        <v>0.26961086694802711</v>
      </c>
      <c r="F14" s="43">
        <v>0.26063287217016262</v>
      </c>
      <c r="G14" s="43">
        <v>0.27044689728952331</v>
      </c>
      <c r="H14" s="43">
        <v>0.23431095973511468</v>
      </c>
      <c r="M14">
        <v>3</v>
      </c>
      <c r="N14" s="43">
        <v>0.2787259858916199</v>
      </c>
      <c r="O14" s="43">
        <v>0.17710360439673503</v>
      </c>
      <c r="P14" s="43">
        <v>0.12890307865375888</v>
      </c>
      <c r="Q14" s="43">
        <v>0</v>
      </c>
      <c r="R14" s="43">
        <v>0.28076727771390775</v>
      </c>
      <c r="S14" s="43">
        <v>0.17713111709276974</v>
      </c>
    </row>
    <row r="15" spans="1:19">
      <c r="B15">
        <v>4</v>
      </c>
      <c r="C15" s="43">
        <v>0.24151582742044905</v>
      </c>
      <c r="D15" s="43">
        <v>0.31596091825171935</v>
      </c>
      <c r="E15" s="43">
        <v>0.22996939015289758</v>
      </c>
      <c r="F15" s="43">
        <v>0.27657948720004394</v>
      </c>
      <c r="G15" s="43">
        <v>0.26740863254190306</v>
      </c>
      <c r="H15" s="43">
        <v>0.39378509217289814</v>
      </c>
      <c r="M15">
        <v>4</v>
      </c>
      <c r="N15" s="43">
        <v>0.25304076054597302</v>
      </c>
      <c r="O15" s="43">
        <v>0.37871804257341135</v>
      </c>
      <c r="P15" s="43">
        <v>0.21729099351431619</v>
      </c>
      <c r="Q15" s="43">
        <v>0</v>
      </c>
      <c r="R15" s="43">
        <v>0.25352784031525394</v>
      </c>
      <c r="S15" s="43">
        <v>0.37877687567522023</v>
      </c>
    </row>
    <row r="16" spans="1:19">
      <c r="B16">
        <v>5</v>
      </c>
      <c r="C16" s="43">
        <v>0.28856431403843719</v>
      </c>
      <c r="D16" s="43">
        <v>0.27104889656163689</v>
      </c>
      <c r="E16" s="43">
        <v>0.26554264482905826</v>
      </c>
      <c r="F16" s="43">
        <v>0.28117065879923209</v>
      </c>
      <c r="G16" s="43">
        <v>0.34019024683453963</v>
      </c>
      <c r="H16" s="43">
        <v>0.25104663245564734</v>
      </c>
      <c r="M16">
        <v>5</v>
      </c>
      <c r="N16" s="43">
        <v>0.31827963251517216</v>
      </c>
      <c r="O16" s="43">
        <v>0.31929211225469539</v>
      </c>
      <c r="P16" s="43">
        <v>0.62826385585142097</v>
      </c>
      <c r="Q16" s="43">
        <v>1</v>
      </c>
      <c r="R16" s="43">
        <v>0.31405619117499095</v>
      </c>
      <c r="S16" s="43">
        <v>0.31918636562538333</v>
      </c>
    </row>
    <row r="18" spans="1:19">
      <c r="A18" t="s">
        <v>56</v>
      </c>
    </row>
    <row r="19" spans="1:19"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L19" t="s">
        <v>57</v>
      </c>
    </row>
    <row r="20" spans="1:19">
      <c r="B20">
        <v>1</v>
      </c>
      <c r="C20" s="42">
        <v>2809461.1440999992</v>
      </c>
      <c r="D20" s="42">
        <v>878020.92999999982</v>
      </c>
      <c r="E20" s="42">
        <v>2230487.9496000009</v>
      </c>
      <c r="F20" s="42">
        <v>652857.03</v>
      </c>
      <c r="G20" s="42">
        <v>578973.1945000001</v>
      </c>
      <c r="H20" s="42">
        <v>225163.9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 t="s">
        <v>48</v>
      </c>
    </row>
    <row r="21" spans="1:19">
      <c r="B21">
        <v>2</v>
      </c>
      <c r="C21" s="42">
        <v>3647227.0008999985</v>
      </c>
      <c r="D21" s="42">
        <v>1769873.2600000002</v>
      </c>
      <c r="E21" s="42">
        <v>2501741.2613999993</v>
      </c>
      <c r="F21" s="42">
        <v>901132.8899999999</v>
      </c>
      <c r="G21" s="42">
        <v>1145485.7395000001</v>
      </c>
      <c r="H21" s="42">
        <v>868740.36999999988</v>
      </c>
      <c r="M21">
        <v>1</v>
      </c>
      <c r="N21" s="42">
        <v>1334642.8930999998</v>
      </c>
      <c r="O21" s="42">
        <v>276805.5</v>
      </c>
      <c r="P21" s="42">
        <v>3966.3320999999996</v>
      </c>
      <c r="Q21" s="42">
        <v>0</v>
      </c>
      <c r="R21" s="42">
        <v>1330676.5609999998</v>
      </c>
      <c r="S21" s="42">
        <v>276805.5</v>
      </c>
    </row>
    <row r="22" spans="1:19">
      <c r="B22">
        <v>3</v>
      </c>
      <c r="C22" s="42">
        <v>3700388.5897000004</v>
      </c>
      <c r="D22" s="42">
        <v>1973902.6000000003</v>
      </c>
      <c r="E22" s="42">
        <v>2519773.0743</v>
      </c>
      <c r="F22" s="42">
        <v>1416615.1900000002</v>
      </c>
      <c r="G22" s="42">
        <v>1180615.5153999999</v>
      </c>
      <c r="H22" s="42">
        <v>557287.41</v>
      </c>
      <c r="M22">
        <v>2</v>
      </c>
      <c r="N22" s="42">
        <v>2616415.4193000002</v>
      </c>
      <c r="O22" s="42">
        <v>871465.27</v>
      </c>
      <c r="P22" s="42">
        <v>6416.0028999999995</v>
      </c>
      <c r="Q22" s="42">
        <v>0</v>
      </c>
      <c r="R22" s="42">
        <v>2609999.4164</v>
      </c>
      <c r="S22" s="42">
        <v>871465.27</v>
      </c>
    </row>
    <row r="23" spans="1:19">
      <c r="B23">
        <v>4</v>
      </c>
      <c r="C23" s="42">
        <v>3405799.6857000012</v>
      </c>
      <c r="D23" s="42">
        <v>1248759.9200000002</v>
      </c>
      <c r="E23" s="42">
        <v>2420231.1126000015</v>
      </c>
      <c r="F23" s="42">
        <v>904056.85000000009</v>
      </c>
      <c r="G23" s="42">
        <v>985568.57309999992</v>
      </c>
      <c r="H23" s="42">
        <v>344703.07</v>
      </c>
      <c r="M23">
        <v>3</v>
      </c>
      <c r="N23" s="42">
        <v>2700355.9970999998</v>
      </c>
      <c r="O23" s="42">
        <v>2058250.19</v>
      </c>
      <c r="P23" s="42">
        <v>22124.5949</v>
      </c>
      <c r="Q23" s="42">
        <v>0</v>
      </c>
      <c r="R23" s="42">
        <v>2678231.4021999994</v>
      </c>
      <c r="S23" s="42">
        <v>2058250.19</v>
      </c>
    </row>
    <row r="24" spans="1:19">
      <c r="B24">
        <v>5</v>
      </c>
      <c r="C24" s="42">
        <v>3975982.5613999981</v>
      </c>
      <c r="D24" s="42">
        <v>1684829.9600000002</v>
      </c>
      <c r="E24" s="42">
        <v>2457559.5329999998</v>
      </c>
      <c r="F24" s="42">
        <v>1142092.3700000001</v>
      </c>
      <c r="G24" s="42">
        <v>1518423.0283999995</v>
      </c>
      <c r="H24" s="42">
        <v>542737.59</v>
      </c>
      <c r="M24">
        <v>4</v>
      </c>
      <c r="N24" s="42">
        <v>1625210.9674</v>
      </c>
      <c r="O24" s="42">
        <v>1105722.07</v>
      </c>
      <c r="P24" s="42">
        <v>21355.8462</v>
      </c>
      <c r="Q24" s="42">
        <v>800</v>
      </c>
      <c r="R24" s="42">
        <v>1603855.1211999999</v>
      </c>
      <c r="S24" s="42">
        <v>1104922.07</v>
      </c>
    </row>
    <row r="25" spans="1:19">
      <c r="B25" t="s">
        <v>49</v>
      </c>
      <c r="C25" s="42">
        <v>17538858.981799997</v>
      </c>
      <c r="D25" s="42">
        <v>7555386.6699999999</v>
      </c>
      <c r="E25" s="42">
        <v>12129792.9309</v>
      </c>
      <c r="F25" s="42">
        <v>5016754.33</v>
      </c>
      <c r="G25" s="42">
        <v>5409066.0508999992</v>
      </c>
      <c r="H25" s="42">
        <v>2538632.34</v>
      </c>
      <c r="M25">
        <v>5</v>
      </c>
      <c r="N25" s="42">
        <v>3276068.4139999999</v>
      </c>
      <c r="O25" s="42">
        <v>838284.33000000007</v>
      </c>
      <c r="P25" s="42">
        <v>101423.4553</v>
      </c>
      <c r="Q25" s="42">
        <v>0</v>
      </c>
      <c r="R25" s="42">
        <v>3174644.9587000003</v>
      </c>
      <c r="S25" s="42">
        <v>838284.33000000007</v>
      </c>
    </row>
    <row r="26" spans="1:19">
      <c r="M26" t="s">
        <v>49</v>
      </c>
      <c r="N26" s="42">
        <v>11552693.690899998</v>
      </c>
      <c r="O26" s="42">
        <v>5150527.3600000003</v>
      </c>
      <c r="P26" s="42">
        <v>155286.23139999999</v>
      </c>
      <c r="Q26" s="42">
        <v>800</v>
      </c>
      <c r="R26" s="42">
        <v>11397407.4595</v>
      </c>
      <c r="S26" s="42">
        <v>5149727.3600000003</v>
      </c>
    </row>
    <row r="27" spans="1:19">
      <c r="B27" t="s">
        <v>42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</row>
    <row r="28" spans="1:19">
      <c r="B28">
        <v>1</v>
      </c>
      <c r="C28" s="43">
        <v>0.16018494401576325</v>
      </c>
      <c r="D28" s="43">
        <v>0.1162112501119681</v>
      </c>
      <c r="E28" s="43">
        <v>0.18388508050437957</v>
      </c>
      <c r="F28" s="43">
        <v>0.13013533991408346</v>
      </c>
      <c r="G28" s="43">
        <v>0.10703755307326417</v>
      </c>
      <c r="H28" s="43">
        <v>8.8694962422167845E-2</v>
      </c>
    </row>
    <row r="29" spans="1:19">
      <c r="B29">
        <v>2</v>
      </c>
      <c r="C29" s="43">
        <v>0.20795121305694464</v>
      </c>
      <c r="D29" s="43">
        <v>0.23425316761451737</v>
      </c>
      <c r="E29" s="43">
        <v>0.20624764789075228</v>
      </c>
      <c r="F29" s="43">
        <v>0.17962467976780516</v>
      </c>
      <c r="G29" s="43">
        <v>0.21177144607235956</v>
      </c>
      <c r="H29" s="43">
        <v>0.34220802922568927</v>
      </c>
      <c r="M29" t="s">
        <v>42</v>
      </c>
      <c r="N29" t="s">
        <v>50</v>
      </c>
      <c r="O29" t="s">
        <v>51</v>
      </c>
      <c r="P29" t="s">
        <v>52</v>
      </c>
      <c r="Q29" t="s">
        <v>53</v>
      </c>
      <c r="R29" t="s">
        <v>54</v>
      </c>
      <c r="S29" t="s">
        <v>55</v>
      </c>
    </row>
    <row r="30" spans="1:19">
      <c r="B30">
        <v>3</v>
      </c>
      <c r="C30" s="43">
        <v>0.21098228759008089</v>
      </c>
      <c r="D30" s="43">
        <v>0.26125765446760391</v>
      </c>
      <c r="E30" s="43">
        <v>0.20773422008557232</v>
      </c>
      <c r="F30" s="43">
        <v>0.28237683107755451</v>
      </c>
      <c r="G30" s="43">
        <v>0.21826605633768525</v>
      </c>
      <c r="H30" s="43">
        <v>0.21952269386121509</v>
      </c>
      <c r="M30">
        <v>1</v>
      </c>
      <c r="N30" s="43">
        <v>0.11552655413613984</v>
      </c>
      <c r="O30" s="43">
        <v>5.3743137479421131E-2</v>
      </c>
      <c r="P30" s="43">
        <v>2.5542071980503997E-2</v>
      </c>
      <c r="Q30" s="43">
        <v>0</v>
      </c>
      <c r="R30" s="43">
        <v>0.11675256550478508</v>
      </c>
      <c r="S30" s="43">
        <v>5.3751486369950266E-2</v>
      </c>
    </row>
    <row r="31" spans="1:19">
      <c r="B31">
        <v>4</v>
      </c>
      <c r="C31" s="43">
        <v>0.19418593246197974</v>
      </c>
      <c r="D31" s="43">
        <v>0.16528074267309473</v>
      </c>
      <c r="E31" s="43">
        <v>0.19952781769543584</v>
      </c>
      <c r="F31" s="43">
        <v>0.18020751875246802</v>
      </c>
      <c r="G31" s="43">
        <v>0.18220679204610821</v>
      </c>
      <c r="H31" s="43">
        <v>0.13578298226516725</v>
      </c>
      <c r="M31">
        <v>2</v>
      </c>
      <c r="N31" s="43">
        <v>0.22647665464903119</v>
      </c>
      <c r="O31" s="43">
        <v>0.16919923128027028</v>
      </c>
      <c r="P31" s="43">
        <v>4.131726838983614E-2</v>
      </c>
      <c r="Q31" s="43">
        <v>0</v>
      </c>
      <c r="R31" s="43">
        <v>0.22899939531638888</v>
      </c>
      <c r="S31" s="43">
        <v>0.16922551604751362</v>
      </c>
    </row>
    <row r="32" spans="1:19">
      <c r="B32">
        <v>5</v>
      </c>
      <c r="C32" s="43">
        <v>0.22669562287523146</v>
      </c>
      <c r="D32" s="43">
        <v>0.22299718513281599</v>
      </c>
      <c r="E32" s="43">
        <v>0.20260523382386009</v>
      </c>
      <c r="F32" s="43">
        <v>0.22765563048808893</v>
      </c>
      <c r="G32" s="43">
        <v>0.28071815247058285</v>
      </c>
      <c r="H32" s="43">
        <v>0.21379133222576058</v>
      </c>
      <c r="M32">
        <v>3</v>
      </c>
      <c r="N32" s="43">
        <v>0.23374254259221444</v>
      </c>
      <c r="O32" s="43">
        <v>0.39961931005061196</v>
      </c>
      <c r="P32" s="43">
        <v>0.14247621763071522</v>
      </c>
      <c r="Q32" s="43">
        <v>0</v>
      </c>
      <c r="R32" s="43">
        <v>0.23498601868161098</v>
      </c>
      <c r="S32" s="43">
        <v>0.39968139012314619</v>
      </c>
    </row>
    <row r="33" spans="1:19">
      <c r="M33">
        <v>4</v>
      </c>
      <c r="N33" s="43">
        <v>0.14067809732375844</v>
      </c>
      <c r="O33" s="43">
        <v>0.21468133119479244</v>
      </c>
      <c r="P33" s="43">
        <v>0.13752569051012464</v>
      </c>
      <c r="Q33" s="43">
        <v>1</v>
      </c>
      <c r="R33" s="43">
        <v>0.14072104791367707</v>
      </c>
      <c r="S33" s="43">
        <v>0.21455933348673434</v>
      </c>
    </row>
    <row r="34" spans="1:19">
      <c r="A34" t="s">
        <v>58</v>
      </c>
      <c r="M34">
        <v>5</v>
      </c>
      <c r="N34" s="43">
        <v>0.28357615129885627</v>
      </c>
      <c r="O34" s="43">
        <v>0.16275698999490415</v>
      </c>
      <c r="P34" s="43">
        <v>0.65313875148882006</v>
      </c>
      <c r="Q34" s="43">
        <v>0</v>
      </c>
      <c r="R34" s="43">
        <v>0.27854097258353794</v>
      </c>
      <c r="S34" s="43">
        <v>0.16278227397265552</v>
      </c>
    </row>
    <row r="35" spans="1:19">
      <c r="B35" t="s">
        <v>59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</row>
    <row r="36" spans="1:19">
      <c r="B36">
        <v>1</v>
      </c>
      <c r="C36" s="42">
        <v>1535395.4412999994</v>
      </c>
      <c r="D36" s="42">
        <v>489966.54</v>
      </c>
      <c r="E36" s="42">
        <v>1233439.3297999997</v>
      </c>
      <c r="F36" s="42">
        <v>355917.50000000006</v>
      </c>
      <c r="G36" s="42">
        <v>301956.1115</v>
      </c>
      <c r="H36" s="42">
        <v>134049.03999999998</v>
      </c>
      <c r="L36" t="s">
        <v>60</v>
      </c>
    </row>
    <row r="37" spans="1:19">
      <c r="B37">
        <v>2</v>
      </c>
      <c r="C37" s="42">
        <v>2438778.5994999991</v>
      </c>
      <c r="D37" s="42">
        <v>840590.69</v>
      </c>
      <c r="E37" s="42">
        <v>1849524.4404999996</v>
      </c>
      <c r="F37" s="42">
        <v>641461.43000000005</v>
      </c>
      <c r="G37" s="42">
        <v>589254.15899999999</v>
      </c>
      <c r="H37" s="42">
        <v>199129.26</v>
      </c>
      <c r="M37" t="s">
        <v>61</v>
      </c>
      <c r="N37" s="42" t="s">
        <v>43</v>
      </c>
      <c r="O37" s="42" t="s">
        <v>44</v>
      </c>
      <c r="P37" s="42" t="s">
        <v>45</v>
      </c>
      <c r="Q37" s="42" t="s">
        <v>46</v>
      </c>
      <c r="R37" s="42" t="s">
        <v>47</v>
      </c>
      <c r="S37" s="42" t="s">
        <v>48</v>
      </c>
    </row>
    <row r="38" spans="1:19">
      <c r="B38">
        <v>3</v>
      </c>
      <c r="C38" s="42">
        <v>4435476.0604999997</v>
      </c>
      <c r="D38" s="42">
        <v>1795986.2000000007</v>
      </c>
      <c r="E38" s="42">
        <v>3153797.0589000001</v>
      </c>
      <c r="F38" s="42">
        <v>1288734.6799999997</v>
      </c>
      <c r="G38" s="42">
        <v>1281679.0016000001</v>
      </c>
      <c r="H38" s="42">
        <v>507251.52</v>
      </c>
      <c r="M38">
        <v>1</v>
      </c>
      <c r="N38" s="42">
        <v>644852.13540000003</v>
      </c>
      <c r="O38" s="42">
        <v>256726.5</v>
      </c>
      <c r="P38" s="42">
        <v>2121.6125999999999</v>
      </c>
      <c r="Q38" s="42">
        <v>0</v>
      </c>
      <c r="R38" s="42">
        <v>642730.52280000004</v>
      </c>
      <c r="S38" s="42">
        <v>256726.5</v>
      </c>
    </row>
    <row r="39" spans="1:19">
      <c r="B39">
        <v>4</v>
      </c>
      <c r="C39" s="42">
        <v>4048969.1930999984</v>
      </c>
      <c r="D39" s="42">
        <v>2234279.7400000002</v>
      </c>
      <c r="E39" s="42">
        <v>2680511.6960999998</v>
      </c>
      <c r="F39" s="42">
        <v>1554367.5</v>
      </c>
      <c r="G39" s="42">
        <v>1368457.4970000004</v>
      </c>
      <c r="H39" s="42">
        <v>679912.24000000011</v>
      </c>
      <c r="M39">
        <v>2</v>
      </c>
      <c r="N39" s="42">
        <v>1620695.8029</v>
      </c>
      <c r="O39" s="42">
        <v>613013.79</v>
      </c>
      <c r="P39" s="42">
        <v>6043.2620999999999</v>
      </c>
      <c r="Q39" s="42">
        <v>0</v>
      </c>
      <c r="R39" s="42">
        <v>1614652.5408000001</v>
      </c>
      <c r="S39" s="42">
        <v>613013.79</v>
      </c>
    </row>
    <row r="40" spans="1:19">
      <c r="B40">
        <v>5</v>
      </c>
      <c r="C40" s="42">
        <v>5080239.6873999992</v>
      </c>
      <c r="D40" s="42">
        <v>2194563.5</v>
      </c>
      <c r="E40" s="42">
        <v>3212520.4056000002</v>
      </c>
      <c r="F40" s="42">
        <v>1176273.2200000002</v>
      </c>
      <c r="G40" s="42">
        <v>1867719.2817999998</v>
      </c>
      <c r="H40" s="42">
        <v>1018290.28</v>
      </c>
      <c r="M40">
        <v>3</v>
      </c>
      <c r="N40" s="42">
        <v>3135886.8761999994</v>
      </c>
      <c r="O40" s="42">
        <v>748894.24000000011</v>
      </c>
      <c r="P40" s="42">
        <v>34364.0357</v>
      </c>
      <c r="Q40" s="42">
        <v>0</v>
      </c>
      <c r="R40" s="42">
        <v>3101522.8404999995</v>
      </c>
      <c r="S40" s="42">
        <v>748894.24000000011</v>
      </c>
    </row>
    <row r="41" spans="1:19">
      <c r="B41" t="s">
        <v>49</v>
      </c>
      <c r="C41" s="42">
        <v>17538858.981799994</v>
      </c>
      <c r="D41" s="42">
        <v>7555386.6700000009</v>
      </c>
      <c r="E41" s="42">
        <v>12129792.9309</v>
      </c>
      <c r="F41" s="42">
        <v>5016754.33</v>
      </c>
      <c r="G41" s="42">
        <v>5409066.0509000001</v>
      </c>
      <c r="H41" s="42">
        <v>2538632.34</v>
      </c>
      <c r="M41">
        <v>4</v>
      </c>
      <c r="N41" s="42">
        <v>2352159.7479000003</v>
      </c>
      <c r="O41" s="42">
        <v>1624963.07</v>
      </c>
      <c r="P41" s="42">
        <v>28379.462900000002</v>
      </c>
      <c r="Q41" s="42">
        <v>0</v>
      </c>
      <c r="R41" s="42">
        <v>2323780.2850000001</v>
      </c>
      <c r="S41" s="42">
        <v>1624963.07</v>
      </c>
    </row>
    <row r="42" spans="1:19">
      <c r="M42">
        <v>5</v>
      </c>
      <c r="N42" s="42">
        <v>3799099.1284999996</v>
      </c>
      <c r="O42" s="42">
        <v>1906929.76</v>
      </c>
      <c r="P42" s="42">
        <v>84377.858099999998</v>
      </c>
      <c r="Q42" s="42">
        <v>800</v>
      </c>
      <c r="R42" s="42">
        <v>3714721.2703999989</v>
      </c>
      <c r="S42" s="42">
        <v>1906129.76</v>
      </c>
    </row>
    <row r="43" spans="1:19">
      <c r="B43" t="s">
        <v>42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M43" t="s">
        <v>49</v>
      </c>
      <c r="N43" s="42">
        <v>11552693.6909</v>
      </c>
      <c r="O43" s="42">
        <v>5150527.3600000003</v>
      </c>
      <c r="P43" s="42">
        <v>155286.23139999999</v>
      </c>
      <c r="Q43" s="42">
        <v>800</v>
      </c>
      <c r="R43" s="42">
        <v>11397407.459499998</v>
      </c>
      <c r="S43" s="42">
        <v>5149727.3600000003</v>
      </c>
    </row>
    <row r="44" spans="1:19">
      <c r="B44">
        <v>1</v>
      </c>
      <c r="C44" s="43">
        <v>8.7542493094520765E-2</v>
      </c>
      <c r="D44" s="43">
        <v>6.4849962205839023E-2</v>
      </c>
      <c r="E44" s="43">
        <v>0.10168675894358253</v>
      </c>
      <c r="F44" s="43">
        <v>7.0945770230690181E-2</v>
      </c>
      <c r="G44" s="43">
        <v>5.5824075479677E-2</v>
      </c>
      <c r="H44" s="43">
        <v>5.2803644658525065E-2</v>
      </c>
    </row>
    <row r="45" spans="1:19">
      <c r="B45">
        <v>2</v>
      </c>
      <c r="C45" s="43">
        <v>0.13905001471479475</v>
      </c>
      <c r="D45" s="43">
        <v>0.1112571370222141</v>
      </c>
      <c r="E45" s="43">
        <v>0.15247782472761218</v>
      </c>
      <c r="F45" s="43">
        <v>0.12786383143461602</v>
      </c>
      <c r="G45" s="43">
        <v>0.10893824432074656</v>
      </c>
      <c r="H45" s="43">
        <v>7.843958215706022E-2</v>
      </c>
      <c r="M45" t="s">
        <v>42</v>
      </c>
      <c r="N45" t="s">
        <v>50</v>
      </c>
      <c r="O45" t="s">
        <v>51</v>
      </c>
      <c r="P45" t="s">
        <v>52</v>
      </c>
      <c r="Q45" t="s">
        <v>53</v>
      </c>
      <c r="R45" t="s">
        <v>54</v>
      </c>
      <c r="S45" t="s">
        <v>55</v>
      </c>
    </row>
    <row r="46" spans="1:19">
      <c r="B46">
        <v>3</v>
      </c>
      <c r="C46" s="43">
        <v>0.25289421992061606</v>
      </c>
      <c r="D46" s="43">
        <v>0.23770936928102984</v>
      </c>
      <c r="E46" s="43">
        <v>0.26000419602101121</v>
      </c>
      <c r="F46" s="43">
        <v>0.25688614495101253</v>
      </c>
      <c r="G46" s="43">
        <v>0.23695014805499462</v>
      </c>
      <c r="H46" s="43">
        <v>0.19981291186103775</v>
      </c>
      <c r="M46">
        <v>1</v>
      </c>
      <c r="N46" s="43">
        <v>5.5818335762502461E-2</v>
      </c>
      <c r="O46" s="43">
        <v>4.9844701727785788E-2</v>
      </c>
      <c r="P46" s="43">
        <v>1.3662593140888085E-2</v>
      </c>
      <c r="Q46" s="43">
        <v>0</v>
      </c>
      <c r="R46" s="43">
        <v>5.6392695012782892E-2</v>
      </c>
      <c r="S46" s="43">
        <v>4.9852445004001142E-2</v>
      </c>
    </row>
    <row r="47" spans="1:19">
      <c r="B47">
        <v>4</v>
      </c>
      <c r="C47" s="43">
        <v>0.23085704704631002</v>
      </c>
      <c r="D47" s="43">
        <v>0.29572010508364888</v>
      </c>
      <c r="E47" s="43">
        <v>0.22098577538545933</v>
      </c>
      <c r="F47" s="43">
        <v>0.30983528348297651</v>
      </c>
      <c r="G47" s="43">
        <v>0.25299330496663214</v>
      </c>
      <c r="H47" s="43">
        <v>0.2678261949503094</v>
      </c>
      <c r="M47">
        <v>2</v>
      </c>
      <c r="N47" s="43">
        <v>0.14028726514030351</v>
      </c>
      <c r="O47" s="43">
        <v>0.1190196162747886</v>
      </c>
      <c r="P47" s="43">
        <v>3.8916921645379056E-2</v>
      </c>
      <c r="Q47" s="43">
        <v>0</v>
      </c>
      <c r="R47" s="43">
        <v>0.14166840542795112</v>
      </c>
      <c r="S47" s="43">
        <v>0.1190381057376987</v>
      </c>
    </row>
    <row r="48" spans="1:19">
      <c r="B48">
        <v>5</v>
      </c>
      <c r="C48" s="43">
        <v>0.28965622522375856</v>
      </c>
      <c r="D48" s="43">
        <v>0.29046342640726813</v>
      </c>
      <c r="E48" s="43">
        <v>0.26484544492233464</v>
      </c>
      <c r="F48" s="43">
        <v>0.23446896990070473</v>
      </c>
      <c r="G48" s="43">
        <v>0.34529422717794966</v>
      </c>
      <c r="H48" s="43">
        <v>0.40111766637306767</v>
      </c>
      <c r="M48">
        <v>3</v>
      </c>
      <c r="N48" s="43">
        <v>0.2714420515338446</v>
      </c>
      <c r="O48" s="43">
        <v>0.14540146817121269</v>
      </c>
      <c r="P48" s="43">
        <v>0.22129480115646624</v>
      </c>
      <c r="Q48" s="43">
        <v>0</v>
      </c>
      <c r="R48" s="43">
        <v>0.27212529266160523</v>
      </c>
      <c r="S48" s="43">
        <v>0.14542405600284053</v>
      </c>
    </row>
    <row r="49" spans="13:19">
      <c r="M49">
        <v>4</v>
      </c>
      <c r="N49" s="43">
        <v>0.20360271040101971</v>
      </c>
      <c r="O49" s="43">
        <v>0.3154945030716233</v>
      </c>
      <c r="P49" s="43">
        <v>0.18275582222674769</v>
      </c>
      <c r="Q49" s="43">
        <v>0</v>
      </c>
      <c r="R49" s="43">
        <v>0.2038867429507468</v>
      </c>
      <c r="S49" s="43">
        <v>0.315543514521126</v>
      </c>
    </row>
    <row r="50" spans="13:19">
      <c r="M50">
        <v>5</v>
      </c>
      <c r="N50" s="43">
        <v>0.32884963716232962</v>
      </c>
      <c r="O50" s="43">
        <v>0.37023971075458956</v>
      </c>
      <c r="P50" s="43">
        <v>0.54336986183051905</v>
      </c>
      <c r="Q50" s="43">
        <v>1</v>
      </c>
      <c r="R50" s="43">
        <v>0.325926863946914</v>
      </c>
      <c r="S50" s="43">
        <v>0.37014187873433357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4152-73F6-43D2-8A37-428F489D67C5}">
  <dimension ref="A1:I187"/>
  <sheetViews>
    <sheetView topLeftCell="A174" workbookViewId="0">
      <selection activeCell="A153" sqref="A153:A186"/>
    </sheetView>
  </sheetViews>
  <sheetFormatPr defaultRowHeight="15"/>
  <cols>
    <col min="1" max="1" width="15.85546875" customWidth="1"/>
    <col min="2" max="2" width="33.140625" bestFit="1" customWidth="1"/>
    <col min="3" max="3" width="41.28515625" bestFit="1" customWidth="1"/>
    <col min="4" max="4" width="13.28515625" bestFit="1" customWidth="1"/>
    <col min="8" max="8" width="18.7109375" customWidth="1"/>
    <col min="9" max="9" width="21.140625" customWidth="1"/>
  </cols>
  <sheetData>
    <row r="1" spans="1:9">
      <c r="A1" s="46" t="s">
        <v>42</v>
      </c>
      <c r="B1" t="s">
        <v>45</v>
      </c>
      <c r="C1" t="s">
        <v>46</v>
      </c>
    </row>
    <row r="2" spans="1:9">
      <c r="A2" s="44" t="s">
        <v>62</v>
      </c>
      <c r="B2" s="14">
        <v>10595663.166800003</v>
      </c>
      <c r="C2" s="14">
        <v>4315527.95</v>
      </c>
    </row>
    <row r="3" spans="1:9">
      <c r="A3" s="45">
        <v>9001055100</v>
      </c>
      <c r="B3" s="14">
        <v>394.428</v>
      </c>
      <c r="C3" s="14">
        <v>0</v>
      </c>
      <c r="G3" t="s">
        <v>63</v>
      </c>
      <c r="H3" t="s">
        <v>64</v>
      </c>
      <c r="I3" t="s">
        <v>65</v>
      </c>
    </row>
    <row r="4" spans="1:9">
      <c r="A4" s="45">
        <v>9001055200</v>
      </c>
      <c r="B4" s="14">
        <v>887.51059999999995</v>
      </c>
      <c r="C4" s="14">
        <v>0</v>
      </c>
      <c r="G4" t="s">
        <v>66</v>
      </c>
      <c r="H4" s="47">
        <v>1534129.7640999998</v>
      </c>
      <c r="I4" s="47">
        <v>701226.37999999977</v>
      </c>
    </row>
    <row r="5" spans="1:9">
      <c r="A5" s="45">
        <v>9001060100</v>
      </c>
      <c r="B5" s="14">
        <v>58128.328499999901</v>
      </c>
      <c r="C5" s="14">
        <v>19857.8</v>
      </c>
      <c r="G5" t="s">
        <v>67</v>
      </c>
      <c r="H5" s="47">
        <v>10595663.166800003</v>
      </c>
      <c r="I5" s="47">
        <v>4315527.95</v>
      </c>
    </row>
    <row r="6" spans="1:9">
      <c r="A6" s="45">
        <v>9001060200</v>
      </c>
      <c r="B6" s="14">
        <v>78630.955100000006</v>
      </c>
      <c r="C6" s="14">
        <v>29656.58</v>
      </c>
    </row>
    <row r="7" spans="1:9">
      <c r="A7" s="45">
        <v>9001060300</v>
      </c>
      <c r="B7" s="14">
        <v>92872.916500000298</v>
      </c>
      <c r="C7" s="14">
        <v>19540.71</v>
      </c>
    </row>
    <row r="8" spans="1:9">
      <c r="A8" s="45">
        <v>9001060400</v>
      </c>
      <c r="B8" s="14">
        <v>158569.57990000001</v>
      </c>
      <c r="C8" s="14">
        <v>16361.63</v>
      </c>
      <c r="H8" t="s">
        <v>68</v>
      </c>
      <c r="I8" t="s">
        <v>69</v>
      </c>
    </row>
    <row r="9" spans="1:9">
      <c r="A9" s="45">
        <v>9001060500</v>
      </c>
      <c r="B9" s="14">
        <v>71345.134499999898</v>
      </c>
      <c r="C9" s="14">
        <v>7351.8</v>
      </c>
      <c r="G9" t="s">
        <v>70</v>
      </c>
      <c r="H9" s="43">
        <f>H4/SUM(H4:H5)</f>
        <v>0.12647617093214228</v>
      </c>
      <c r="I9" s="43">
        <f>I4/SUM(I4:I5)</f>
        <v>0.13977690233039572</v>
      </c>
    </row>
    <row r="10" spans="1:9">
      <c r="A10" s="45">
        <v>9001060600</v>
      </c>
      <c r="B10" s="14">
        <v>73188.417499999807</v>
      </c>
      <c r="C10" s="14">
        <v>6296</v>
      </c>
      <c r="G10" t="s">
        <v>67</v>
      </c>
      <c r="H10" s="43">
        <f>H5/SUM(H4:H5)</f>
        <v>0.87352382906785775</v>
      </c>
      <c r="I10" s="43">
        <f>I5/SUM(I4:I5)</f>
        <v>0.86022309766960425</v>
      </c>
    </row>
    <row r="11" spans="1:9">
      <c r="A11" s="45">
        <v>9001060700</v>
      </c>
      <c r="B11" s="14">
        <v>98856.620699999999</v>
      </c>
      <c r="C11" s="14">
        <v>8336.0400000000009</v>
      </c>
    </row>
    <row r="12" spans="1:9">
      <c r="A12" s="45">
        <v>9001060800</v>
      </c>
      <c r="B12" s="14">
        <v>39085.891300000003</v>
      </c>
      <c r="C12" s="14">
        <v>4387.5200000000004</v>
      </c>
    </row>
    <row r="13" spans="1:9">
      <c r="A13" s="45">
        <v>9001060900</v>
      </c>
      <c r="B13" s="14">
        <v>48889.4</v>
      </c>
      <c r="C13" s="14">
        <v>30036.3</v>
      </c>
    </row>
    <row r="14" spans="1:9">
      <c r="A14" s="45">
        <v>9001061000</v>
      </c>
      <c r="B14" s="14">
        <v>73580.641299999901</v>
      </c>
      <c r="C14" s="14">
        <v>75486.320000000007</v>
      </c>
    </row>
    <row r="15" spans="1:9">
      <c r="A15" s="45">
        <v>9001061100</v>
      </c>
      <c r="B15" s="14">
        <v>67549.058600000004</v>
      </c>
      <c r="C15" s="14">
        <v>4173.07</v>
      </c>
    </row>
    <row r="16" spans="1:9">
      <c r="A16" s="45">
        <v>9001061200</v>
      </c>
      <c r="B16" s="14">
        <v>35405.151700000002</v>
      </c>
      <c r="C16" s="14">
        <v>19213.03</v>
      </c>
    </row>
    <row r="17" spans="1:3">
      <c r="A17" s="45">
        <v>9001061300</v>
      </c>
      <c r="B17" s="14">
        <v>51750.383699999998</v>
      </c>
      <c r="C17" s="14">
        <v>7224.19</v>
      </c>
    </row>
    <row r="18" spans="1:3">
      <c r="A18" s="45">
        <v>9001061400</v>
      </c>
      <c r="B18" s="14">
        <v>47281.252</v>
      </c>
      <c r="C18" s="14">
        <v>5299.19</v>
      </c>
    </row>
    <row r="19" spans="1:3">
      <c r="A19" s="45">
        <v>9001061500</v>
      </c>
      <c r="B19" s="14">
        <v>104123.3682</v>
      </c>
      <c r="C19" s="14">
        <v>13917.12</v>
      </c>
    </row>
    <row r="20" spans="1:3">
      <c r="A20" s="45">
        <v>9001061600</v>
      </c>
      <c r="B20" s="14">
        <v>114122.9146</v>
      </c>
      <c r="C20" s="14">
        <v>10431.48</v>
      </c>
    </row>
    <row r="21" spans="1:3">
      <c r="A21" s="45">
        <v>9001070100</v>
      </c>
      <c r="B21" s="14">
        <v>87876.710500000394</v>
      </c>
      <c r="C21" s="14">
        <v>11088.15</v>
      </c>
    </row>
    <row r="22" spans="1:3">
      <c r="A22" s="45">
        <v>9001070200</v>
      </c>
      <c r="B22" s="14">
        <v>45704.852400000003</v>
      </c>
      <c r="C22" s="14">
        <v>2977.5899999999997</v>
      </c>
    </row>
    <row r="23" spans="1:3">
      <c r="A23" s="45">
        <v>9001070600</v>
      </c>
      <c r="B23" s="14">
        <v>35967.757299999997</v>
      </c>
      <c r="C23" s="14">
        <v>96774.69</v>
      </c>
    </row>
    <row r="24" spans="1:3">
      <c r="A24" s="45">
        <v>9001072000</v>
      </c>
      <c r="B24" s="14">
        <v>43927.019899999999</v>
      </c>
      <c r="C24" s="14">
        <v>19032.27</v>
      </c>
    </row>
    <row r="25" spans="1:3">
      <c r="A25" s="45">
        <v>9001072100</v>
      </c>
      <c r="B25" s="14">
        <v>120136.23389999999</v>
      </c>
      <c r="C25" s="14">
        <v>44620.47</v>
      </c>
    </row>
    <row r="26" spans="1:3">
      <c r="A26" s="45">
        <v>9001072200</v>
      </c>
      <c r="B26" s="14">
        <v>41166.362699999998</v>
      </c>
      <c r="C26" s="14">
        <v>23077.93</v>
      </c>
    </row>
    <row r="27" spans="1:3">
      <c r="A27" s="45">
        <v>9001072300</v>
      </c>
      <c r="B27" s="14">
        <v>62912.309300000103</v>
      </c>
      <c r="C27" s="14">
        <v>15404.49</v>
      </c>
    </row>
    <row r="28" spans="1:3">
      <c r="A28" s="45">
        <v>9001072400</v>
      </c>
      <c r="B28" s="14">
        <v>38727.082199999997</v>
      </c>
      <c r="C28" s="14">
        <v>29244.41</v>
      </c>
    </row>
    <row r="29" spans="1:3">
      <c r="A29" s="45">
        <v>9001072500</v>
      </c>
      <c r="B29" s="14">
        <v>78001.035200000304</v>
      </c>
      <c r="C29" s="14">
        <v>18716.64</v>
      </c>
    </row>
    <row r="30" spans="1:3">
      <c r="A30" s="45">
        <v>9001072600</v>
      </c>
      <c r="B30" s="14">
        <v>118393.0727</v>
      </c>
      <c r="C30" s="14">
        <v>43073.09</v>
      </c>
    </row>
    <row r="31" spans="1:3">
      <c r="A31" s="45">
        <v>9001072700</v>
      </c>
      <c r="B31" s="14">
        <v>60251.686099999999</v>
      </c>
      <c r="C31" s="14">
        <v>47344.93</v>
      </c>
    </row>
    <row r="32" spans="1:3">
      <c r="A32" s="45">
        <v>9001072800</v>
      </c>
      <c r="B32" s="14">
        <v>67221.614200000098</v>
      </c>
      <c r="C32" s="14">
        <v>239893.12</v>
      </c>
    </row>
    <row r="33" spans="1:3">
      <c r="A33" s="45">
        <v>9001072900</v>
      </c>
      <c r="B33" s="14">
        <v>67533.589800000089</v>
      </c>
      <c r="C33" s="14">
        <v>53807.48</v>
      </c>
    </row>
    <row r="34" spans="1:3">
      <c r="A34" s="45">
        <v>9001073000</v>
      </c>
      <c r="B34" s="14">
        <v>27163.765199999998</v>
      </c>
      <c r="C34" s="14">
        <v>17678.66</v>
      </c>
    </row>
    <row r="35" spans="1:3">
      <c r="A35" s="45">
        <v>9001073100</v>
      </c>
      <c r="B35" s="14">
        <v>69720.743199999997</v>
      </c>
      <c r="C35" s="14">
        <v>34954.18</v>
      </c>
    </row>
    <row r="36" spans="1:3">
      <c r="A36" s="45">
        <v>9001073200</v>
      </c>
      <c r="B36" s="14">
        <v>24209.609500000002</v>
      </c>
      <c r="C36" s="14">
        <v>3053.03</v>
      </c>
    </row>
    <row r="37" spans="1:3">
      <c r="A37" s="45">
        <v>9001080100</v>
      </c>
      <c r="B37" s="14">
        <v>59507.3500000001</v>
      </c>
      <c r="C37" s="14">
        <v>22394.32</v>
      </c>
    </row>
    <row r="38" spans="1:3">
      <c r="A38" s="45">
        <v>9001080200</v>
      </c>
      <c r="B38" s="14">
        <v>57737.786099999903</v>
      </c>
      <c r="C38" s="14">
        <v>32132.799999999999</v>
      </c>
    </row>
    <row r="39" spans="1:3">
      <c r="A39" s="45">
        <v>9001080400</v>
      </c>
      <c r="B39" s="14">
        <v>78832.451199999996</v>
      </c>
      <c r="C39" s="14">
        <v>18104.68</v>
      </c>
    </row>
    <row r="40" spans="1:3">
      <c r="A40" s="45">
        <v>9001080500</v>
      </c>
      <c r="B40" s="14">
        <v>67513.527999999904</v>
      </c>
      <c r="C40" s="14">
        <v>10850.27</v>
      </c>
    </row>
    <row r="41" spans="1:3">
      <c r="A41" s="45">
        <v>9001080600</v>
      </c>
      <c r="B41" s="14">
        <v>43535.777800000098</v>
      </c>
      <c r="C41" s="14">
        <v>10265.379999999999</v>
      </c>
    </row>
    <row r="42" spans="1:3">
      <c r="A42" s="45">
        <v>9001080700</v>
      </c>
      <c r="B42" s="14">
        <v>36457.738700000104</v>
      </c>
      <c r="C42" s="14">
        <v>3191.4</v>
      </c>
    </row>
    <row r="43" spans="1:3">
      <c r="A43" s="45">
        <v>9001080800</v>
      </c>
      <c r="B43" s="14">
        <v>81784.641399999906</v>
      </c>
      <c r="C43" s="14">
        <v>18364.759999999998</v>
      </c>
    </row>
    <row r="44" spans="1:3">
      <c r="A44" s="45">
        <v>9001080900</v>
      </c>
      <c r="B44" s="14">
        <v>79381.614400000093</v>
      </c>
      <c r="C44" s="14">
        <v>46203.07</v>
      </c>
    </row>
    <row r="45" spans="1:3">
      <c r="A45" s="45">
        <v>9001081000</v>
      </c>
      <c r="B45" s="14">
        <v>69118.7674999999</v>
      </c>
      <c r="C45" s="14">
        <v>32052.07</v>
      </c>
    </row>
    <row r="46" spans="1:3">
      <c r="A46" s="45">
        <v>9001081100</v>
      </c>
      <c r="B46" s="14">
        <v>78320.745599999995</v>
      </c>
      <c r="C46" s="14">
        <v>38990.6</v>
      </c>
    </row>
    <row r="47" spans="1:3">
      <c r="A47" s="45">
        <v>9001081200</v>
      </c>
      <c r="B47" s="14">
        <v>102710.93399999999</v>
      </c>
      <c r="C47" s="14">
        <v>41624.550000000003</v>
      </c>
    </row>
    <row r="48" spans="1:3">
      <c r="A48" s="45">
        <v>9001081300</v>
      </c>
      <c r="B48" s="14">
        <v>100014.4032</v>
      </c>
      <c r="C48" s="14">
        <v>16907.099999999999</v>
      </c>
    </row>
    <row r="49" spans="1:3">
      <c r="A49" s="45">
        <v>9001090100</v>
      </c>
      <c r="B49" s="14">
        <v>71716.85089999999</v>
      </c>
      <c r="C49" s="14">
        <v>15275.41</v>
      </c>
    </row>
    <row r="50" spans="1:3">
      <c r="A50" s="45">
        <v>9001090200</v>
      </c>
      <c r="B50" s="14">
        <v>141902.04870000001</v>
      </c>
      <c r="C50" s="14">
        <v>33204.18</v>
      </c>
    </row>
    <row r="51" spans="1:3">
      <c r="A51" s="45">
        <v>9001090300</v>
      </c>
      <c r="B51" s="14">
        <v>88833.686399999991</v>
      </c>
      <c r="C51" s="14">
        <v>37237.230000000003</v>
      </c>
    </row>
    <row r="52" spans="1:3">
      <c r="A52" s="45">
        <v>9001090400</v>
      </c>
      <c r="B52" s="14">
        <v>107562.7838</v>
      </c>
      <c r="C52" s="14">
        <v>26510.74</v>
      </c>
    </row>
    <row r="53" spans="1:3">
      <c r="A53" s="45">
        <v>9001090500</v>
      </c>
      <c r="B53" s="14">
        <v>88261.776600000099</v>
      </c>
      <c r="C53" s="14">
        <v>47472.93</v>
      </c>
    </row>
    <row r="54" spans="1:3">
      <c r="A54" s="45">
        <v>9001090600</v>
      </c>
      <c r="B54" s="14">
        <v>74762.860100000209</v>
      </c>
      <c r="C54" s="14">
        <v>30599.960000000003</v>
      </c>
    </row>
    <row r="55" spans="1:3">
      <c r="A55" s="45">
        <v>9001090700</v>
      </c>
      <c r="B55" s="14">
        <v>110188.03110000001</v>
      </c>
      <c r="C55" s="14">
        <v>35274.04</v>
      </c>
    </row>
    <row r="56" spans="1:3">
      <c r="A56" s="45">
        <v>9001100100</v>
      </c>
      <c r="B56" s="14">
        <v>362.58879999999999</v>
      </c>
      <c r="C56" s="14">
        <v>0</v>
      </c>
    </row>
    <row r="57" spans="1:3">
      <c r="A57" s="45">
        <v>9001100200</v>
      </c>
      <c r="B57" s="14">
        <v>569.35</v>
      </c>
      <c r="C57" s="14">
        <v>0</v>
      </c>
    </row>
    <row r="58" spans="1:3">
      <c r="A58" s="45">
        <v>9001105100</v>
      </c>
      <c r="B58" s="14">
        <v>107920.95079999999</v>
      </c>
      <c r="C58" s="14">
        <v>42369.84</v>
      </c>
    </row>
    <row r="59" spans="1:3">
      <c r="A59" s="45">
        <v>9001105200</v>
      </c>
      <c r="B59" s="14">
        <v>95286.729900000006</v>
      </c>
      <c r="C59" s="14">
        <v>23739.83</v>
      </c>
    </row>
    <row r="60" spans="1:3">
      <c r="A60" s="45">
        <v>9001110100</v>
      </c>
      <c r="B60" s="14">
        <v>47814.0262</v>
      </c>
      <c r="C60" s="14">
        <v>-4972.1099999999997</v>
      </c>
    </row>
    <row r="61" spans="1:3">
      <c r="A61" s="45">
        <v>9001110201</v>
      </c>
      <c r="B61" s="14">
        <v>91460.939399999901</v>
      </c>
      <c r="C61" s="14">
        <v>53772.12</v>
      </c>
    </row>
    <row r="62" spans="1:3">
      <c r="A62" s="45">
        <v>9001110202</v>
      </c>
      <c r="B62" s="14">
        <v>89045.297499999797</v>
      </c>
      <c r="C62" s="14">
        <v>62510.7</v>
      </c>
    </row>
    <row r="63" spans="1:3">
      <c r="A63" s="45">
        <v>9001110301</v>
      </c>
      <c r="B63" s="14">
        <v>119372.9991</v>
      </c>
      <c r="C63" s="14">
        <v>26013.5</v>
      </c>
    </row>
    <row r="64" spans="1:3">
      <c r="A64" s="45">
        <v>9001110302</v>
      </c>
      <c r="B64" s="14">
        <v>65422.3174</v>
      </c>
      <c r="C64" s="14">
        <v>23476.27</v>
      </c>
    </row>
    <row r="65" spans="1:3">
      <c r="A65" s="45">
        <v>9001110400</v>
      </c>
      <c r="B65" s="14">
        <v>94505.718299999993</v>
      </c>
      <c r="C65" s="14">
        <v>30417.33</v>
      </c>
    </row>
    <row r="66" spans="1:3">
      <c r="A66" s="45">
        <v>9001110500</v>
      </c>
      <c r="B66" s="14">
        <v>117798.0482</v>
      </c>
      <c r="C66" s="14">
        <v>41521.480000000003</v>
      </c>
    </row>
    <row r="67" spans="1:3">
      <c r="A67" s="45">
        <v>9001110600</v>
      </c>
      <c r="B67" s="14">
        <v>152617.0417</v>
      </c>
      <c r="C67" s="14">
        <v>38865.54</v>
      </c>
    </row>
    <row r="68" spans="1:3">
      <c r="A68" s="45">
        <v>9001240200</v>
      </c>
      <c r="B68" s="14">
        <v>1588.1765</v>
      </c>
      <c r="C68" s="14">
        <v>0</v>
      </c>
    </row>
    <row r="69" spans="1:3">
      <c r="A69" s="45">
        <v>9009120100</v>
      </c>
      <c r="B69" s="14">
        <v>114222.30129999999</v>
      </c>
      <c r="C69" s="14">
        <v>39504.980000000003</v>
      </c>
    </row>
    <row r="70" spans="1:3">
      <c r="A70" s="45">
        <v>9009125100</v>
      </c>
      <c r="B70" s="14">
        <v>74797.084799999997</v>
      </c>
      <c r="C70" s="14">
        <v>37210.910000000003</v>
      </c>
    </row>
    <row r="71" spans="1:3">
      <c r="A71" s="45">
        <v>9009125200</v>
      </c>
      <c r="B71" s="14">
        <v>85166.804499999998</v>
      </c>
      <c r="C71" s="14">
        <v>22374.48</v>
      </c>
    </row>
    <row r="72" spans="1:3">
      <c r="A72" s="45">
        <v>9009125300</v>
      </c>
      <c r="B72" s="14">
        <v>72329.1342</v>
      </c>
      <c r="C72" s="14">
        <v>19316.36</v>
      </c>
    </row>
    <row r="73" spans="1:3">
      <c r="A73" s="45">
        <v>9009125400</v>
      </c>
      <c r="B73" s="14">
        <v>50934.988800000101</v>
      </c>
      <c r="C73" s="14">
        <v>19181.37</v>
      </c>
    </row>
    <row r="74" spans="1:3">
      <c r="A74" s="45">
        <v>9009130101</v>
      </c>
      <c r="B74" s="14">
        <v>226.78720000000001</v>
      </c>
      <c r="C74" s="14">
        <v>0</v>
      </c>
    </row>
    <row r="75" spans="1:3">
      <c r="A75" s="45">
        <v>9009130102</v>
      </c>
      <c r="B75" s="14">
        <v>151.18</v>
      </c>
      <c r="C75" s="14">
        <v>0</v>
      </c>
    </row>
    <row r="76" spans="1:3">
      <c r="A76" s="45">
        <v>9009130200</v>
      </c>
      <c r="B76" s="14">
        <v>193.75</v>
      </c>
      <c r="C76" s="14">
        <v>0</v>
      </c>
    </row>
    <row r="77" spans="1:3">
      <c r="A77" s="45">
        <v>9009140100</v>
      </c>
      <c r="B77" s="14">
        <v>53179.4405999999</v>
      </c>
      <c r="C77" s="14">
        <v>370.41</v>
      </c>
    </row>
    <row r="78" spans="1:3">
      <c r="A78" s="45">
        <v>9009140400</v>
      </c>
      <c r="B78" s="14">
        <v>41243.352400000098</v>
      </c>
      <c r="C78" s="14">
        <v>1533.48</v>
      </c>
    </row>
    <row r="79" spans="1:3">
      <c r="A79" s="45">
        <v>9009140700</v>
      </c>
      <c r="B79" s="14">
        <v>46744.9413999998</v>
      </c>
      <c r="C79" s="14">
        <v>2774.03</v>
      </c>
    </row>
    <row r="80" spans="1:3">
      <c r="A80" s="45">
        <v>9009140800</v>
      </c>
      <c r="B80" s="14">
        <v>50607.297500000001</v>
      </c>
      <c r="C80" s="14">
        <v>6937.71</v>
      </c>
    </row>
    <row r="81" spans="1:3">
      <c r="A81" s="45">
        <v>9009140900</v>
      </c>
      <c r="B81" s="14">
        <v>55064.527799999902</v>
      </c>
      <c r="C81" s="14">
        <v>5424.71</v>
      </c>
    </row>
    <row r="82" spans="1:3">
      <c r="A82" s="45">
        <v>9009141000</v>
      </c>
      <c r="B82" s="14">
        <v>59341.469599999902</v>
      </c>
      <c r="C82" s="14">
        <v>8974.89</v>
      </c>
    </row>
    <row r="83" spans="1:3">
      <c r="A83" s="45">
        <v>9009141100</v>
      </c>
      <c r="B83" s="14">
        <v>50898.5147</v>
      </c>
      <c r="C83" s="14">
        <v>26111.11</v>
      </c>
    </row>
    <row r="84" spans="1:3">
      <c r="A84" s="45">
        <v>9009141200</v>
      </c>
      <c r="B84" s="14">
        <v>62230.979699999902</v>
      </c>
      <c r="C84" s="14">
        <v>18001.45</v>
      </c>
    </row>
    <row r="85" spans="1:3">
      <c r="A85" s="45">
        <v>9009141300</v>
      </c>
      <c r="B85" s="14">
        <v>76223.191600000006</v>
      </c>
      <c r="C85" s="14">
        <v>5178.01</v>
      </c>
    </row>
    <row r="86" spans="1:3">
      <c r="A86" s="45">
        <v>9009141400</v>
      </c>
      <c r="B86" s="14">
        <v>67936.275200000004</v>
      </c>
      <c r="C86" s="14">
        <v>12592.36</v>
      </c>
    </row>
    <row r="87" spans="1:3">
      <c r="A87" s="45">
        <v>9009141800</v>
      </c>
      <c r="B87" s="14">
        <v>54336.878400000001</v>
      </c>
      <c r="C87" s="14">
        <v>6368.9</v>
      </c>
    </row>
    <row r="88" spans="1:3">
      <c r="A88" s="45">
        <v>9009141900</v>
      </c>
      <c r="B88" s="14">
        <v>72707.357499999896</v>
      </c>
      <c r="C88" s="14">
        <v>9616.59</v>
      </c>
    </row>
    <row r="89" spans="1:3">
      <c r="A89" s="45">
        <v>9009142000</v>
      </c>
      <c r="B89" s="14">
        <v>47650.880900000098</v>
      </c>
      <c r="C89" s="14">
        <v>2599.46</v>
      </c>
    </row>
    <row r="90" spans="1:3">
      <c r="A90" s="45">
        <v>9009142100</v>
      </c>
      <c r="B90" s="14">
        <v>14835.8009</v>
      </c>
      <c r="C90" s="14">
        <v>26.98</v>
      </c>
    </row>
    <row r="91" spans="1:3">
      <c r="A91" s="45">
        <v>9009142200</v>
      </c>
      <c r="B91" s="14">
        <v>31597.2291</v>
      </c>
      <c r="C91" s="14">
        <v>3747.81</v>
      </c>
    </row>
    <row r="92" spans="1:3">
      <c r="A92" s="45">
        <v>9009142601</v>
      </c>
      <c r="B92" s="14">
        <v>92752.185600000084</v>
      </c>
      <c r="C92" s="14">
        <v>25570.16</v>
      </c>
    </row>
    <row r="93" spans="1:3">
      <c r="A93" s="45">
        <v>9009142603</v>
      </c>
      <c r="B93" s="14">
        <v>45179.0501</v>
      </c>
      <c r="C93" s="14">
        <v>14190.36</v>
      </c>
    </row>
    <row r="94" spans="1:3">
      <c r="A94" s="45">
        <v>9009142604</v>
      </c>
      <c r="B94" s="14">
        <v>40663.816899999998</v>
      </c>
      <c r="C94" s="14">
        <v>19939.5</v>
      </c>
    </row>
    <row r="95" spans="1:3">
      <c r="A95" s="45">
        <v>9009142800</v>
      </c>
      <c r="B95" s="14">
        <v>78623.2567000001</v>
      </c>
      <c r="C95" s="14">
        <v>67583.460000000006</v>
      </c>
    </row>
    <row r="96" spans="1:3">
      <c r="A96" s="45">
        <v>9009150100</v>
      </c>
      <c r="B96" s="14">
        <v>88019.366599999994</v>
      </c>
      <c r="C96" s="14">
        <v>10986.41</v>
      </c>
    </row>
    <row r="97" spans="1:3">
      <c r="A97" s="45">
        <v>9009150200</v>
      </c>
      <c r="B97" s="14">
        <v>58587.509199999899</v>
      </c>
      <c r="C97" s="14">
        <v>301300.26</v>
      </c>
    </row>
    <row r="98" spans="1:3">
      <c r="A98" s="45">
        <v>9009150300</v>
      </c>
      <c r="B98" s="14">
        <v>70907.985900000102</v>
      </c>
      <c r="C98" s="14">
        <v>9897.52</v>
      </c>
    </row>
    <row r="99" spans="1:3">
      <c r="A99" s="45">
        <v>9009150400</v>
      </c>
      <c r="B99" s="14">
        <v>72449.754100000006</v>
      </c>
      <c r="C99" s="14">
        <v>15589.52</v>
      </c>
    </row>
    <row r="100" spans="1:3">
      <c r="A100" s="45">
        <v>9009150500</v>
      </c>
      <c r="B100" s="14">
        <v>76013.063599999805</v>
      </c>
      <c r="C100" s="14">
        <v>23264.12</v>
      </c>
    </row>
    <row r="101" spans="1:3">
      <c r="A101" s="45">
        <v>9009150600</v>
      </c>
      <c r="B101" s="14">
        <v>118660.9953</v>
      </c>
      <c r="C101" s="14">
        <v>120779.61</v>
      </c>
    </row>
    <row r="102" spans="1:3">
      <c r="A102" s="45">
        <v>9009150700</v>
      </c>
      <c r="B102" s="14">
        <v>84188.599499999793</v>
      </c>
      <c r="C102" s="14">
        <v>20242.41</v>
      </c>
    </row>
    <row r="103" spans="1:3">
      <c r="A103" s="45">
        <v>9009150800</v>
      </c>
      <c r="B103" s="14">
        <v>69671.752900000007</v>
      </c>
      <c r="C103" s="14">
        <v>9704.3799999999992</v>
      </c>
    </row>
    <row r="104" spans="1:3">
      <c r="A104" s="45">
        <v>9009150900</v>
      </c>
      <c r="B104" s="14">
        <v>80824.2261</v>
      </c>
      <c r="C104" s="14">
        <v>18168.400000000001</v>
      </c>
    </row>
    <row r="105" spans="1:3">
      <c r="A105" s="45">
        <v>9009151000</v>
      </c>
      <c r="B105" s="14">
        <v>77262.277400000094</v>
      </c>
      <c r="C105" s="14">
        <v>11582.4</v>
      </c>
    </row>
    <row r="106" spans="1:3">
      <c r="A106" s="45">
        <v>9009151100</v>
      </c>
      <c r="B106" s="14">
        <v>116407.5059</v>
      </c>
      <c r="C106" s="14">
        <v>22949.33</v>
      </c>
    </row>
    <row r="107" spans="1:3">
      <c r="A107" s="45">
        <v>9009151200</v>
      </c>
      <c r="B107" s="14">
        <v>55189.541900000098</v>
      </c>
      <c r="C107" s="14">
        <v>21109.09</v>
      </c>
    </row>
    <row r="108" spans="1:3">
      <c r="A108" s="45">
        <v>9009154100</v>
      </c>
      <c r="B108" s="14">
        <v>140324.5975</v>
      </c>
      <c r="C108" s="14">
        <v>129756.75</v>
      </c>
    </row>
    <row r="109" spans="1:3">
      <c r="A109" s="45">
        <v>9009154200</v>
      </c>
      <c r="B109" s="14">
        <v>125666.3539</v>
      </c>
      <c r="C109" s="14">
        <v>34737.050000000003</v>
      </c>
    </row>
    <row r="110" spans="1:3">
      <c r="A110" s="45">
        <v>9009154500</v>
      </c>
      <c r="B110" s="14">
        <v>67885.074599999803</v>
      </c>
      <c r="C110" s="14">
        <v>6856.05</v>
      </c>
    </row>
    <row r="111" spans="1:3">
      <c r="A111" s="45">
        <v>9009154600</v>
      </c>
      <c r="B111" s="14">
        <v>75149.375599999898</v>
      </c>
      <c r="C111" s="14">
        <v>16304.8</v>
      </c>
    </row>
    <row r="112" spans="1:3">
      <c r="A112" s="45">
        <v>9009154700</v>
      </c>
      <c r="B112" s="14">
        <v>111098.43089999999</v>
      </c>
      <c r="C112" s="14">
        <v>34515.480000000003</v>
      </c>
    </row>
    <row r="113" spans="1:3">
      <c r="A113" s="45">
        <v>9009154800</v>
      </c>
      <c r="B113" s="14">
        <v>88642.713600000003</v>
      </c>
      <c r="C113" s="14">
        <v>34553.770000000004</v>
      </c>
    </row>
    <row r="114" spans="1:3">
      <c r="A114" s="45">
        <v>9009154900</v>
      </c>
      <c r="B114" s="14">
        <v>60998.358099999903</v>
      </c>
      <c r="C114" s="14">
        <v>11480.45</v>
      </c>
    </row>
    <row r="115" spans="1:3">
      <c r="A115" s="45">
        <v>9009155000</v>
      </c>
      <c r="B115" s="14">
        <v>74392.948899999901</v>
      </c>
      <c r="C115" s="14">
        <v>15127.42</v>
      </c>
    </row>
    <row r="116" spans="1:3">
      <c r="A116" s="45">
        <v>9009155100</v>
      </c>
      <c r="B116" s="14">
        <v>52455.081799999898</v>
      </c>
      <c r="C116" s="14">
        <v>3513.67</v>
      </c>
    </row>
    <row r="117" spans="1:3">
      <c r="A117" s="45">
        <v>9009157100</v>
      </c>
      <c r="B117" s="14">
        <v>54476.050600000104</v>
      </c>
      <c r="C117" s="14">
        <v>14309.76</v>
      </c>
    </row>
    <row r="118" spans="1:3">
      <c r="A118" s="45">
        <v>9009157200</v>
      </c>
      <c r="B118" s="14">
        <v>81349.125900000101</v>
      </c>
      <c r="C118" s="14">
        <v>62734.229999999996</v>
      </c>
    </row>
    <row r="119" spans="1:3">
      <c r="A119" s="45">
        <v>9009157300</v>
      </c>
      <c r="B119" s="14">
        <v>85080.957399999897</v>
      </c>
      <c r="C119" s="14">
        <v>50756.950000000004</v>
      </c>
    </row>
    <row r="120" spans="1:3">
      <c r="A120" s="45">
        <v>9009157400</v>
      </c>
      <c r="B120" s="14">
        <v>93459.739199999996</v>
      </c>
      <c r="C120" s="14">
        <v>63453.120000000003</v>
      </c>
    </row>
    <row r="121" spans="1:3">
      <c r="A121" s="45">
        <v>9009160100</v>
      </c>
      <c r="B121" s="14">
        <v>88811.828399999911</v>
      </c>
      <c r="C121" s="14">
        <v>35951.83</v>
      </c>
    </row>
    <row r="122" spans="1:3">
      <c r="A122" s="45">
        <v>9009160200</v>
      </c>
      <c r="B122" s="14">
        <v>127241.0607</v>
      </c>
      <c r="C122" s="14">
        <v>40561.25</v>
      </c>
    </row>
    <row r="123" spans="1:3">
      <c r="A123" s="45">
        <v>9009165100</v>
      </c>
      <c r="B123" s="14">
        <v>60626.775900000102</v>
      </c>
      <c r="C123" s="14">
        <v>29109.47</v>
      </c>
    </row>
    <row r="124" spans="1:3">
      <c r="A124" s="45">
        <v>9009165200</v>
      </c>
      <c r="B124" s="14">
        <v>48468.042599999899</v>
      </c>
      <c r="C124" s="14">
        <v>13366.62</v>
      </c>
    </row>
    <row r="125" spans="1:3">
      <c r="A125" s="45">
        <v>9009165300</v>
      </c>
      <c r="B125" s="14">
        <v>34716.817999999999</v>
      </c>
      <c r="C125" s="14">
        <v>13678.03</v>
      </c>
    </row>
    <row r="126" spans="1:3">
      <c r="A126" s="45">
        <v>9009165400</v>
      </c>
      <c r="B126" s="14">
        <v>82247.570100000201</v>
      </c>
      <c r="C126" s="14">
        <v>93458.42</v>
      </c>
    </row>
    <row r="127" spans="1:3">
      <c r="A127" s="45">
        <v>9009165600</v>
      </c>
      <c r="B127" s="14">
        <v>85902.613000000201</v>
      </c>
      <c r="C127" s="14">
        <v>29461.26</v>
      </c>
    </row>
    <row r="128" spans="1:3">
      <c r="A128" s="45">
        <v>9009165700</v>
      </c>
      <c r="B128" s="14">
        <v>67016.043900000004</v>
      </c>
      <c r="C128" s="14">
        <v>54627.07</v>
      </c>
    </row>
    <row r="129" spans="1:3">
      <c r="A129" s="45">
        <v>9009165801</v>
      </c>
      <c r="B129" s="14">
        <v>77328.733099999998</v>
      </c>
      <c r="C129" s="14">
        <v>12576.38</v>
      </c>
    </row>
    <row r="130" spans="1:3">
      <c r="A130" s="45">
        <v>9009165802</v>
      </c>
      <c r="B130" s="14">
        <v>76841.958499999906</v>
      </c>
      <c r="C130" s="14">
        <v>50093.18</v>
      </c>
    </row>
    <row r="131" spans="1:3">
      <c r="A131" s="45">
        <v>9009165900</v>
      </c>
      <c r="B131" s="14">
        <v>144930.68359999999</v>
      </c>
      <c r="C131" s="14">
        <v>65336.89</v>
      </c>
    </row>
    <row r="132" spans="1:3">
      <c r="A132" s="45">
        <v>9009166001</v>
      </c>
      <c r="B132" s="14">
        <v>103220.78479999999</v>
      </c>
      <c r="C132" s="14">
        <v>63414.76</v>
      </c>
    </row>
    <row r="133" spans="1:3">
      <c r="A133" s="45">
        <v>9009166002</v>
      </c>
      <c r="B133" s="14">
        <v>88812.750200000111</v>
      </c>
      <c r="C133" s="14">
        <v>25722.63</v>
      </c>
    </row>
    <row r="134" spans="1:3">
      <c r="A134" s="45">
        <v>9009167100</v>
      </c>
      <c r="B134" s="14">
        <v>176622.90370000002</v>
      </c>
      <c r="C134" s="14">
        <v>93222.22</v>
      </c>
    </row>
    <row r="135" spans="1:3">
      <c r="A135" s="45">
        <v>9009167201</v>
      </c>
      <c r="B135" s="14">
        <v>82307.532499999914</v>
      </c>
      <c r="C135" s="14">
        <v>34422.239999999998</v>
      </c>
    </row>
    <row r="136" spans="1:3">
      <c r="A136" s="45">
        <v>9009167202</v>
      </c>
      <c r="B136" s="14">
        <v>87941.578799999901</v>
      </c>
      <c r="C136" s="14">
        <v>38271.480000000003</v>
      </c>
    </row>
    <row r="137" spans="1:3">
      <c r="A137" s="45">
        <v>9009167300</v>
      </c>
      <c r="B137" s="14">
        <v>149088.40979999999</v>
      </c>
      <c r="C137" s="14">
        <v>68371.47</v>
      </c>
    </row>
    <row r="138" spans="1:3">
      <c r="A138" s="45">
        <v>9009180100</v>
      </c>
      <c r="B138" s="14">
        <v>115835.4999</v>
      </c>
      <c r="C138" s="14">
        <v>23509.03</v>
      </c>
    </row>
    <row r="139" spans="1:3">
      <c r="A139" s="45">
        <v>9009180200</v>
      </c>
      <c r="B139" s="14">
        <v>93445.075899999807</v>
      </c>
      <c r="C139" s="14">
        <v>39031.06</v>
      </c>
    </row>
    <row r="140" spans="1:3">
      <c r="A140" s="45">
        <v>9009180300</v>
      </c>
      <c r="B140" s="14">
        <v>39823.547400000003</v>
      </c>
      <c r="C140" s="14">
        <v>5787.8</v>
      </c>
    </row>
    <row r="141" spans="1:3">
      <c r="A141" s="45">
        <v>9009180400</v>
      </c>
      <c r="B141" s="14">
        <v>44023.715199999999</v>
      </c>
      <c r="C141" s="14">
        <v>25336.11</v>
      </c>
    </row>
    <row r="142" spans="1:3">
      <c r="A142" s="45">
        <v>9009180500</v>
      </c>
      <c r="B142" s="14">
        <v>82938.877899999992</v>
      </c>
      <c r="C142" s="14">
        <v>36318.230000000003</v>
      </c>
    </row>
    <row r="143" spans="1:3">
      <c r="A143" s="45">
        <v>9009180601</v>
      </c>
      <c r="B143" s="14">
        <v>52716.682200000105</v>
      </c>
      <c r="C143" s="14">
        <v>36834.97</v>
      </c>
    </row>
    <row r="144" spans="1:3">
      <c r="A144" s="45">
        <v>9009180602</v>
      </c>
      <c r="B144" s="14">
        <v>73123.982399999906</v>
      </c>
      <c r="C144" s="14">
        <v>38316.32</v>
      </c>
    </row>
    <row r="145" spans="1:3">
      <c r="A145" s="45">
        <v>9009184700</v>
      </c>
      <c r="B145" s="14">
        <v>2754.6410000000001</v>
      </c>
      <c r="C145" s="14">
        <v>1454.35</v>
      </c>
    </row>
    <row r="146" spans="1:3">
      <c r="A146" s="45">
        <v>9009186100</v>
      </c>
      <c r="B146" s="14">
        <v>137244.5809</v>
      </c>
      <c r="C146" s="14">
        <v>50849.24</v>
      </c>
    </row>
    <row r="147" spans="1:3">
      <c r="A147" s="45">
        <v>9009186200</v>
      </c>
      <c r="B147" s="14">
        <v>10885.893899999999</v>
      </c>
      <c r="C147" s="14">
        <v>4833.62</v>
      </c>
    </row>
    <row r="148" spans="1:3">
      <c r="A148" s="45">
        <v>9009190302</v>
      </c>
      <c r="B148" s="14">
        <v>283.57240000000002</v>
      </c>
      <c r="C148" s="14">
        <v>0</v>
      </c>
    </row>
    <row r="149" spans="1:3">
      <c r="A149" s="45">
        <v>9009361401</v>
      </c>
      <c r="B149" s="14">
        <v>22608.335299999999</v>
      </c>
      <c r="C149" s="14">
        <v>0</v>
      </c>
    </row>
    <row r="150" spans="1:3">
      <c r="A150" s="45">
        <v>9009361402</v>
      </c>
      <c r="B150" s="14">
        <v>4781.3608999999997</v>
      </c>
      <c r="C150" s="14">
        <v>2918.62</v>
      </c>
    </row>
    <row r="151" spans="1:3">
      <c r="A151" s="45">
        <v>9009361500</v>
      </c>
      <c r="B151" s="14">
        <v>88588.094000000099</v>
      </c>
      <c r="C151" s="14">
        <v>17211.07</v>
      </c>
    </row>
    <row r="152" spans="1:3">
      <c r="A152" s="44" t="s">
        <v>66</v>
      </c>
      <c r="B152" s="14">
        <v>1534129.7640999998</v>
      </c>
      <c r="C152" s="14">
        <v>701226.37999999977</v>
      </c>
    </row>
    <row r="153" spans="1:3">
      <c r="A153" s="45">
        <v>9001070300</v>
      </c>
      <c r="B153" s="14">
        <v>16956.723999999998</v>
      </c>
      <c r="C153" s="14">
        <v>202635.3</v>
      </c>
    </row>
    <row r="154" spans="1:3">
      <c r="A154" s="45">
        <v>9001070400</v>
      </c>
      <c r="B154" s="14">
        <v>17917.035599999999</v>
      </c>
      <c r="C154" s="14">
        <v>1029.53</v>
      </c>
    </row>
    <row r="155" spans="1:3">
      <c r="A155" s="45">
        <v>9001070500</v>
      </c>
      <c r="B155" s="14">
        <v>23101.568599999999</v>
      </c>
      <c r="C155" s="14">
        <v>359.75</v>
      </c>
    </row>
    <row r="156" spans="1:3">
      <c r="A156" s="45">
        <v>9001070900</v>
      </c>
      <c r="B156" s="14">
        <v>29174.958600000002</v>
      </c>
      <c r="C156" s="14">
        <v>4170.01</v>
      </c>
    </row>
    <row r="157" spans="1:3">
      <c r="A157" s="45">
        <v>9001071000</v>
      </c>
      <c r="B157" s="14">
        <v>37249.348899999997</v>
      </c>
      <c r="C157" s="14">
        <v>14379.5</v>
      </c>
    </row>
    <row r="158" spans="1:3">
      <c r="A158" s="45">
        <v>9001071100</v>
      </c>
      <c r="B158" s="14">
        <v>51783.790099999998</v>
      </c>
      <c r="C158" s="14">
        <v>21423.83</v>
      </c>
    </row>
    <row r="159" spans="1:3">
      <c r="A159" s="45">
        <v>9001071200</v>
      </c>
      <c r="B159" s="14">
        <v>45169.658199999998</v>
      </c>
      <c r="C159" s="14">
        <v>4593.8599999999997</v>
      </c>
    </row>
    <row r="160" spans="1:3">
      <c r="A160" s="45">
        <v>9001071300</v>
      </c>
      <c r="B160" s="14">
        <v>34389.4211</v>
      </c>
      <c r="C160" s="14">
        <v>1572.32</v>
      </c>
    </row>
    <row r="161" spans="1:3">
      <c r="A161" s="45">
        <v>9001071400</v>
      </c>
      <c r="B161" s="14">
        <v>38432.275500000003</v>
      </c>
      <c r="C161" s="14">
        <v>3327.16</v>
      </c>
    </row>
    <row r="162" spans="1:3">
      <c r="A162" s="45">
        <v>9001071600</v>
      </c>
      <c r="B162" s="14">
        <v>24529.813099999999</v>
      </c>
      <c r="C162" s="14">
        <v>1330.85</v>
      </c>
    </row>
    <row r="163" spans="1:3">
      <c r="A163" s="45">
        <v>9001071900</v>
      </c>
      <c r="B163" s="14">
        <v>46534.635900000103</v>
      </c>
      <c r="C163" s="14">
        <v>3620.23</v>
      </c>
    </row>
    <row r="164" spans="1:3">
      <c r="A164" s="45">
        <v>9001073300</v>
      </c>
      <c r="B164" s="14">
        <v>49786.050399999898</v>
      </c>
      <c r="C164" s="14">
        <v>21408.65</v>
      </c>
    </row>
    <row r="165" spans="1:3">
      <c r="A165" s="45">
        <v>9001073400</v>
      </c>
      <c r="B165" s="14">
        <v>53978.008699999998</v>
      </c>
      <c r="C165" s="14">
        <v>48424.62</v>
      </c>
    </row>
    <row r="166" spans="1:3">
      <c r="A166" s="45">
        <v>9001073500</v>
      </c>
      <c r="B166" s="14">
        <v>38030.339099999997</v>
      </c>
      <c r="C166" s="14">
        <v>7178.22</v>
      </c>
    </row>
    <row r="167" spans="1:3">
      <c r="A167" s="45">
        <v>9001073600</v>
      </c>
      <c r="B167" s="14">
        <v>24351.613000000001</v>
      </c>
      <c r="C167" s="14">
        <v>846.37</v>
      </c>
    </row>
    <row r="168" spans="1:3">
      <c r="A168" s="45">
        <v>9001073700</v>
      </c>
      <c r="B168" s="14">
        <v>64008.1363000001</v>
      </c>
      <c r="C168" s="14">
        <v>24518.83</v>
      </c>
    </row>
    <row r="169" spans="1:3">
      <c r="A169" s="45">
        <v>9001073800</v>
      </c>
      <c r="B169" s="14">
        <v>25510.301599999999</v>
      </c>
      <c r="C169" s="14">
        <v>2512.29</v>
      </c>
    </row>
    <row r="170" spans="1:3">
      <c r="A170" s="45">
        <v>9001073900</v>
      </c>
      <c r="B170" s="14">
        <v>35070.078800000003</v>
      </c>
      <c r="C170" s="14">
        <v>106775.64</v>
      </c>
    </row>
    <row r="171" spans="1:3">
      <c r="A171" s="45">
        <v>9001074000</v>
      </c>
      <c r="B171" s="14">
        <v>26942.261399999999</v>
      </c>
      <c r="C171" s="14">
        <v>13413.06</v>
      </c>
    </row>
    <row r="172" spans="1:3">
      <c r="A172" s="45">
        <v>9001074300</v>
      </c>
      <c r="B172" s="14">
        <v>51618.490199999906</v>
      </c>
      <c r="C172" s="14">
        <v>8289.77</v>
      </c>
    </row>
    <row r="173" spans="1:3">
      <c r="A173" s="45">
        <v>9001074400</v>
      </c>
      <c r="B173" s="14">
        <v>54299.358399999903</v>
      </c>
      <c r="C173" s="14">
        <v>20133.349999999999</v>
      </c>
    </row>
    <row r="174" spans="1:3">
      <c r="A174" s="45">
        <v>9001257200</v>
      </c>
      <c r="B174" s="14">
        <v>46248.605099999899</v>
      </c>
      <c r="C174" s="14">
        <v>7200.74</v>
      </c>
    </row>
    <row r="175" spans="1:3">
      <c r="A175" s="45">
        <v>9009120200</v>
      </c>
      <c r="B175" s="14">
        <v>98996.496400000105</v>
      </c>
      <c r="C175" s="14">
        <v>18704.38</v>
      </c>
    </row>
    <row r="176" spans="1:3">
      <c r="A176" s="45">
        <v>9009140200</v>
      </c>
      <c r="B176" s="14">
        <v>5569.7996999999996</v>
      </c>
      <c r="C176" s="14">
        <v>0</v>
      </c>
    </row>
    <row r="177" spans="1:3">
      <c r="A177" s="45">
        <v>9009140300</v>
      </c>
      <c r="B177" s="14">
        <v>27566.794900000001</v>
      </c>
      <c r="C177" s="14">
        <v>2174.4499999999998</v>
      </c>
    </row>
    <row r="178" spans="1:3">
      <c r="A178" s="45">
        <v>9009140500</v>
      </c>
      <c r="B178" s="14">
        <v>40619.569599999901</v>
      </c>
      <c r="C178" s="14">
        <v>2256.9499999999998</v>
      </c>
    </row>
    <row r="179" spans="1:3">
      <c r="A179" s="45">
        <v>9009140600</v>
      </c>
      <c r="B179" s="14">
        <v>52288.773399999904</v>
      </c>
      <c r="C179" s="14">
        <v>3999.65</v>
      </c>
    </row>
    <row r="180" spans="1:3">
      <c r="A180" s="45">
        <v>9009141500</v>
      </c>
      <c r="B180" s="14">
        <v>89595.167099999991</v>
      </c>
      <c r="C180" s="14">
        <v>47450.57</v>
      </c>
    </row>
    <row r="181" spans="1:3">
      <c r="A181" s="45">
        <v>9009141600</v>
      </c>
      <c r="B181" s="14">
        <v>59212.536800000104</v>
      </c>
      <c r="C181" s="14">
        <v>10815.87</v>
      </c>
    </row>
    <row r="182" spans="1:3">
      <c r="A182" s="45">
        <v>9009142300</v>
      </c>
      <c r="B182" s="14">
        <v>53392.115599999903</v>
      </c>
      <c r="C182" s="14">
        <v>10400.34</v>
      </c>
    </row>
    <row r="183" spans="1:3">
      <c r="A183" s="45">
        <v>9009142400</v>
      </c>
      <c r="B183" s="14">
        <v>54491.1928999999</v>
      </c>
      <c r="C183" s="14">
        <v>6815.37</v>
      </c>
    </row>
    <row r="184" spans="1:3">
      <c r="A184" s="45">
        <v>9009142500</v>
      </c>
      <c r="B184" s="14">
        <v>65008.414500000094</v>
      </c>
      <c r="C184" s="14">
        <v>7352.41</v>
      </c>
    </row>
    <row r="185" spans="1:3">
      <c r="A185" s="45">
        <v>9009142700</v>
      </c>
      <c r="B185" s="14">
        <v>84074.735200000097</v>
      </c>
      <c r="C185" s="14">
        <v>29975.46</v>
      </c>
    </row>
    <row r="186" spans="1:3">
      <c r="A186" s="45">
        <v>9009165500</v>
      </c>
      <c r="B186" s="14">
        <v>68231.695399999997</v>
      </c>
      <c r="C186" s="14">
        <v>42137.05</v>
      </c>
    </row>
    <row r="187" spans="1:3">
      <c r="A187" s="44" t="s">
        <v>49</v>
      </c>
      <c r="B187" s="14">
        <v>12129792.9309</v>
      </c>
      <c r="C187" s="14">
        <v>5016754.330000001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269F-44EB-4DCD-A527-D0A4BD70F6CE}">
  <dimension ref="A1:G43"/>
  <sheetViews>
    <sheetView workbookViewId="0">
      <selection activeCell="A40" sqref="A40"/>
    </sheetView>
  </sheetViews>
  <sheetFormatPr defaultRowHeight="15"/>
  <cols>
    <col min="2" max="2" width="21" customWidth="1"/>
    <col min="3" max="3" width="18.85546875" customWidth="1"/>
    <col min="4" max="4" width="14.85546875" customWidth="1"/>
    <col min="5" max="5" width="20" customWidth="1"/>
    <col min="7" max="7" width="16" customWidth="1"/>
  </cols>
  <sheetData>
    <row r="1" spans="1:7">
      <c r="A1" s="48" t="s">
        <v>71</v>
      </c>
      <c r="B1" s="48" t="s">
        <v>72</v>
      </c>
      <c r="C1" s="48" t="s">
        <v>73</v>
      </c>
      <c r="D1" s="48" t="s">
        <v>74</v>
      </c>
      <c r="E1" s="48" t="s">
        <v>75</v>
      </c>
      <c r="F1" s="48" t="s">
        <v>76</v>
      </c>
      <c r="G1" s="48" t="s">
        <v>77</v>
      </c>
    </row>
    <row r="2" spans="1:7">
      <c r="A2" s="49">
        <v>1</v>
      </c>
      <c r="B2" s="50">
        <v>1233439.3297999999</v>
      </c>
      <c r="C2" s="50">
        <v>355917.50000000006</v>
      </c>
      <c r="D2" s="50">
        <v>315</v>
      </c>
      <c r="E2" s="50">
        <v>256816.2</v>
      </c>
      <c r="F2" s="50">
        <v>37</v>
      </c>
      <c r="G2" s="50">
        <v>96701.3</v>
      </c>
    </row>
    <row r="3" spans="1:7">
      <c r="A3" s="49">
        <v>2</v>
      </c>
      <c r="B3" s="50">
        <v>1849524.4404999998</v>
      </c>
      <c r="C3" s="50">
        <v>641461.43000000005</v>
      </c>
      <c r="D3" s="50">
        <v>541</v>
      </c>
      <c r="E3" s="50">
        <v>476590.31000000006</v>
      </c>
      <c r="F3" s="50">
        <v>99</v>
      </c>
      <c r="G3" s="50">
        <v>156221.11999999994</v>
      </c>
    </row>
    <row r="4" spans="1:7">
      <c r="A4" s="49">
        <v>3</v>
      </c>
      <c r="B4" s="50">
        <v>3153797.0588999996</v>
      </c>
      <c r="C4" s="50">
        <v>1288734.6799999997</v>
      </c>
      <c r="D4" s="50">
        <v>924</v>
      </c>
      <c r="E4" s="50">
        <v>705952.42999999993</v>
      </c>
      <c r="F4" s="50">
        <v>273</v>
      </c>
      <c r="G4" s="50">
        <v>357722.24999999994</v>
      </c>
    </row>
    <row r="5" spans="1:7">
      <c r="A5" s="49">
        <v>4</v>
      </c>
      <c r="B5" s="50">
        <v>2680511.6961000003</v>
      </c>
      <c r="C5" s="50">
        <v>1554367.5</v>
      </c>
      <c r="D5" s="50">
        <v>604</v>
      </c>
      <c r="E5" s="50">
        <v>407795.79000000004</v>
      </c>
      <c r="F5" s="50">
        <v>365</v>
      </c>
      <c r="G5" s="50">
        <v>1136526.7099999997</v>
      </c>
    </row>
    <row r="6" spans="1:7">
      <c r="A6" s="49">
        <v>5</v>
      </c>
      <c r="B6" s="50">
        <v>3212520.4055999992</v>
      </c>
      <c r="C6" s="50">
        <v>1176273.2200000002</v>
      </c>
      <c r="D6" s="50">
        <v>543</v>
      </c>
      <c r="E6" s="50">
        <v>310393.14</v>
      </c>
      <c r="F6" s="50">
        <v>730</v>
      </c>
      <c r="G6" s="50">
        <v>846505.08</v>
      </c>
    </row>
    <row r="12" spans="1:7">
      <c r="A12" s="48" t="s">
        <v>71</v>
      </c>
    </row>
    <row r="13" spans="1:7">
      <c r="A13" s="49">
        <v>1</v>
      </c>
      <c r="B13" s="43">
        <v>0.10168675894358255</v>
      </c>
      <c r="C13" s="43">
        <v>7.0945770230690181E-2</v>
      </c>
      <c r="D13" s="43">
        <v>0.1076187222412026</v>
      </c>
      <c r="E13" s="43">
        <v>0.11903151886961377</v>
      </c>
      <c r="F13" s="43">
        <v>2.4601063829787235E-2</v>
      </c>
      <c r="G13" s="43">
        <v>3.728348600580661E-2</v>
      </c>
    </row>
    <row r="14" spans="1:7">
      <c r="A14" s="49">
        <v>2</v>
      </c>
      <c r="B14" s="43">
        <v>0.1524778247276122</v>
      </c>
      <c r="C14" s="43">
        <v>0.12786383143461602</v>
      </c>
      <c r="D14" s="43">
        <v>0.18483088486504953</v>
      </c>
      <c r="E14" s="43">
        <v>0.22089443141764453</v>
      </c>
      <c r="F14" s="43">
        <v>6.5824468085106377E-2</v>
      </c>
      <c r="G14" s="43">
        <v>6.0231537128574611E-2</v>
      </c>
    </row>
    <row r="15" spans="1:7">
      <c r="A15" s="49">
        <v>3</v>
      </c>
      <c r="B15" s="43">
        <v>0.26000419602101121</v>
      </c>
      <c r="C15" s="43">
        <v>0.25688614495101253</v>
      </c>
      <c r="D15" s="43">
        <v>0.31568158524086093</v>
      </c>
      <c r="E15" s="43">
        <v>0.32720128244477836</v>
      </c>
      <c r="F15" s="43">
        <v>0.18151595744680851</v>
      </c>
      <c r="G15" s="43">
        <v>0.13792092248853582</v>
      </c>
    </row>
    <row r="16" spans="1:7">
      <c r="A16" s="49">
        <v>4</v>
      </c>
      <c r="B16" s="43">
        <v>0.22098577538545938</v>
      </c>
      <c r="C16" s="43">
        <v>0.30983528348297651</v>
      </c>
      <c r="D16" s="43">
        <v>0.20635462931329004</v>
      </c>
      <c r="E16" s="43">
        <v>0.18900891872216027</v>
      </c>
      <c r="F16" s="43">
        <v>0.24268617021276595</v>
      </c>
      <c r="G16" s="43">
        <v>0.43819139647047572</v>
      </c>
    </row>
    <row r="17" spans="1:7">
      <c r="A17" s="49">
        <v>5</v>
      </c>
      <c r="B17" s="43">
        <v>0.26484544492233458</v>
      </c>
      <c r="C17" s="43">
        <v>0.23446896990070473</v>
      </c>
      <c r="D17" s="43">
        <v>0.18551417833959685</v>
      </c>
      <c r="E17" s="43">
        <v>0.14386384854580306</v>
      </c>
      <c r="F17" s="43">
        <v>0.4853723404255319</v>
      </c>
      <c r="G17" s="43">
        <v>0.32637265790660724</v>
      </c>
    </row>
    <row r="20" spans="1:7">
      <c r="A20" t="s">
        <v>78</v>
      </c>
    </row>
    <row r="21" spans="1:7">
      <c r="A21" t="s">
        <v>79</v>
      </c>
      <c r="B21" s="48" t="s">
        <v>72</v>
      </c>
      <c r="C21" s="48" t="s">
        <v>73</v>
      </c>
      <c r="D21" s="48" t="s">
        <v>74</v>
      </c>
      <c r="E21" s="48" t="s">
        <v>75</v>
      </c>
      <c r="F21" s="48" t="s">
        <v>76</v>
      </c>
      <c r="G21" s="48" t="s">
        <v>77</v>
      </c>
    </row>
    <row r="22" spans="1:7">
      <c r="A22" t="s">
        <v>62</v>
      </c>
      <c r="B22" s="51">
        <v>8556139.2886000015</v>
      </c>
      <c r="C22" s="51">
        <v>3529907.55</v>
      </c>
      <c r="D22" s="51">
        <v>2478</v>
      </c>
      <c r="E22" s="51">
        <v>1932663.5799999998</v>
      </c>
      <c r="F22" s="51">
        <v>606</v>
      </c>
      <c r="G22" s="51">
        <v>1361673.9699999997</v>
      </c>
    </row>
    <row r="23" spans="1:7">
      <c r="A23" t="s">
        <v>66</v>
      </c>
      <c r="B23" s="51">
        <v>3573653.6423000004</v>
      </c>
      <c r="C23" s="51">
        <v>1486846.7799999998</v>
      </c>
      <c r="D23" s="51">
        <v>449</v>
      </c>
      <c r="E23" s="51">
        <v>224884.29</v>
      </c>
      <c r="F23" s="51">
        <v>898</v>
      </c>
      <c r="G23" s="51">
        <v>1232002.4900000002</v>
      </c>
    </row>
    <row r="26" spans="1:7">
      <c r="A26" t="s">
        <v>62</v>
      </c>
      <c r="B26" s="43">
        <v>0.70538213944309736</v>
      </c>
      <c r="C26" s="43">
        <v>0.70362376106226432</v>
      </c>
      <c r="D26" s="43">
        <v>0.84660061496412709</v>
      </c>
      <c r="E26" s="43">
        <v>0.89576857453457115</v>
      </c>
      <c r="F26" s="43">
        <v>0.40292553191489361</v>
      </c>
      <c r="G26" s="43">
        <v>0.5249976205590422</v>
      </c>
    </row>
    <row r="27" spans="1:7">
      <c r="A27" t="s">
        <v>66</v>
      </c>
      <c r="B27" s="43">
        <v>0.29461786055690264</v>
      </c>
      <c r="C27" s="43">
        <v>0.29637623893773563</v>
      </c>
      <c r="D27" s="43">
        <v>0.15339938503587291</v>
      </c>
      <c r="E27" s="43">
        <v>0.10423142546542898</v>
      </c>
      <c r="F27" s="43">
        <v>0.59707446808510634</v>
      </c>
      <c r="G27" s="43">
        <v>0.4750023794409578</v>
      </c>
    </row>
    <row r="30" spans="1:7">
      <c r="A30" s="52"/>
      <c r="B30" s="52"/>
    </row>
    <row r="31" spans="1:7">
      <c r="A31" t="s">
        <v>80</v>
      </c>
    </row>
    <row r="32" spans="1:7">
      <c r="A32" t="s">
        <v>62</v>
      </c>
      <c r="B32" s="51">
        <v>10030581.835700002</v>
      </c>
      <c r="C32" s="51">
        <v>4208394.93</v>
      </c>
      <c r="D32" s="51">
        <v>2717</v>
      </c>
      <c r="E32" s="51">
        <v>2055698.23</v>
      </c>
      <c r="F32" s="51">
        <v>932</v>
      </c>
      <c r="G32" s="51">
        <v>1926291.6999999997</v>
      </c>
    </row>
    <row r="33" spans="1:7">
      <c r="A33" t="s">
        <v>66</v>
      </c>
      <c r="B33" s="51">
        <v>2099211.0952000003</v>
      </c>
      <c r="C33" s="51">
        <v>808359.4</v>
      </c>
      <c r="D33" s="51">
        <v>210</v>
      </c>
      <c r="E33" s="51">
        <v>101849.63999999998</v>
      </c>
      <c r="F33" s="51">
        <v>572</v>
      </c>
      <c r="G33" s="51">
        <v>667384.76</v>
      </c>
    </row>
    <row r="36" spans="1:7">
      <c r="A36" t="s">
        <v>62</v>
      </c>
      <c r="B36" s="43">
        <v>0.82693759842739178</v>
      </c>
      <c r="C36" s="43">
        <v>0.83886805156751609</v>
      </c>
      <c r="D36" s="43">
        <v>0.92825418517253155</v>
      </c>
      <c r="E36" s="43">
        <v>0.95279379826691857</v>
      </c>
      <c r="F36" s="43">
        <v>0.61968085106382975</v>
      </c>
      <c r="G36" s="43">
        <v>0.74268773677346012</v>
      </c>
    </row>
    <row r="37" spans="1:7">
      <c r="A37" t="s">
        <v>66</v>
      </c>
      <c r="B37" s="43">
        <v>0.17306240157260819</v>
      </c>
      <c r="C37" s="43">
        <v>0.16113194843248385</v>
      </c>
      <c r="D37" s="43">
        <v>7.1745814827468404E-2</v>
      </c>
      <c r="E37" s="43">
        <v>4.7206201733081349E-2</v>
      </c>
      <c r="F37" s="43">
        <v>0.38031914893617019</v>
      </c>
      <c r="G37" s="43">
        <v>0.25731226322653983</v>
      </c>
    </row>
    <row r="40" spans="1:7">
      <c r="A40" t="s">
        <v>81</v>
      </c>
      <c r="B40" s="48" t="s">
        <v>82</v>
      </c>
      <c r="C40" s="48" t="s">
        <v>83</v>
      </c>
      <c r="D40" s="48" t="s">
        <v>73</v>
      </c>
      <c r="E40" s="48" t="s">
        <v>77</v>
      </c>
      <c r="F40" s="48" t="s">
        <v>74</v>
      </c>
      <c r="G40" s="48" t="s">
        <v>76</v>
      </c>
    </row>
    <row r="41" spans="1:7">
      <c r="A41" t="s">
        <v>84</v>
      </c>
      <c r="B41" s="53">
        <v>3555328.739899999</v>
      </c>
      <c r="C41" s="53">
        <v>1576141.1899999995</v>
      </c>
      <c r="D41" s="53">
        <v>701226.37999999977</v>
      </c>
      <c r="E41" s="53">
        <v>608089.61999999976</v>
      </c>
      <c r="F41" s="54">
        <v>138</v>
      </c>
      <c r="G41" s="54">
        <v>535</v>
      </c>
    </row>
    <row r="42" spans="1:7">
      <c r="A42" s="21" t="s">
        <v>85</v>
      </c>
      <c r="B42" s="52">
        <v>12129792.930900002</v>
      </c>
      <c r="C42" s="52">
        <v>5016754.33</v>
      </c>
      <c r="D42" s="52">
        <v>2157547.8699999996</v>
      </c>
      <c r="E42" s="52">
        <v>2593676.46</v>
      </c>
      <c r="F42" s="52">
        <v>2927</v>
      </c>
      <c r="G42" s="52">
        <v>1504</v>
      </c>
    </row>
    <row r="43" spans="1:7">
      <c r="A43" t="s">
        <v>5</v>
      </c>
      <c r="B43" s="43">
        <v>0.29310712558356938</v>
      </c>
      <c r="C43" s="43">
        <v>0.31417547807249302</v>
      </c>
      <c r="D43" s="43">
        <v>0.32501080960952206</v>
      </c>
      <c r="E43" s="43">
        <v>0.23445083817431869</v>
      </c>
      <c r="F43" s="43">
        <v>4.7147249743764948E-2</v>
      </c>
      <c r="G43" s="43">
        <v>0.35571808510638298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7BD22DB32E54A9D444E2614F545ED" ma:contentTypeVersion="16" ma:contentTypeDescription="Create a new document." ma:contentTypeScope="" ma:versionID="360fe76851cda82feca760b4959b0ac8">
  <xsd:schema xmlns:xsd="http://www.w3.org/2001/XMLSchema" xmlns:xs="http://www.w3.org/2001/XMLSchema" xmlns:p="http://schemas.microsoft.com/office/2006/metadata/properties" xmlns:ns1="http://schemas.microsoft.com/sharepoint/v3" xmlns:ns2="92309ddc-3b1e-489e-97ba-af20c2443f26" xmlns:ns3="63fa969c-ac95-4033-87e0-78467e37564b" targetNamespace="http://schemas.microsoft.com/office/2006/metadata/properties" ma:root="true" ma:fieldsID="ad89e5d0fc1169bce279e3fb9cd2bc64" ns1:_="" ns2:_="" ns3:_="">
    <xsd:import namespace="http://schemas.microsoft.com/sharepoint/v3"/>
    <xsd:import namespace="92309ddc-3b1e-489e-97ba-af20c2443f26"/>
    <xsd:import namespace="63fa969c-ac95-4033-87e0-78467e37564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09ddc-3b1e-489e-97ba-af20c2443f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8fafc10-690a-41e8-a9a2-4112e8089110}" ma:internalName="TaxCatchAll" ma:showField="CatchAllData" ma:web="92309ddc-3b1e-489e-97ba-af20c2443f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a969c-ac95-4033-87e0-78467e375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9be3ee5-5d72-4a78-bfe6-04ec15899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  <lcf76f155ced4ddcb4097134ff3c332f xmlns="63fa969c-ac95-4033-87e0-78467e37564b">
      <Terms xmlns="http://schemas.microsoft.com/office/infopath/2007/PartnerControls"/>
    </lcf76f155ced4ddcb4097134ff3c332f>
    <TaxCatchAll xmlns="92309ddc-3b1e-489e-97ba-af20c2443f26" xsi:nil="true"/>
  </documentManagement>
</p:properties>
</file>

<file path=customXml/itemProps1.xml><?xml version="1.0" encoding="utf-8"?>
<ds:datastoreItem xmlns:ds="http://schemas.openxmlformats.org/officeDocument/2006/customXml" ds:itemID="{E1EF194E-6058-46A2-B7C0-3E855C272E98}"/>
</file>

<file path=customXml/itemProps2.xml><?xml version="1.0" encoding="utf-8"?>
<ds:datastoreItem xmlns:ds="http://schemas.openxmlformats.org/officeDocument/2006/customXml" ds:itemID="{9FF962AE-0B76-491E-B7DC-8AB0B6805592}"/>
</file>

<file path=customXml/itemProps3.xml><?xml version="1.0" encoding="utf-8"?>
<ds:datastoreItem xmlns:ds="http://schemas.openxmlformats.org/officeDocument/2006/customXml" ds:itemID="{9ED888F1-82F1-4142-89BE-A0F6BB588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CTDEEP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Dumaine</dc:creator>
  <cp:keywords/>
  <dc:description/>
  <cp:lastModifiedBy>Dube, Rebecca</cp:lastModifiedBy>
  <cp:revision/>
  <dcterms:created xsi:type="dcterms:W3CDTF">2019-10-21T21:30:12Z</dcterms:created>
  <dcterms:modified xsi:type="dcterms:W3CDTF">2022-07-19T12:39:22Z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0x010100B2F7BD22DB32E54A9D444E2614F545ED</vt:lpwstr>
  </property>
  <property fmtid="{D5CDD505-2E9C-101B-9397-08002B2CF9AE}" pid="3" name="MediaServiceImageTags">
    <vt:lpwstr/>
  </property>
</Properties>
</file>