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ING BUSINESS\Website\DB20\Entrepreneurship\"/>
    </mc:Choice>
  </mc:AlternateContent>
  <xr:revisionPtr revIDLastSave="0" documentId="8_{5A40D4F2-518E-4DF2-88EC-422DD786623E}" xr6:coauthVersionLast="41" xr6:coauthVersionMax="41" xr10:uidLastSave="{00000000-0000-0000-0000-000000000000}"/>
  <bookViews>
    <workbookView xWindow="-28920" yWindow="-120" windowWidth="29040" windowHeight="15840" xr2:uid="{BE9AE6C7-1DFD-48BF-9F39-4FAEA5DCAABF}"/>
  </bookViews>
  <sheets>
    <sheet name="Data" sheetId="1" r:id="rId1"/>
  </sheets>
  <definedNames>
    <definedName name="_xlnm._FilterDatabase" localSheetId="0" hidden="1">Data!$A$2:$T$440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R40" i="1"/>
  <c r="Q41" i="1"/>
  <c r="R41" i="1"/>
  <c r="Q42" i="1"/>
  <c r="R42" i="1"/>
  <c r="Q43" i="1"/>
  <c r="R43" i="1"/>
  <c r="Q44" i="1"/>
  <c r="R44" i="1"/>
  <c r="Q46" i="1"/>
  <c r="R46" i="1"/>
  <c r="Q47" i="1"/>
  <c r="R47" i="1"/>
  <c r="Q48" i="1"/>
  <c r="R48" i="1"/>
  <c r="Q49" i="1"/>
  <c r="R49" i="1"/>
  <c r="Q50" i="1"/>
  <c r="R50" i="1"/>
  <c r="Q70" i="1"/>
  <c r="R70" i="1"/>
  <c r="Q71" i="1"/>
  <c r="R71" i="1"/>
  <c r="Q72" i="1"/>
  <c r="R72" i="1"/>
  <c r="Q73" i="1"/>
  <c r="R73" i="1"/>
  <c r="Q74" i="1"/>
  <c r="R74" i="1"/>
  <c r="Q76" i="1"/>
  <c r="R76" i="1"/>
  <c r="Q77" i="1"/>
  <c r="R77" i="1"/>
  <c r="Q78" i="1"/>
  <c r="R78" i="1"/>
  <c r="Q79" i="1"/>
  <c r="R79" i="1"/>
  <c r="Q80" i="1"/>
  <c r="R80" i="1"/>
  <c r="Q82" i="1"/>
  <c r="R82" i="1"/>
  <c r="Q83" i="1"/>
  <c r="R83" i="1"/>
  <c r="Q84" i="1"/>
  <c r="R84" i="1"/>
  <c r="Q85" i="1"/>
  <c r="R85" i="1"/>
  <c r="Q86" i="1"/>
  <c r="R86" i="1"/>
  <c r="Q88" i="1"/>
  <c r="R88" i="1"/>
  <c r="Q89" i="1"/>
  <c r="R89" i="1"/>
  <c r="Q90" i="1"/>
  <c r="R90" i="1"/>
  <c r="Q91" i="1"/>
  <c r="R91" i="1"/>
  <c r="Q92" i="1"/>
  <c r="R92" i="1"/>
  <c r="Q94" i="1"/>
  <c r="R94" i="1"/>
  <c r="Q95" i="1"/>
  <c r="R95" i="1"/>
  <c r="Q96" i="1"/>
  <c r="R96" i="1"/>
  <c r="Q97" i="1"/>
  <c r="R97" i="1"/>
  <c r="Q98" i="1"/>
  <c r="R98" i="1"/>
  <c r="Q106" i="1"/>
  <c r="R106" i="1"/>
  <c r="Q107" i="1"/>
  <c r="R107" i="1"/>
  <c r="Q108" i="1"/>
  <c r="R108" i="1"/>
  <c r="Q109" i="1"/>
  <c r="R109" i="1"/>
  <c r="Q110" i="1"/>
  <c r="R110" i="1"/>
  <c r="Q115" i="1"/>
  <c r="R115" i="1"/>
  <c r="Q116" i="1"/>
  <c r="R116" i="1"/>
  <c r="Q118" i="1"/>
  <c r="R118" i="1"/>
  <c r="Q119" i="1"/>
  <c r="R119" i="1"/>
  <c r="Q120" i="1"/>
  <c r="R120" i="1"/>
  <c r="Q121" i="1"/>
  <c r="R121" i="1"/>
  <c r="Q122" i="1"/>
  <c r="R122" i="1"/>
  <c r="Q124" i="1"/>
  <c r="R124" i="1"/>
  <c r="Q125" i="1"/>
  <c r="R125" i="1"/>
  <c r="Q126" i="1"/>
  <c r="R126" i="1"/>
  <c r="Q127" i="1"/>
  <c r="R127" i="1"/>
  <c r="Q128" i="1"/>
  <c r="R128" i="1"/>
  <c r="Q130" i="1"/>
  <c r="R130" i="1"/>
  <c r="Q131" i="1"/>
  <c r="R131" i="1"/>
  <c r="Q132" i="1"/>
  <c r="R132" i="1"/>
  <c r="Q133" i="1"/>
  <c r="R133" i="1"/>
  <c r="Q134" i="1"/>
  <c r="R134" i="1"/>
  <c r="Q136" i="1"/>
  <c r="R136" i="1"/>
  <c r="Q137" i="1"/>
  <c r="R137" i="1"/>
  <c r="Q138" i="1"/>
  <c r="R138" i="1"/>
  <c r="Q139" i="1"/>
  <c r="R139" i="1"/>
  <c r="Q140" i="1"/>
  <c r="R140" i="1"/>
  <c r="Q148" i="1"/>
  <c r="R148" i="1"/>
  <c r="Q149" i="1"/>
  <c r="R149" i="1"/>
  <c r="Q150" i="1"/>
  <c r="R150" i="1"/>
  <c r="Q151" i="1"/>
  <c r="R151" i="1"/>
  <c r="Q152" i="1"/>
  <c r="R152" i="1"/>
  <c r="Q154" i="1"/>
  <c r="R154" i="1"/>
  <c r="Q155" i="1"/>
  <c r="R155" i="1"/>
  <c r="Q156" i="1"/>
  <c r="R156" i="1"/>
  <c r="Q157" i="1"/>
  <c r="R157" i="1"/>
  <c r="Q158" i="1"/>
  <c r="R158" i="1"/>
  <c r="Q160" i="1"/>
  <c r="R160" i="1"/>
  <c r="Q161" i="1"/>
  <c r="R161" i="1"/>
  <c r="Q162" i="1"/>
  <c r="R162" i="1"/>
  <c r="Q178" i="1"/>
  <c r="R178" i="1"/>
  <c r="Q179" i="1"/>
  <c r="R179" i="1"/>
  <c r="Q180" i="1"/>
  <c r="R180" i="1"/>
  <c r="Q181" i="1"/>
  <c r="R181" i="1"/>
  <c r="Q182" i="1"/>
  <c r="R182" i="1"/>
  <c r="Q184" i="1"/>
  <c r="R184" i="1"/>
  <c r="Q185" i="1"/>
  <c r="R185" i="1"/>
  <c r="Q186" i="1"/>
  <c r="R186" i="1"/>
  <c r="Q187" i="1"/>
  <c r="R187" i="1"/>
  <c r="Q188" i="1"/>
  <c r="R188" i="1"/>
  <c r="Q190" i="1"/>
  <c r="R190" i="1"/>
  <c r="Q191" i="1"/>
  <c r="R191" i="1"/>
  <c r="Q192" i="1"/>
  <c r="R192" i="1"/>
  <c r="Q193" i="1"/>
  <c r="R193" i="1"/>
  <c r="Q194" i="1"/>
  <c r="R194" i="1"/>
  <c r="Q202" i="1"/>
  <c r="R202" i="1"/>
  <c r="Q203" i="1"/>
  <c r="R203" i="1"/>
  <c r="Q204" i="1"/>
  <c r="R204" i="1"/>
  <c r="Q205" i="1"/>
  <c r="R205" i="1"/>
  <c r="Q206" i="1"/>
  <c r="R206" i="1"/>
  <c r="Q208" i="1"/>
  <c r="R208" i="1"/>
  <c r="Q209" i="1"/>
  <c r="R209" i="1"/>
  <c r="Q210" i="1"/>
  <c r="R210" i="1"/>
  <c r="Q211" i="1"/>
  <c r="R211" i="1"/>
  <c r="Q212" i="1"/>
  <c r="R212" i="1"/>
  <c r="Q214" i="1"/>
  <c r="R214" i="1"/>
  <c r="Q215" i="1"/>
  <c r="R215" i="1"/>
  <c r="Q216" i="1"/>
  <c r="R216" i="1"/>
  <c r="Q217" i="1"/>
  <c r="R217" i="1"/>
  <c r="Q218" i="1"/>
  <c r="R218" i="1"/>
  <c r="Q226" i="1"/>
  <c r="R226" i="1"/>
  <c r="Q227" i="1"/>
  <c r="R227" i="1"/>
  <c r="Q228" i="1"/>
  <c r="R228" i="1"/>
  <c r="Q229" i="1"/>
  <c r="R229" i="1"/>
  <c r="Q230" i="1"/>
  <c r="R230" i="1"/>
  <c r="Q233" i="1"/>
  <c r="R233" i="1"/>
  <c r="Q234" i="1"/>
  <c r="R234" i="1"/>
  <c r="Q235" i="1"/>
  <c r="R235" i="1"/>
  <c r="Q236" i="1"/>
  <c r="R236" i="1"/>
  <c r="Q238" i="1"/>
  <c r="R238" i="1"/>
  <c r="Q239" i="1"/>
  <c r="R239" i="1"/>
  <c r="Q240" i="1"/>
  <c r="R240" i="1"/>
  <c r="Q241" i="1"/>
  <c r="R241" i="1"/>
  <c r="Q242" i="1"/>
  <c r="R242" i="1"/>
  <c r="Q246" i="1"/>
  <c r="R246" i="1"/>
  <c r="Q247" i="1"/>
  <c r="R247" i="1"/>
  <c r="Q248" i="1"/>
  <c r="R248" i="1"/>
  <c r="Q250" i="1"/>
  <c r="R250" i="1"/>
  <c r="Q251" i="1"/>
  <c r="R251" i="1"/>
  <c r="Q252" i="1"/>
  <c r="R252" i="1"/>
  <c r="Q253" i="1"/>
  <c r="R253" i="1"/>
  <c r="Q254" i="1"/>
  <c r="R254" i="1"/>
  <c r="Q260" i="1"/>
  <c r="R260" i="1"/>
  <c r="Q268" i="1"/>
  <c r="R268" i="1"/>
  <c r="Q269" i="1"/>
  <c r="R269" i="1"/>
  <c r="Q270" i="1"/>
  <c r="R270" i="1"/>
  <c r="Q271" i="1"/>
  <c r="R271" i="1"/>
  <c r="Q272" i="1"/>
  <c r="R272" i="1"/>
  <c r="Q274" i="1"/>
  <c r="R274" i="1"/>
  <c r="Q275" i="1"/>
  <c r="R275" i="1"/>
  <c r="Q276" i="1"/>
  <c r="R276" i="1"/>
  <c r="Q277" i="1"/>
  <c r="R277" i="1"/>
  <c r="Q278" i="1"/>
  <c r="R278" i="1"/>
  <c r="Q281" i="1"/>
  <c r="R281" i="1"/>
  <c r="Q282" i="1"/>
  <c r="R282" i="1"/>
  <c r="Q283" i="1"/>
  <c r="R283" i="1"/>
  <c r="Q284" i="1"/>
  <c r="R284" i="1"/>
  <c r="Q286" i="1"/>
  <c r="R286" i="1"/>
  <c r="Q287" i="1"/>
  <c r="R287" i="1"/>
  <c r="Q288" i="1"/>
  <c r="R288" i="1"/>
  <c r="Q289" i="1"/>
  <c r="R289" i="1"/>
  <c r="Q290" i="1"/>
  <c r="R290" i="1"/>
  <c r="Q292" i="1"/>
  <c r="R292" i="1"/>
  <c r="Q293" i="1"/>
  <c r="R293" i="1"/>
  <c r="Q294" i="1"/>
  <c r="R294" i="1"/>
  <c r="Q295" i="1"/>
  <c r="R295" i="1"/>
  <c r="Q296" i="1"/>
  <c r="R296" i="1"/>
  <c r="Q305" i="1"/>
  <c r="R305" i="1"/>
  <c r="Q306" i="1"/>
  <c r="R306" i="1"/>
  <c r="Q310" i="1"/>
  <c r="R310" i="1"/>
  <c r="Q311" i="1"/>
  <c r="R311" i="1"/>
  <c r="Q312" i="1"/>
  <c r="R312" i="1"/>
  <c r="Q316" i="1"/>
  <c r="R316" i="1"/>
  <c r="Q317" i="1"/>
  <c r="R317" i="1"/>
  <c r="Q318" i="1"/>
  <c r="R318" i="1"/>
  <c r="Q319" i="1"/>
  <c r="R319" i="1"/>
  <c r="Q320" i="1"/>
  <c r="R320" i="1"/>
  <c r="Q322" i="1"/>
  <c r="R322" i="1"/>
  <c r="Q323" i="1"/>
  <c r="R323" i="1"/>
  <c r="Q324" i="1"/>
  <c r="R324" i="1"/>
  <c r="Q325" i="1"/>
  <c r="R325" i="1"/>
  <c r="Q326" i="1"/>
  <c r="R326" i="1"/>
  <c r="Q328" i="1"/>
  <c r="R328" i="1"/>
  <c r="Q329" i="1"/>
  <c r="R329" i="1"/>
  <c r="Q330" i="1"/>
  <c r="R330" i="1"/>
  <c r="Q331" i="1"/>
  <c r="R331" i="1"/>
  <c r="Q332" i="1"/>
  <c r="R332" i="1"/>
  <c r="Q346" i="1"/>
  <c r="R346" i="1"/>
  <c r="Q347" i="1"/>
  <c r="R347" i="1"/>
  <c r="Q348" i="1"/>
  <c r="R348" i="1"/>
  <c r="Q349" i="1"/>
  <c r="R349" i="1"/>
  <c r="Q350" i="1"/>
  <c r="R350" i="1"/>
  <c r="Q358" i="1"/>
  <c r="R358" i="1"/>
  <c r="Q359" i="1"/>
  <c r="R359" i="1"/>
  <c r="Q360" i="1"/>
  <c r="R360" i="1"/>
  <c r="Q361" i="1"/>
  <c r="R361" i="1"/>
  <c r="Q362" i="1"/>
  <c r="R362" i="1"/>
  <c r="Q364" i="1"/>
  <c r="R364" i="1"/>
  <c r="Q365" i="1"/>
  <c r="R365" i="1"/>
  <c r="Q366" i="1"/>
  <c r="R366" i="1"/>
  <c r="Q367" i="1"/>
  <c r="R367" i="1"/>
  <c r="Q368" i="1"/>
  <c r="R368" i="1"/>
  <c r="Q372" i="1"/>
  <c r="R372" i="1"/>
  <c r="Q373" i="1"/>
  <c r="R373" i="1"/>
  <c r="Q382" i="1"/>
  <c r="R382" i="1"/>
  <c r="Q383" i="1"/>
  <c r="R383" i="1"/>
  <c r="Q384" i="1"/>
  <c r="R384" i="1"/>
  <c r="Q386" i="1"/>
  <c r="R386" i="1"/>
  <c r="Q392" i="1"/>
  <c r="R392" i="1"/>
  <c r="Q394" i="1"/>
  <c r="R394" i="1"/>
  <c r="Q395" i="1"/>
  <c r="R395" i="1"/>
  <c r="Q396" i="1"/>
  <c r="R396" i="1"/>
  <c r="Q397" i="1"/>
  <c r="R397" i="1"/>
  <c r="Q398" i="1"/>
  <c r="R398" i="1"/>
  <c r="Q400" i="1"/>
  <c r="R400" i="1"/>
  <c r="Q401" i="1"/>
  <c r="R401" i="1"/>
  <c r="Q402" i="1"/>
  <c r="R402" i="1"/>
  <c r="Q403" i="1"/>
  <c r="R403" i="1"/>
  <c r="Q404" i="1"/>
  <c r="R404" i="1"/>
  <c r="Q418" i="1"/>
  <c r="R418" i="1"/>
  <c r="Q419" i="1"/>
  <c r="R419" i="1"/>
  <c r="Q420" i="1"/>
  <c r="R420" i="1"/>
  <c r="Q421" i="1"/>
  <c r="R421" i="1"/>
  <c r="Q422" i="1"/>
  <c r="R422" i="1"/>
  <c r="Q424" i="1"/>
  <c r="R424" i="1"/>
  <c r="Q425" i="1"/>
  <c r="R425" i="1"/>
  <c r="Q426" i="1"/>
  <c r="R426" i="1"/>
  <c r="Q427" i="1"/>
  <c r="R427" i="1"/>
  <c r="Q428" i="1"/>
  <c r="R428" i="1"/>
  <c r="Q436" i="1"/>
  <c r="R436" i="1"/>
  <c r="Q437" i="1"/>
  <c r="R437" i="1"/>
  <c r="Q438" i="1"/>
  <c r="R438" i="1"/>
  <c r="Q439" i="1"/>
  <c r="R439" i="1"/>
  <c r="Q440" i="1"/>
  <c r="R440" i="1"/>
  <c r="Q22" i="1"/>
  <c r="R22" i="1"/>
  <c r="Q23" i="1"/>
  <c r="R23" i="1"/>
  <c r="Q24" i="1"/>
  <c r="R24" i="1"/>
  <c r="Q25" i="1"/>
  <c r="R25" i="1"/>
  <c r="Q26" i="1"/>
  <c r="R26" i="1"/>
  <c r="I353" i="1"/>
  <c r="I354" i="1"/>
  <c r="Q354" i="1" s="1"/>
  <c r="I355" i="1"/>
  <c r="I356" i="1"/>
  <c r="Q356" i="1" s="1"/>
  <c r="I352" i="1"/>
  <c r="R354" i="1" l="1"/>
  <c r="Q355" i="1"/>
  <c r="R355" i="1"/>
  <c r="R356" i="1"/>
  <c r="Q352" i="1"/>
  <c r="R352" i="1"/>
  <c r="Q353" i="1"/>
  <c r="R35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3" i="1"/>
  <c r="Q4" i="1" l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S34" i="1"/>
  <c r="T34" i="1"/>
  <c r="S35" i="1"/>
  <c r="T35" i="1"/>
  <c r="S36" i="1"/>
  <c r="T36" i="1"/>
  <c r="S37" i="1"/>
  <c r="T37" i="1"/>
  <c r="S38" i="1"/>
  <c r="T38" i="1"/>
  <c r="S40" i="1"/>
  <c r="T40" i="1"/>
  <c r="S41" i="1"/>
  <c r="T41" i="1"/>
  <c r="S42" i="1"/>
  <c r="T42" i="1"/>
  <c r="S43" i="1"/>
  <c r="T43" i="1"/>
  <c r="S44" i="1"/>
  <c r="T44" i="1"/>
  <c r="S52" i="1"/>
  <c r="T52" i="1"/>
  <c r="S53" i="1"/>
  <c r="T53" i="1"/>
  <c r="S54" i="1"/>
  <c r="T54" i="1"/>
  <c r="S55" i="1"/>
  <c r="T55" i="1"/>
  <c r="S56" i="1"/>
  <c r="T56" i="1"/>
  <c r="S59" i="1"/>
  <c r="T59" i="1"/>
  <c r="S60" i="1"/>
  <c r="T60" i="1"/>
  <c r="S61" i="1"/>
  <c r="T61" i="1"/>
  <c r="S62" i="1"/>
  <c r="T62" i="1"/>
  <c r="S66" i="1"/>
  <c r="T66" i="1"/>
  <c r="S67" i="1"/>
  <c r="T67" i="1"/>
  <c r="S68" i="1"/>
  <c r="T68" i="1"/>
  <c r="S82" i="1"/>
  <c r="T82" i="1"/>
  <c r="S83" i="1"/>
  <c r="T83" i="1"/>
  <c r="S84" i="1"/>
  <c r="T84" i="1"/>
  <c r="S85" i="1"/>
  <c r="T85" i="1"/>
  <c r="S86" i="1"/>
  <c r="T86" i="1"/>
  <c r="S94" i="1"/>
  <c r="T94" i="1"/>
  <c r="S95" i="1"/>
  <c r="T95" i="1"/>
  <c r="S96" i="1"/>
  <c r="T96" i="1"/>
  <c r="S97" i="1"/>
  <c r="T97" i="1"/>
  <c r="S98" i="1"/>
  <c r="T98" i="1"/>
  <c r="S106" i="1"/>
  <c r="T106" i="1"/>
  <c r="S107" i="1"/>
  <c r="T107" i="1"/>
  <c r="S108" i="1"/>
  <c r="T108" i="1"/>
  <c r="S109" i="1"/>
  <c r="T109" i="1"/>
  <c r="S110" i="1"/>
  <c r="T110" i="1"/>
  <c r="S124" i="1"/>
  <c r="T124" i="1"/>
  <c r="S125" i="1"/>
  <c r="T125" i="1"/>
  <c r="S126" i="1"/>
  <c r="T126" i="1"/>
  <c r="S127" i="1"/>
  <c r="T127" i="1"/>
  <c r="S128" i="1"/>
  <c r="T128" i="1"/>
  <c r="S148" i="1"/>
  <c r="T148" i="1"/>
  <c r="S149" i="1"/>
  <c r="T149" i="1"/>
  <c r="S150" i="1"/>
  <c r="T150" i="1"/>
  <c r="S151" i="1"/>
  <c r="T151" i="1"/>
  <c r="S152" i="1"/>
  <c r="T152" i="1"/>
  <c r="S169" i="1"/>
  <c r="T169" i="1"/>
  <c r="S170" i="1"/>
  <c r="T170" i="1"/>
  <c r="S184" i="1"/>
  <c r="T184" i="1"/>
  <c r="S185" i="1"/>
  <c r="T185" i="1"/>
  <c r="S186" i="1"/>
  <c r="T186" i="1"/>
  <c r="S187" i="1"/>
  <c r="T187" i="1"/>
  <c r="S188" i="1"/>
  <c r="T188" i="1"/>
  <c r="S190" i="1"/>
  <c r="T190" i="1"/>
  <c r="S191" i="1"/>
  <c r="T191" i="1"/>
  <c r="S192" i="1"/>
  <c r="T192" i="1"/>
  <c r="S193" i="1"/>
  <c r="T193" i="1"/>
  <c r="S194" i="1"/>
  <c r="T194" i="1"/>
  <c r="S199" i="1"/>
  <c r="T199" i="1"/>
  <c r="S200" i="1"/>
  <c r="T200" i="1"/>
  <c r="S208" i="1"/>
  <c r="T208" i="1"/>
  <c r="S209" i="1"/>
  <c r="T209" i="1"/>
  <c r="S210" i="1"/>
  <c r="T210" i="1"/>
  <c r="S211" i="1"/>
  <c r="T211" i="1"/>
  <c r="S212" i="1"/>
  <c r="T212" i="1"/>
  <c r="S214" i="1"/>
  <c r="T214" i="1"/>
  <c r="S215" i="1"/>
  <c r="T215" i="1"/>
  <c r="S216" i="1"/>
  <c r="T216" i="1"/>
  <c r="S217" i="1"/>
  <c r="T217" i="1"/>
  <c r="S218" i="1"/>
  <c r="T218" i="1"/>
  <c r="S224" i="1"/>
  <c r="T224" i="1"/>
  <c r="S226" i="1"/>
  <c r="T226" i="1"/>
  <c r="S227" i="1"/>
  <c r="T227" i="1"/>
  <c r="S228" i="1"/>
  <c r="T228" i="1"/>
  <c r="S229" i="1"/>
  <c r="T229" i="1"/>
  <c r="S230" i="1"/>
  <c r="T230" i="1"/>
  <c r="S238" i="1"/>
  <c r="T238" i="1"/>
  <c r="S239" i="1"/>
  <c r="T239" i="1"/>
  <c r="S240" i="1"/>
  <c r="T240" i="1"/>
  <c r="S241" i="1"/>
  <c r="T241" i="1"/>
  <c r="S242" i="1"/>
  <c r="T242" i="1"/>
  <c r="S250" i="1"/>
  <c r="T250" i="1"/>
  <c r="S251" i="1"/>
  <c r="T251" i="1"/>
  <c r="S252" i="1"/>
  <c r="T252" i="1"/>
  <c r="S253" i="1"/>
  <c r="T253" i="1"/>
  <c r="S254" i="1"/>
  <c r="T254" i="1"/>
  <c r="S256" i="1"/>
  <c r="T256" i="1"/>
  <c r="S257" i="1"/>
  <c r="T257" i="1"/>
  <c r="S258" i="1"/>
  <c r="T258" i="1"/>
  <c r="S259" i="1"/>
  <c r="T259" i="1"/>
  <c r="S260" i="1"/>
  <c r="T260" i="1"/>
  <c r="S266" i="1"/>
  <c r="T266" i="1"/>
  <c r="S268" i="1"/>
  <c r="T268" i="1"/>
  <c r="S269" i="1"/>
  <c r="T269" i="1"/>
  <c r="S270" i="1"/>
  <c r="T270" i="1"/>
  <c r="S271" i="1"/>
  <c r="T271" i="1"/>
  <c r="S272" i="1"/>
  <c r="T272" i="1"/>
  <c r="S281" i="1"/>
  <c r="T281" i="1"/>
  <c r="S282" i="1"/>
  <c r="T282" i="1"/>
  <c r="S283" i="1"/>
  <c r="T283" i="1"/>
  <c r="S284" i="1"/>
  <c r="T284" i="1"/>
  <c r="S287" i="1"/>
  <c r="T287" i="1"/>
  <c r="S288" i="1"/>
  <c r="T288" i="1"/>
  <c r="S289" i="1"/>
  <c r="T289" i="1"/>
  <c r="S290" i="1"/>
  <c r="T290" i="1"/>
  <c r="S292" i="1"/>
  <c r="T292" i="1"/>
  <c r="S293" i="1"/>
  <c r="T293" i="1"/>
  <c r="S294" i="1"/>
  <c r="T294" i="1"/>
  <c r="S295" i="1"/>
  <c r="T295" i="1"/>
  <c r="S296" i="1"/>
  <c r="T296" i="1"/>
  <c r="S298" i="1"/>
  <c r="T298" i="1"/>
  <c r="S299" i="1"/>
  <c r="T299" i="1"/>
  <c r="S300" i="1"/>
  <c r="T300" i="1"/>
  <c r="S301" i="1"/>
  <c r="T301" i="1"/>
  <c r="S302" i="1"/>
  <c r="T302" i="1"/>
  <c r="S316" i="1"/>
  <c r="T316" i="1"/>
  <c r="S317" i="1"/>
  <c r="T317" i="1"/>
  <c r="S318" i="1"/>
  <c r="T318" i="1"/>
  <c r="S319" i="1"/>
  <c r="T319" i="1"/>
  <c r="S320" i="1"/>
  <c r="T320" i="1"/>
  <c r="S322" i="1"/>
  <c r="T322" i="1"/>
  <c r="S323" i="1"/>
  <c r="T323" i="1"/>
  <c r="S324" i="1"/>
  <c r="T324" i="1"/>
  <c r="S325" i="1"/>
  <c r="T325" i="1"/>
  <c r="S326" i="1"/>
  <c r="T326" i="1"/>
  <c r="S334" i="1"/>
  <c r="T334" i="1"/>
  <c r="S335" i="1"/>
  <c r="T335" i="1"/>
  <c r="S336" i="1"/>
  <c r="T336" i="1"/>
  <c r="S337" i="1"/>
  <c r="T337" i="1"/>
  <c r="S338" i="1"/>
  <c r="T338" i="1"/>
  <c r="S342" i="1"/>
  <c r="T342" i="1"/>
  <c r="S343" i="1"/>
  <c r="T343" i="1"/>
  <c r="S344" i="1"/>
  <c r="T344" i="1"/>
  <c r="S352" i="1"/>
  <c r="T352" i="1"/>
  <c r="S353" i="1"/>
  <c r="T353" i="1"/>
  <c r="S354" i="1"/>
  <c r="T354" i="1"/>
  <c r="S355" i="1"/>
  <c r="T355" i="1"/>
  <c r="S356" i="1"/>
  <c r="T356" i="1"/>
  <c r="S364" i="1"/>
  <c r="T364" i="1"/>
  <c r="S365" i="1"/>
  <c r="T365" i="1"/>
  <c r="S366" i="1"/>
  <c r="T366" i="1"/>
  <c r="S367" i="1"/>
  <c r="T367" i="1"/>
  <c r="S368" i="1"/>
  <c r="T368" i="1"/>
  <c r="S394" i="1"/>
  <c r="T394" i="1"/>
  <c r="S395" i="1"/>
  <c r="T395" i="1"/>
  <c r="S396" i="1"/>
  <c r="T396" i="1"/>
  <c r="S397" i="1"/>
  <c r="T397" i="1"/>
  <c r="S398" i="1"/>
  <c r="T398" i="1"/>
  <c r="S400" i="1"/>
  <c r="T400" i="1"/>
  <c r="S401" i="1"/>
  <c r="T401" i="1"/>
  <c r="S402" i="1"/>
  <c r="T402" i="1"/>
  <c r="S403" i="1"/>
  <c r="T403" i="1"/>
  <c r="S404" i="1"/>
  <c r="T404" i="1"/>
  <c r="S436" i="1"/>
  <c r="T436" i="1"/>
  <c r="S437" i="1"/>
  <c r="T437" i="1"/>
  <c r="S438" i="1"/>
  <c r="T438" i="1"/>
  <c r="S439" i="1"/>
  <c r="T439" i="1"/>
  <c r="S440" i="1"/>
  <c r="T440" i="1"/>
  <c r="O4" i="1"/>
  <c r="P4" i="1"/>
  <c r="O5" i="1"/>
  <c r="P5" i="1"/>
  <c r="O6" i="1"/>
  <c r="P6" i="1"/>
  <c r="O7" i="1"/>
  <c r="P7" i="1"/>
  <c r="O8" i="1"/>
  <c r="P8" i="1"/>
  <c r="O10" i="1"/>
  <c r="P10" i="1"/>
  <c r="O11" i="1"/>
  <c r="P11" i="1"/>
  <c r="O12" i="1"/>
  <c r="P12" i="1"/>
  <c r="O13" i="1"/>
  <c r="P13" i="1"/>
  <c r="O14" i="1"/>
  <c r="P14" i="1"/>
  <c r="O16" i="1"/>
  <c r="P16" i="1"/>
  <c r="O17" i="1"/>
  <c r="P17" i="1"/>
  <c r="O18" i="1"/>
  <c r="P18" i="1"/>
  <c r="O19" i="1"/>
  <c r="P19" i="1"/>
  <c r="O20" i="1"/>
  <c r="P20" i="1"/>
  <c r="O28" i="1"/>
  <c r="P28" i="1"/>
  <c r="O29" i="1"/>
  <c r="P29" i="1"/>
  <c r="O30" i="1"/>
  <c r="P30" i="1"/>
  <c r="O31" i="1"/>
  <c r="P31" i="1"/>
  <c r="O32" i="1"/>
  <c r="P32" i="1"/>
  <c r="O34" i="1"/>
  <c r="P34" i="1"/>
  <c r="O35" i="1"/>
  <c r="P35" i="1"/>
  <c r="O36" i="1"/>
  <c r="P36" i="1"/>
  <c r="O37" i="1"/>
  <c r="P37" i="1"/>
  <c r="O38" i="1"/>
  <c r="P38" i="1"/>
  <c r="O40" i="1"/>
  <c r="P40" i="1"/>
  <c r="O41" i="1"/>
  <c r="P41" i="1"/>
  <c r="O42" i="1"/>
  <c r="P42" i="1"/>
  <c r="O43" i="1"/>
  <c r="P43" i="1"/>
  <c r="O44" i="1"/>
  <c r="P44" i="1"/>
  <c r="O46" i="1"/>
  <c r="P46" i="1"/>
  <c r="O47" i="1"/>
  <c r="P47" i="1"/>
  <c r="O48" i="1"/>
  <c r="P48" i="1"/>
  <c r="O49" i="1"/>
  <c r="P49" i="1"/>
  <c r="O50" i="1"/>
  <c r="P50" i="1"/>
  <c r="O52" i="1"/>
  <c r="P52" i="1"/>
  <c r="O53" i="1"/>
  <c r="P53" i="1"/>
  <c r="O54" i="1"/>
  <c r="P54" i="1"/>
  <c r="O55" i="1"/>
  <c r="P55" i="1"/>
  <c r="O56" i="1"/>
  <c r="P56" i="1"/>
  <c r="O59" i="1"/>
  <c r="P59" i="1"/>
  <c r="O60" i="1"/>
  <c r="P60" i="1"/>
  <c r="O61" i="1"/>
  <c r="P61" i="1"/>
  <c r="O62" i="1"/>
  <c r="P62" i="1"/>
  <c r="O66" i="1"/>
  <c r="P66" i="1"/>
  <c r="O67" i="1"/>
  <c r="P67" i="1"/>
  <c r="O68" i="1"/>
  <c r="P68" i="1"/>
  <c r="O76" i="1"/>
  <c r="P76" i="1"/>
  <c r="O77" i="1"/>
  <c r="P77" i="1"/>
  <c r="O78" i="1"/>
  <c r="P78" i="1"/>
  <c r="O79" i="1"/>
  <c r="P79" i="1"/>
  <c r="O80" i="1"/>
  <c r="P80" i="1"/>
  <c r="O82" i="1"/>
  <c r="P82" i="1"/>
  <c r="O83" i="1"/>
  <c r="P83" i="1"/>
  <c r="O84" i="1"/>
  <c r="P84" i="1"/>
  <c r="O85" i="1"/>
  <c r="P85" i="1"/>
  <c r="O86" i="1"/>
  <c r="P86" i="1"/>
  <c r="O94" i="1"/>
  <c r="P94" i="1"/>
  <c r="O95" i="1"/>
  <c r="P95" i="1"/>
  <c r="O96" i="1"/>
  <c r="P96" i="1"/>
  <c r="O97" i="1"/>
  <c r="P97" i="1"/>
  <c r="O98" i="1"/>
  <c r="P98" i="1"/>
  <c r="O100" i="1"/>
  <c r="P100" i="1"/>
  <c r="O101" i="1"/>
  <c r="P101" i="1"/>
  <c r="O102" i="1"/>
  <c r="P102" i="1"/>
  <c r="O106" i="1"/>
  <c r="P106" i="1"/>
  <c r="O107" i="1"/>
  <c r="P107" i="1"/>
  <c r="O108" i="1"/>
  <c r="P108" i="1"/>
  <c r="O109" i="1"/>
  <c r="P109" i="1"/>
  <c r="O110" i="1"/>
  <c r="P110" i="1"/>
  <c r="O124" i="1"/>
  <c r="P124" i="1"/>
  <c r="O125" i="1"/>
  <c r="P125" i="1"/>
  <c r="O126" i="1"/>
  <c r="P126" i="1"/>
  <c r="O127" i="1"/>
  <c r="P127" i="1"/>
  <c r="O128" i="1"/>
  <c r="P128" i="1"/>
  <c r="O130" i="1"/>
  <c r="P130" i="1"/>
  <c r="O131" i="1"/>
  <c r="P131" i="1"/>
  <c r="O132" i="1"/>
  <c r="P132" i="1"/>
  <c r="O133" i="1"/>
  <c r="P133" i="1"/>
  <c r="O134" i="1"/>
  <c r="P134" i="1"/>
  <c r="O136" i="1"/>
  <c r="P136" i="1"/>
  <c r="O137" i="1"/>
  <c r="P137" i="1"/>
  <c r="O138" i="1"/>
  <c r="P138" i="1"/>
  <c r="O139" i="1"/>
  <c r="P139" i="1"/>
  <c r="O140" i="1"/>
  <c r="P140" i="1"/>
  <c r="O142" i="1"/>
  <c r="P142" i="1"/>
  <c r="O143" i="1"/>
  <c r="P143" i="1"/>
  <c r="O144" i="1"/>
  <c r="P144" i="1"/>
  <c r="O145" i="1"/>
  <c r="P145" i="1"/>
  <c r="O146" i="1"/>
  <c r="P146" i="1"/>
  <c r="O148" i="1"/>
  <c r="P148" i="1"/>
  <c r="O149" i="1"/>
  <c r="P149" i="1"/>
  <c r="O150" i="1"/>
  <c r="P150" i="1"/>
  <c r="O151" i="1"/>
  <c r="P151" i="1"/>
  <c r="O152" i="1"/>
  <c r="P152" i="1"/>
  <c r="O154" i="1"/>
  <c r="P154" i="1"/>
  <c r="O155" i="1"/>
  <c r="P155" i="1"/>
  <c r="O156" i="1"/>
  <c r="P156" i="1"/>
  <c r="O157" i="1"/>
  <c r="P157" i="1"/>
  <c r="O158" i="1"/>
  <c r="P158" i="1"/>
  <c r="O160" i="1"/>
  <c r="P160" i="1"/>
  <c r="O161" i="1"/>
  <c r="P161" i="1"/>
  <c r="O162" i="1"/>
  <c r="P162" i="1"/>
  <c r="O169" i="1"/>
  <c r="P169" i="1"/>
  <c r="O170" i="1"/>
  <c r="P170" i="1"/>
  <c r="O172" i="1"/>
  <c r="P172" i="1"/>
  <c r="O173" i="1"/>
  <c r="P173" i="1"/>
  <c r="O174" i="1"/>
  <c r="P174" i="1"/>
  <c r="O178" i="1"/>
  <c r="P178" i="1"/>
  <c r="O179" i="1"/>
  <c r="P179" i="1"/>
  <c r="O180" i="1"/>
  <c r="P180" i="1"/>
  <c r="O181" i="1"/>
  <c r="P181" i="1"/>
  <c r="O182" i="1"/>
  <c r="P182" i="1"/>
  <c r="O184" i="1"/>
  <c r="P184" i="1"/>
  <c r="O185" i="1"/>
  <c r="P185" i="1"/>
  <c r="O186" i="1"/>
  <c r="P186" i="1"/>
  <c r="O187" i="1"/>
  <c r="P187" i="1"/>
  <c r="O188" i="1"/>
  <c r="P188" i="1"/>
  <c r="O190" i="1"/>
  <c r="P190" i="1"/>
  <c r="O191" i="1"/>
  <c r="P191" i="1"/>
  <c r="O192" i="1"/>
  <c r="P192" i="1"/>
  <c r="O193" i="1"/>
  <c r="P193" i="1"/>
  <c r="O194" i="1"/>
  <c r="P194" i="1"/>
  <c r="O199" i="1"/>
  <c r="P199" i="1"/>
  <c r="O200" i="1"/>
  <c r="P200" i="1"/>
  <c r="O208" i="1"/>
  <c r="P208" i="1"/>
  <c r="O209" i="1"/>
  <c r="P209" i="1"/>
  <c r="O210" i="1"/>
  <c r="P210" i="1"/>
  <c r="O211" i="1"/>
  <c r="P211" i="1"/>
  <c r="O212" i="1"/>
  <c r="P212" i="1"/>
  <c r="O214" i="1"/>
  <c r="P214" i="1"/>
  <c r="O215" i="1"/>
  <c r="P215" i="1"/>
  <c r="O216" i="1"/>
  <c r="P216" i="1"/>
  <c r="O217" i="1"/>
  <c r="P217" i="1"/>
  <c r="O218" i="1"/>
  <c r="P218" i="1"/>
  <c r="O224" i="1"/>
  <c r="P224" i="1"/>
  <c r="O226" i="1"/>
  <c r="P226" i="1"/>
  <c r="O227" i="1"/>
  <c r="P227" i="1"/>
  <c r="O228" i="1"/>
  <c r="P228" i="1"/>
  <c r="O229" i="1"/>
  <c r="P229" i="1"/>
  <c r="O230" i="1"/>
  <c r="P230" i="1"/>
  <c r="O233" i="1"/>
  <c r="P233" i="1"/>
  <c r="O234" i="1"/>
  <c r="P234" i="1"/>
  <c r="O235" i="1"/>
  <c r="P235" i="1"/>
  <c r="O236" i="1"/>
  <c r="P236" i="1"/>
  <c r="O238" i="1"/>
  <c r="P238" i="1"/>
  <c r="O239" i="1"/>
  <c r="P239" i="1"/>
  <c r="O240" i="1"/>
  <c r="P240" i="1"/>
  <c r="O241" i="1"/>
  <c r="P241" i="1"/>
  <c r="O242" i="1"/>
  <c r="P242" i="1"/>
  <c r="O250" i="1"/>
  <c r="P250" i="1"/>
  <c r="O251" i="1"/>
  <c r="P251" i="1"/>
  <c r="O252" i="1"/>
  <c r="P252" i="1"/>
  <c r="O253" i="1"/>
  <c r="P253" i="1"/>
  <c r="O254" i="1"/>
  <c r="P254" i="1"/>
  <c r="O256" i="1"/>
  <c r="P256" i="1"/>
  <c r="O257" i="1"/>
  <c r="P257" i="1"/>
  <c r="O258" i="1"/>
  <c r="P258" i="1"/>
  <c r="O259" i="1"/>
  <c r="P259" i="1"/>
  <c r="O260" i="1"/>
  <c r="P260" i="1"/>
  <c r="O266" i="1"/>
  <c r="P266" i="1"/>
  <c r="O268" i="1"/>
  <c r="P268" i="1"/>
  <c r="O269" i="1"/>
  <c r="P269" i="1"/>
  <c r="O270" i="1"/>
  <c r="P270" i="1"/>
  <c r="O271" i="1"/>
  <c r="P271" i="1"/>
  <c r="O272" i="1"/>
  <c r="P272" i="1"/>
  <c r="O274" i="1"/>
  <c r="P274" i="1"/>
  <c r="O275" i="1"/>
  <c r="P275" i="1"/>
  <c r="O276" i="1"/>
  <c r="P276" i="1"/>
  <c r="O277" i="1"/>
  <c r="P277" i="1"/>
  <c r="O278" i="1"/>
  <c r="P278" i="1"/>
  <c r="O281" i="1"/>
  <c r="P281" i="1"/>
  <c r="O282" i="1"/>
  <c r="P282" i="1"/>
  <c r="O283" i="1"/>
  <c r="P283" i="1"/>
  <c r="O284" i="1"/>
  <c r="P284" i="1"/>
  <c r="O287" i="1"/>
  <c r="P287" i="1"/>
  <c r="O288" i="1"/>
  <c r="P288" i="1"/>
  <c r="O289" i="1"/>
  <c r="P289" i="1"/>
  <c r="O290" i="1"/>
  <c r="P290" i="1"/>
  <c r="O292" i="1"/>
  <c r="P292" i="1"/>
  <c r="O293" i="1"/>
  <c r="P293" i="1"/>
  <c r="O294" i="1"/>
  <c r="P294" i="1"/>
  <c r="O295" i="1"/>
  <c r="P295" i="1"/>
  <c r="O296" i="1"/>
  <c r="P296" i="1"/>
  <c r="O298" i="1"/>
  <c r="P298" i="1"/>
  <c r="O299" i="1"/>
  <c r="P299" i="1"/>
  <c r="O300" i="1"/>
  <c r="P300" i="1"/>
  <c r="O301" i="1"/>
  <c r="P301" i="1"/>
  <c r="O302" i="1"/>
  <c r="P302" i="1"/>
  <c r="O316" i="1"/>
  <c r="P316" i="1"/>
  <c r="O317" i="1"/>
  <c r="P317" i="1"/>
  <c r="O318" i="1"/>
  <c r="P318" i="1"/>
  <c r="O319" i="1"/>
  <c r="P319" i="1"/>
  <c r="O320" i="1"/>
  <c r="P320" i="1"/>
  <c r="O322" i="1"/>
  <c r="P322" i="1"/>
  <c r="O323" i="1"/>
  <c r="P323" i="1"/>
  <c r="O324" i="1"/>
  <c r="P324" i="1"/>
  <c r="O325" i="1"/>
  <c r="P325" i="1"/>
  <c r="O326" i="1"/>
  <c r="P326" i="1"/>
  <c r="O334" i="1"/>
  <c r="P334" i="1"/>
  <c r="O335" i="1"/>
  <c r="P335" i="1"/>
  <c r="O336" i="1"/>
  <c r="P336" i="1"/>
  <c r="O337" i="1"/>
  <c r="P337" i="1"/>
  <c r="O338" i="1"/>
  <c r="P338" i="1"/>
  <c r="O342" i="1"/>
  <c r="P342" i="1"/>
  <c r="O343" i="1"/>
  <c r="P343" i="1"/>
  <c r="O344" i="1"/>
  <c r="P344" i="1"/>
  <c r="O352" i="1"/>
  <c r="P352" i="1"/>
  <c r="O353" i="1"/>
  <c r="P353" i="1"/>
  <c r="O354" i="1"/>
  <c r="P354" i="1"/>
  <c r="O355" i="1"/>
  <c r="P355" i="1"/>
  <c r="O356" i="1"/>
  <c r="P356" i="1"/>
  <c r="O364" i="1"/>
  <c r="P364" i="1"/>
  <c r="O365" i="1"/>
  <c r="P365" i="1"/>
  <c r="O366" i="1"/>
  <c r="P366" i="1"/>
  <c r="O367" i="1"/>
  <c r="P367" i="1"/>
  <c r="O368" i="1"/>
  <c r="P368" i="1"/>
  <c r="O377" i="1"/>
  <c r="P377" i="1"/>
  <c r="O378" i="1"/>
  <c r="P378" i="1"/>
  <c r="O394" i="1"/>
  <c r="P394" i="1"/>
  <c r="O395" i="1"/>
  <c r="P395" i="1"/>
  <c r="O396" i="1"/>
  <c r="P396" i="1"/>
  <c r="O397" i="1"/>
  <c r="P397" i="1"/>
  <c r="O398" i="1"/>
  <c r="P398" i="1"/>
  <c r="O400" i="1"/>
  <c r="P400" i="1"/>
  <c r="O401" i="1"/>
  <c r="P401" i="1"/>
  <c r="O402" i="1"/>
  <c r="P402" i="1"/>
  <c r="O403" i="1"/>
  <c r="P403" i="1"/>
  <c r="O404" i="1"/>
  <c r="P404" i="1"/>
  <c r="O412" i="1"/>
  <c r="P412" i="1"/>
  <c r="O413" i="1"/>
  <c r="P413" i="1"/>
  <c r="O414" i="1"/>
  <c r="P414" i="1"/>
  <c r="O415" i="1"/>
  <c r="P415" i="1"/>
  <c r="O416" i="1"/>
  <c r="P416" i="1"/>
  <c r="O418" i="1"/>
  <c r="P418" i="1"/>
  <c r="O419" i="1"/>
  <c r="P419" i="1"/>
  <c r="O420" i="1"/>
  <c r="P420" i="1"/>
  <c r="O421" i="1"/>
  <c r="P421" i="1"/>
  <c r="O422" i="1"/>
  <c r="P422" i="1"/>
  <c r="O424" i="1"/>
  <c r="P424" i="1"/>
  <c r="O425" i="1"/>
  <c r="P425" i="1"/>
  <c r="O426" i="1"/>
  <c r="P426" i="1"/>
  <c r="O427" i="1"/>
  <c r="P427" i="1"/>
  <c r="O428" i="1"/>
  <c r="P428" i="1"/>
  <c r="O432" i="1"/>
  <c r="P432" i="1"/>
  <c r="O436" i="1"/>
  <c r="P436" i="1"/>
  <c r="O437" i="1"/>
  <c r="P437" i="1"/>
  <c r="O438" i="1"/>
  <c r="P438" i="1"/>
  <c r="O439" i="1"/>
  <c r="P439" i="1"/>
  <c r="O440" i="1"/>
  <c r="P440" i="1"/>
</calcChain>
</file>

<file path=xl/sharedStrings.xml><?xml version="1.0" encoding="utf-8"?>
<sst xmlns="http://schemas.openxmlformats.org/spreadsheetml/2006/main" count="900" uniqueCount="99">
  <si>
    <t>Sole proprietors</t>
  </si>
  <si>
    <t>Directors of new LCCS</t>
  </si>
  <si>
    <t>Country</t>
  </si>
  <si>
    <t>Income group</t>
  </si>
  <si>
    <t>Year</t>
  </si>
  <si>
    <t>Number of female business owners</t>
  </si>
  <si>
    <t>Number of male business owners</t>
  </si>
  <si>
    <t>Total number of business owners</t>
  </si>
  <si>
    <t>Number of female sole proprietors</t>
  </si>
  <si>
    <t>Number of male sole proprietors</t>
  </si>
  <si>
    <t>Total number of sole proprietors</t>
  </si>
  <si>
    <t>Number of female directors</t>
  </si>
  <si>
    <t>Number of male directors</t>
  </si>
  <si>
    <t>Total number of directors</t>
  </si>
  <si>
    <t>Afghanistan</t>
  </si>
  <si>
    <t>Low income</t>
  </si>
  <si>
    <t>Albania</t>
  </si>
  <si>
    <t>Upper middle income</t>
  </si>
  <si>
    <t>Algeria</t>
  </si>
  <si>
    <t>Lower middle income</t>
  </si>
  <si>
    <t>High income</t>
  </si>
  <si>
    <t>Austria</t>
  </si>
  <si>
    <t>Azerbaijan</t>
  </si>
  <si>
    <t>Bahrain</t>
  </si>
  <si>
    <t>Belarus</t>
  </si>
  <si>
    <t>Benin</t>
  </si>
  <si>
    <t>Bhutan</t>
  </si>
  <si>
    <t>Brunei Darussalam</t>
  </si>
  <si>
    <t>Cambodia</t>
  </si>
  <si>
    <t>Central African Republic</t>
  </si>
  <si>
    <t>Chile</t>
  </si>
  <si>
    <t>Cote d'Ivoire</t>
  </si>
  <si>
    <t>Croatia</t>
  </si>
  <si>
    <t>Denmark</t>
  </si>
  <si>
    <t>Dominica</t>
  </si>
  <si>
    <t>Estonia</t>
  </si>
  <si>
    <t>Ethiopia</t>
  </si>
  <si>
    <t>France</t>
  </si>
  <si>
    <t>Georgia</t>
  </si>
  <si>
    <t>Germany</t>
  </si>
  <si>
    <t>Guinea</t>
  </si>
  <si>
    <t>Italy</t>
  </si>
  <si>
    <t>Jamaica</t>
  </si>
  <si>
    <t>Jordan</t>
  </si>
  <si>
    <t>Kazakhstan</t>
  </si>
  <si>
    <t>Kiribati</t>
  </si>
  <si>
    <t>Korea, Rep.</t>
  </si>
  <si>
    <t>Kosovo</t>
  </si>
  <si>
    <t>Lao PDR</t>
  </si>
  <si>
    <t>Latvia</t>
  </si>
  <si>
    <t>Lesotho</t>
  </si>
  <si>
    <t>Liberia</t>
  </si>
  <si>
    <t>North Macedonia</t>
  </si>
  <si>
    <t>Malaysia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</si>
  <si>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</si>
  <si>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</si>
  <si>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</si>
  <si>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</si>
  <si>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</si>
  <si>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</si>
  <si>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</si>
  <si>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</si>
  <si>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Nepal</t>
  </si>
  <si>
    <t>Netherlands</t>
  </si>
  <si>
    <t>Nigeria</t>
  </si>
  <si>
    <t>Norway</t>
  </si>
  <si>
    <t>Oman</t>
  </si>
  <si>
    <t>Pakistan</t>
  </si>
  <si>
    <t>Philippines</t>
  </si>
  <si>
    <t>Poland</t>
  </si>
  <si>
    <t>Qatar</t>
  </si>
  <si>
    <t>Romania</t>
  </si>
  <si>
    <t>Rwanda</t>
  </si>
  <si>
    <t>Samoa</t>
  </si>
  <si>
    <t>Saudi Arabia</t>
  </si>
  <si>
    <t>Senegal</t>
  </si>
  <si>
    <t>Serbia</t>
  </si>
  <si>
    <t>Slovak Republic</t>
  </si>
  <si>
    <t>Slovenia</t>
  </si>
  <si>
    <t>Somalia</t>
  </si>
  <si>
    <t>St. Lucia</t>
  </si>
  <si>
    <t>Suriname</t>
  </si>
  <si>
    <t>Sweden</t>
  </si>
  <si>
    <t>Taiwan, China</t>
  </si>
  <si>
    <t>Tajikistan</t>
  </si>
  <si>
    <t>Thailand</t>
  </si>
  <si>
    <t>Togo</t>
  </si>
  <si>
    <t>Turkey</t>
  </si>
  <si>
    <t>United Arab Emirates</t>
  </si>
  <si>
    <t>Vanuatu</t>
  </si>
  <si>
    <t>Zambia</t>
  </si>
  <si>
    <t>Share of female business owners</t>
  </si>
  <si>
    <t>Share of male business owners</t>
  </si>
  <si>
    <t>Share of female sole proprietors</t>
  </si>
  <si>
    <t>Share of male sole proprietors</t>
  </si>
  <si>
    <t>Share of female directors</t>
  </si>
  <si>
    <t>Share of male directors</t>
  </si>
  <si>
    <t>Owners of new LLCs</t>
  </si>
  <si>
    <t>Directors of new LCCs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</si>
</sst>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Fill="1"/>
    <xf numFmtId="0" fontId="3" fillId="5" borderId="4" xfId="2" applyFont="1" applyFill="1" applyBorder="1" applyAlignment="1">
      <alignment horizontal="center" wrapText="1"/>
    </xf>
    <xf numFmtId="0" fontId="3" fillId="0" borderId="4" xfId="2" applyFont="1" applyFill="1" applyBorder="1" applyAlignment="1">
      <alignment horizont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3" fontId="3" fillId="2" borderId="4" xfId="2" applyNumberFormat="1" applyFont="1" applyFill="1" applyBorder="1" applyAlignment="1">
      <alignment horizontal="center" vertical="center" wrapText="1"/>
    </xf>
    <xf numFmtId="3" fontId="3" fillId="3" borderId="6" xfId="2" applyNumberFormat="1" applyFont="1" applyFill="1" applyBorder="1" applyAlignment="1">
      <alignment horizontal="center" vertical="center" wrapText="1"/>
    </xf>
    <xf numFmtId="3" fontId="3" fillId="3" borderId="4" xfId="2" applyNumberFormat="1" applyFont="1" applyFill="1" applyBorder="1" applyAlignment="1">
      <alignment horizontal="center" vertical="center" wrapText="1"/>
    </xf>
    <xf numFmtId="3" fontId="3" fillId="4" borderId="4" xfId="2" applyNumberFormat="1" applyFont="1" applyFill="1" applyBorder="1" applyAlignment="1">
      <alignment horizontal="center" vertical="center" wrapText="1"/>
    </xf>
    <xf numFmtId="0" fontId="2" fillId="0" borderId="4" xfId="1" applyFont="1" applyBorder="1"/>
    <xf numFmtId="0" fontId="2" fillId="0" borderId="0" xfId="2" applyFont="1" applyFill="1"/>
    <xf numFmtId="3" fontId="2" fillId="2" borderId="8" xfId="1" applyNumberFormat="1" applyFont="1" applyFill="1" applyBorder="1" applyAlignment="1">
      <alignment horizontal="center" vertical="center"/>
    </xf>
    <xf numFmtId="3" fontId="2" fillId="2" borderId="9" xfId="1" applyNumberFormat="1" applyFont="1" applyFill="1" applyBorder="1" applyAlignment="1">
      <alignment horizontal="center" vertical="center"/>
    </xf>
    <xf numFmtId="3" fontId="2" fillId="3" borderId="8" xfId="1" applyNumberFormat="1" applyFont="1" applyFill="1" applyBorder="1" applyAlignment="1">
      <alignment horizontal="center" vertical="center"/>
    </xf>
    <xf numFmtId="3" fontId="2" fillId="3" borderId="9" xfId="1" applyNumberFormat="1" applyFont="1" applyFill="1" applyBorder="1" applyAlignment="1">
      <alignment horizontal="center" vertical="center"/>
    </xf>
    <xf numFmtId="3" fontId="2" fillId="4" borderId="0" xfId="1" applyNumberFormat="1" applyFont="1" applyFill="1" applyBorder="1" applyAlignment="1">
      <alignment horizontal="center" vertical="center"/>
    </xf>
    <xf numFmtId="3" fontId="2" fillId="4" borderId="9" xfId="1" applyNumberFormat="1" applyFont="1" applyFill="1" applyBorder="1" applyAlignment="1">
      <alignment horizontal="center" vertical="center"/>
    </xf>
    <xf numFmtId="0" fontId="2" fillId="6" borderId="0" xfId="2" applyFont="1" applyFill="1"/>
    <xf numFmtId="0" fontId="2" fillId="0" borderId="0" xfId="2" applyFont="1" applyAlignment="1">
      <alignment horizontal="center" vertical="center"/>
    </xf>
    <xf numFmtId="3" fontId="2" fillId="2" borderId="10" xfId="1" applyNumberFormat="1" applyFont="1" applyFill="1" applyBorder="1" applyAlignment="1">
      <alignment horizontal="center" vertical="center"/>
    </xf>
    <xf numFmtId="3" fontId="2" fillId="3" borderId="10" xfId="1" applyNumberFormat="1" applyFont="1" applyFill="1" applyBorder="1" applyAlignment="1">
      <alignment horizontal="center" vertical="center"/>
    </xf>
    <xf numFmtId="3" fontId="2" fillId="4" borderId="10" xfId="1" applyNumberFormat="1" applyFont="1" applyFill="1" applyBorder="1" applyAlignment="1">
      <alignment horizontal="center" vertical="center"/>
    </xf>
    <xf numFmtId="3" fontId="2" fillId="3" borderId="10" xfId="1" applyNumberFormat="1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3" fontId="2" fillId="2" borderId="0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3" fontId="2" fillId="2" borderId="8" xfId="1" applyNumberFormat="1" applyFont="1" applyFill="1" applyBorder="1" applyAlignment="1" applyProtection="1">
      <alignment horizontal="center" vertical="center"/>
    </xf>
    <xf numFmtId="3" fontId="2" fillId="2" borderId="10" xfId="1" applyNumberFormat="1" applyFont="1" applyFill="1" applyBorder="1" applyAlignment="1" applyProtection="1">
      <alignment horizontal="center" vertical="center"/>
    </xf>
    <xf numFmtId="3" fontId="2" fillId="2" borderId="9" xfId="1" applyNumberFormat="1" applyFont="1" applyFill="1" applyBorder="1" applyAlignment="1" applyProtection="1">
      <alignment horizontal="center" vertical="center"/>
    </xf>
    <xf numFmtId="3" fontId="2" fillId="0" borderId="0" xfId="1" applyNumberFormat="1" applyFont="1"/>
    <xf numFmtId="3" fontId="2" fillId="2" borderId="0" xfId="1" applyNumberFormat="1" applyFont="1" applyFill="1" applyBorder="1" applyAlignment="1" applyProtection="1">
      <alignment horizontal="center" vertical="center"/>
    </xf>
    <xf numFmtId="3" fontId="2" fillId="3" borderId="8" xfId="1" applyNumberFormat="1" applyFont="1" applyFill="1" applyBorder="1" applyAlignment="1" applyProtection="1">
      <alignment horizontal="center" vertical="center"/>
    </xf>
    <xf numFmtId="3" fontId="2" fillId="3" borderId="0" xfId="1" applyNumberFormat="1" applyFont="1" applyFill="1" applyBorder="1" applyAlignment="1" applyProtection="1">
      <alignment horizontal="center" vertical="center"/>
    </xf>
    <xf numFmtId="3" fontId="2" fillId="4" borderId="10" xfId="1" applyNumberFormat="1" applyFont="1" applyFill="1" applyBorder="1" applyAlignment="1" applyProtection="1">
      <alignment horizontal="center" vertical="center"/>
    </xf>
    <xf numFmtId="3" fontId="2" fillId="4" borderId="9" xfId="1" applyNumberFormat="1" applyFont="1" applyFill="1" applyBorder="1" applyAlignment="1" applyProtection="1">
      <alignment horizontal="center" vertical="center"/>
    </xf>
    <xf numFmtId="3" fontId="2" fillId="2" borderId="8" xfId="0" applyNumberFormat="1" applyFont="1" applyFill="1" applyBorder="1" applyAlignment="1" applyProtection="1">
      <alignment horizontal="center" vertical="center"/>
    </xf>
    <xf numFmtId="3" fontId="2" fillId="2" borderId="10" xfId="0" applyNumberFormat="1" applyFont="1" applyFill="1" applyBorder="1" applyAlignment="1" applyProtection="1">
      <alignment horizontal="center" vertical="center"/>
    </xf>
    <xf numFmtId="3" fontId="2" fillId="2" borderId="9" xfId="0" applyNumberFormat="1" applyFont="1" applyFill="1" applyBorder="1" applyAlignment="1" applyProtection="1">
      <alignment horizontal="center" vertical="center"/>
    </xf>
    <xf numFmtId="3" fontId="2" fillId="3" borderId="8" xfId="0" applyNumberFormat="1" applyFont="1" applyFill="1" applyBorder="1" applyAlignment="1" applyProtection="1">
      <alignment horizontal="center" vertical="center"/>
    </xf>
    <xf numFmtId="3" fontId="2" fillId="4" borderId="10" xfId="0" applyNumberFormat="1" applyFont="1" applyFill="1" applyBorder="1" applyAlignment="1" applyProtection="1">
      <alignment horizontal="center" vertical="center"/>
    </xf>
    <xf numFmtId="3" fontId="2" fillId="4" borderId="9" xfId="0" applyNumberFormat="1" applyFont="1" applyFill="1" applyBorder="1" applyAlignment="1" applyProtection="1">
      <alignment horizontal="center" vertical="center"/>
    </xf>
    <xf numFmtId="3" fontId="2" fillId="3" borderId="10" xfId="0" applyNumberFormat="1" applyFont="1" applyFill="1" applyBorder="1" applyAlignment="1" applyProtection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4" borderId="10" xfId="1" applyNumberFormat="1" applyFont="1" applyFill="1" applyBorder="1" applyAlignment="1">
      <alignment horizontal="center" vertical="center"/>
    </xf>
    <xf numFmtId="0" fontId="2" fillId="4" borderId="9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0" fontId="2" fillId="3" borderId="10" xfId="1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3" fontId="0" fillId="0" borderId="0" xfId="0" applyNumberFormat="1" applyBorder="1"/>
    <xf numFmtId="3" fontId="0" fillId="0" borderId="0" xfId="0" applyNumberFormat="1"/>
    <xf numFmtId="0" fontId="2" fillId="6" borderId="0" xfId="1" applyFont="1" applyFill="1"/>
    <xf numFmtId="3" fontId="2" fillId="3" borderId="0" xfId="0" applyNumberFormat="1" applyFont="1" applyFill="1" applyBorder="1" applyAlignment="1" applyProtection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164" fontId="2" fillId="0" borderId="0" xfId="3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3" borderId="1" xfId="2" applyNumberFormat="1" applyFont="1" applyFill="1" applyBorder="1" applyAlignment="1">
      <alignment horizontal="center" vertical="center" wrapText="1"/>
    </xf>
    <xf numFmtId="3" fontId="3" fillId="3" borderId="7" xfId="2" applyNumberFormat="1" applyFont="1" applyFill="1" applyBorder="1" applyAlignment="1">
      <alignment horizontal="center" vertical="center" wrapText="1"/>
    </xf>
    <xf numFmtId="3" fontId="3" fillId="4" borderId="1" xfId="2" applyNumberFormat="1" applyFont="1" applyFill="1" applyBorder="1" applyAlignment="1">
      <alignment horizontal="center" vertical="center" wrapText="1"/>
    </xf>
    <xf numFmtId="3" fontId="3" fillId="4" borderId="7" xfId="2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3" fontId="3" fillId="2" borderId="3" xfId="1" applyNumberFormat="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3" fontId="3" fillId="3" borderId="2" xfId="1" applyNumberFormat="1" applyFont="1" applyFill="1" applyBorder="1" applyAlignment="1">
      <alignment horizontal="center" vertical="center"/>
    </xf>
    <xf numFmtId="3" fontId="3" fillId="4" borderId="4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3" fontId="3" fillId="3" borderId="3" xfId="1" applyNumberFormat="1" applyFont="1" applyFill="1" applyBorder="1" applyAlignment="1">
      <alignment horizontal="center" vertical="center"/>
    </xf>
    <xf numFmtId="3" fontId="3" fillId="4" borderId="6" xfId="1" applyNumberFormat="1" applyFont="1" applyFill="1" applyBorder="1" applyAlignment="1">
      <alignment horizontal="center" vertical="center"/>
    </xf>
    <xf numFmtId="3" fontId="3" fillId="4" borderId="5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 xr:uid="{31F7C2B3-C52A-45C0-A736-0A244A6C859D}"/>
    <cellStyle name="Normal 3" xfId="1" xr:uid="{864CD549-BF85-43F8-AD90-C2C36433A44D}"/>
    <cellStyle name="Percent" xfId="3" builtinId="5"/>
  </cellStyles>
  <dxfs count="0"/>
  <tableStyles count="0" defaultTableStyle="TableStyleMedium2" defaultPivotStyle="PivotStyleLight16"/>
  <colors>
    <mruColors>
      <color rgb="FFE6CEA8"/>
      <color rgb="FF339966"/>
      <color rgb="FFDFC191"/>
      <color rgb="FFDFD691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2F91-2ED7-4CC0-BD15-CC5857D84ED7}">
  <dimension ref="A1:T454"/>
  <sheetViews>
    <sheetView tabSelected="1" zoomScale="70" zoomScaleNormal="70" workbookViewId="0"/>
  </sheetViews>
  <sheetFormatPr defaultColWidth="8.81640625" defaultRowHeight="12.5" x14ac:dyDescent="0.25"/>
  <cols>
    <col min="1" max="1" width="23" style="1" customWidth="1"/>
    <col min="2" max="2" width="19.81640625" style="1" customWidth="1"/>
    <col min="3" max="3" width="8.81640625" style="1" customWidth="1"/>
    <col min="4" max="4" width="14.54296875" style="52" customWidth="1"/>
    <col min="5" max="5" width="14.26953125" style="52" customWidth="1"/>
    <col min="6" max="6" width="18" style="52" customWidth="1"/>
    <col min="7" max="7" width="16" style="54" customWidth="1"/>
    <col min="8" max="8" width="13.54296875" style="54" customWidth="1"/>
    <col min="9" max="9" width="15.1796875" style="54" customWidth="1"/>
    <col min="10" max="10" width="16.81640625" style="54" customWidth="1"/>
    <col min="11" max="11" width="14.1796875" style="54" customWidth="1"/>
    <col min="12" max="12" width="14.453125" style="54" customWidth="1"/>
    <col min="13" max="13" width="8.81640625" style="1" customWidth="1"/>
    <col min="14" max="14" width="23.1796875" style="1" customWidth="1"/>
    <col min="15" max="15" width="19.26953125" style="1" customWidth="1"/>
    <col min="16" max="16" width="19.54296875" style="1" customWidth="1"/>
    <col min="17" max="17" width="18.1796875" style="1" customWidth="1"/>
    <col min="18" max="18" width="19.26953125" style="1" customWidth="1"/>
    <col min="19" max="19" width="19" style="1" customWidth="1"/>
    <col min="20" max="20" width="22" style="1" customWidth="1"/>
    <col min="21" max="16384" width="8.81640625" style="1"/>
  </cols>
  <sheetData>
    <row r="1" spans="1:20" ht="15" customHeight="1" x14ac:dyDescent="0.25">
      <c r="D1" s="69" t="s">
        <v>97</v>
      </c>
      <c r="E1" s="74"/>
      <c r="F1" s="70"/>
      <c r="G1" s="71" t="s">
        <v>0</v>
      </c>
      <c r="H1" s="72"/>
      <c r="I1" s="75"/>
      <c r="J1" s="76" t="s">
        <v>1</v>
      </c>
      <c r="K1" s="73"/>
      <c r="L1" s="77"/>
      <c r="O1" s="69" t="s">
        <v>97</v>
      </c>
      <c r="P1" s="70"/>
      <c r="Q1" s="71" t="s">
        <v>0</v>
      </c>
      <c r="R1" s="72"/>
      <c r="S1" s="73" t="s">
        <v>98</v>
      </c>
      <c r="T1" s="73"/>
    </row>
    <row r="2" spans="1:20" s="10" customFormat="1" ht="52" x14ac:dyDescent="0.3">
      <c r="A2" s="4" t="s">
        <v>2</v>
      </c>
      <c r="B2" s="3" t="s">
        <v>3</v>
      </c>
      <c r="C2" s="4" t="s">
        <v>4</v>
      </c>
      <c r="D2" s="5" t="s">
        <v>5</v>
      </c>
      <c r="E2" s="63" t="s">
        <v>6</v>
      </c>
      <c r="F2" s="64" t="s">
        <v>7</v>
      </c>
      <c r="G2" s="7" t="s">
        <v>8</v>
      </c>
      <c r="H2" s="65" t="s">
        <v>9</v>
      </c>
      <c r="I2" s="66" t="s">
        <v>10</v>
      </c>
      <c r="J2" s="9" t="s">
        <v>11</v>
      </c>
      <c r="K2" s="67" t="s">
        <v>12</v>
      </c>
      <c r="L2" s="68" t="s">
        <v>13</v>
      </c>
      <c r="O2" s="5" t="s">
        <v>91</v>
      </c>
      <c r="P2" s="6" t="s">
        <v>92</v>
      </c>
      <c r="Q2" s="7" t="s">
        <v>93</v>
      </c>
      <c r="R2" s="8" t="s">
        <v>94</v>
      </c>
      <c r="S2" s="9" t="s">
        <v>95</v>
      </c>
      <c r="T2" s="9" t="s">
        <v>96</v>
      </c>
    </row>
    <row r="3" spans="1:20" x14ac:dyDescent="0.25">
      <c r="A3" s="18" t="s">
        <v>14</v>
      </c>
      <c r="B3" s="11" t="s">
        <v>15</v>
      </c>
      <c r="C3" s="19"/>
      <c r="D3" s="12"/>
      <c r="E3" s="20"/>
      <c r="F3" s="13"/>
      <c r="G3" s="14"/>
      <c r="H3" s="21"/>
      <c r="I3" s="15"/>
      <c r="J3" s="16"/>
      <c r="K3" s="22"/>
      <c r="L3" s="17"/>
      <c r="N3" s="57" t="str">
        <f t="shared" ref="N3:N66" si="0">A3&amp;C3</f>
        <v>Afghanistan</v>
      </c>
    </row>
    <row r="4" spans="1:20" x14ac:dyDescent="0.25">
      <c r="A4" s="11" t="s">
        <v>14</v>
      </c>
      <c r="B4" s="11" t="s">
        <v>15</v>
      </c>
      <c r="C4" s="19">
        <v>2014</v>
      </c>
      <c r="D4" s="12">
        <v>65</v>
      </c>
      <c r="E4" s="20">
        <v>5043</v>
      </c>
      <c r="F4" s="13">
        <v>5108</v>
      </c>
      <c r="G4" s="14">
        <v>14</v>
      </c>
      <c r="H4" s="21">
        <v>2117</v>
      </c>
      <c r="I4" s="27">
        <v>2131</v>
      </c>
      <c r="J4" s="22">
        <v>34</v>
      </c>
      <c r="K4" s="22">
        <v>3414</v>
      </c>
      <c r="L4" s="17">
        <v>3448</v>
      </c>
      <c r="N4" s="2" t="str">
        <f t="shared" si="0"/>
        <v>Afghanistan2014</v>
      </c>
      <c r="O4" s="60">
        <f>D4/F4</f>
        <v>1.2725137039937353E-2</v>
      </c>
      <c r="P4" s="60">
        <f>E4/F4</f>
        <v>0.98727486296006262</v>
      </c>
      <c r="Q4" s="60">
        <f>G4/I4</f>
        <v>6.5696855936180198E-3</v>
      </c>
      <c r="R4" s="60">
        <f>H4/I4</f>
        <v>0.99343031440638196</v>
      </c>
      <c r="S4" s="60">
        <f>J4/L4</f>
        <v>9.8607888631090483E-3</v>
      </c>
      <c r="T4" s="60">
        <f>K4/L4</f>
        <v>0.99013921113689096</v>
      </c>
    </row>
    <row r="5" spans="1:20" x14ac:dyDescent="0.25">
      <c r="A5" s="11" t="s">
        <v>14</v>
      </c>
      <c r="B5" s="11" t="s">
        <v>15</v>
      </c>
      <c r="C5" s="19">
        <v>2015</v>
      </c>
      <c r="D5" s="12">
        <v>45</v>
      </c>
      <c r="E5" s="20">
        <v>4704</v>
      </c>
      <c r="F5" s="13">
        <v>4749</v>
      </c>
      <c r="G5" s="14">
        <v>26</v>
      </c>
      <c r="H5" s="21">
        <v>3110</v>
      </c>
      <c r="I5" s="27">
        <v>3136</v>
      </c>
      <c r="J5" s="22">
        <v>11</v>
      </c>
      <c r="K5" s="22">
        <v>2398</v>
      </c>
      <c r="L5" s="17">
        <v>2409</v>
      </c>
      <c r="N5" s="2" t="str">
        <f t="shared" si="0"/>
        <v>Afghanistan2015</v>
      </c>
      <c r="O5" s="60">
        <f>D5/F5</f>
        <v>9.4756790903348081E-3</v>
      </c>
      <c r="P5" s="60">
        <f>E5/F5</f>
        <v>0.99052432090966525</v>
      </c>
      <c r="Q5" s="60">
        <f>G5/I5</f>
        <v>8.2908163265306128E-3</v>
      </c>
      <c r="R5" s="60">
        <f>H5/I5</f>
        <v>0.99170918367346939</v>
      </c>
      <c r="S5" s="60">
        <f>J5/L5</f>
        <v>4.5662100456621002E-3</v>
      </c>
      <c r="T5" s="60">
        <f>K5/L5</f>
        <v>0.99543378995433784</v>
      </c>
    </row>
    <row r="6" spans="1:20" x14ac:dyDescent="0.25">
      <c r="A6" s="11" t="s">
        <v>14</v>
      </c>
      <c r="B6" s="11" t="s">
        <v>15</v>
      </c>
      <c r="C6" s="19">
        <v>2016</v>
      </c>
      <c r="D6" s="12">
        <v>65</v>
      </c>
      <c r="E6" s="20">
        <v>5036</v>
      </c>
      <c r="F6" s="13">
        <v>5101</v>
      </c>
      <c r="G6" s="14">
        <v>33</v>
      </c>
      <c r="H6" s="21">
        <v>4403</v>
      </c>
      <c r="I6" s="27">
        <v>4436</v>
      </c>
      <c r="J6" s="22">
        <v>32</v>
      </c>
      <c r="K6" s="22">
        <v>2473</v>
      </c>
      <c r="L6" s="17">
        <v>2505</v>
      </c>
      <c r="N6" s="2" t="str">
        <f t="shared" si="0"/>
        <v>Afghanistan2016</v>
      </c>
      <c r="O6" s="60">
        <f>D6/F6</f>
        <v>1.2742599490296021E-2</v>
      </c>
      <c r="P6" s="60">
        <f>E6/F6</f>
        <v>0.98725740050970401</v>
      </c>
      <c r="Q6" s="60">
        <f>G6/I6</f>
        <v>7.439134355275023E-3</v>
      </c>
      <c r="R6" s="60">
        <f>H6/I6</f>
        <v>0.99256086564472501</v>
      </c>
      <c r="S6" s="60">
        <f>J6/L6</f>
        <v>1.277445109780439E-2</v>
      </c>
      <c r="T6" s="60">
        <f>K6/L6</f>
        <v>0.9872255489021956</v>
      </c>
    </row>
    <row r="7" spans="1:20" x14ac:dyDescent="0.25">
      <c r="A7" s="11" t="s">
        <v>14</v>
      </c>
      <c r="B7" s="11" t="s">
        <v>15</v>
      </c>
      <c r="C7" s="19">
        <v>2017</v>
      </c>
      <c r="D7" s="12">
        <v>88</v>
      </c>
      <c r="E7" s="20">
        <v>6047</v>
      </c>
      <c r="F7" s="13">
        <v>6135</v>
      </c>
      <c r="G7" s="14">
        <v>74</v>
      </c>
      <c r="H7" s="21">
        <v>4343</v>
      </c>
      <c r="I7" s="27">
        <v>4417</v>
      </c>
      <c r="J7" s="22">
        <v>34</v>
      </c>
      <c r="K7" s="22">
        <v>2677</v>
      </c>
      <c r="L7" s="17">
        <v>2711</v>
      </c>
      <c r="N7" s="2" t="str">
        <f t="shared" si="0"/>
        <v>Afghanistan2017</v>
      </c>
      <c r="O7" s="60">
        <f>D7/F7</f>
        <v>1.4343928280358598E-2</v>
      </c>
      <c r="P7" s="60">
        <f>E7/F7</f>
        <v>0.98565607171964142</v>
      </c>
      <c r="Q7" s="60">
        <f>G7/I7</f>
        <v>1.6753452569617387E-2</v>
      </c>
      <c r="R7" s="60">
        <f>H7/I7</f>
        <v>0.98324654743038264</v>
      </c>
      <c r="S7" s="60">
        <f>J7/L7</f>
        <v>1.2541497602360752E-2</v>
      </c>
      <c r="T7" s="60">
        <f>K7/L7</f>
        <v>0.98745850239763922</v>
      </c>
    </row>
    <row r="8" spans="1:20" x14ac:dyDescent="0.25">
      <c r="A8" s="11" t="s">
        <v>14</v>
      </c>
      <c r="B8" s="11" t="s">
        <v>15</v>
      </c>
      <c r="C8" s="19">
        <v>2018</v>
      </c>
      <c r="D8" s="12">
        <v>177</v>
      </c>
      <c r="E8" s="20">
        <v>8482</v>
      </c>
      <c r="F8" s="13">
        <v>8659</v>
      </c>
      <c r="G8" s="14">
        <v>149</v>
      </c>
      <c r="H8" s="21">
        <v>5103</v>
      </c>
      <c r="I8" s="27">
        <v>5252</v>
      </c>
      <c r="J8" s="22">
        <v>93</v>
      </c>
      <c r="K8" s="22">
        <v>5057</v>
      </c>
      <c r="L8" s="17">
        <v>5150</v>
      </c>
      <c r="N8" s="2" t="str">
        <f t="shared" si="0"/>
        <v>Afghanistan2018</v>
      </c>
      <c r="O8" s="60">
        <f>D8/F8</f>
        <v>2.0441159487238712E-2</v>
      </c>
      <c r="P8" s="60">
        <f>E8/F8</f>
        <v>0.97955884051276132</v>
      </c>
      <c r="Q8" s="60">
        <f>G8/I8</f>
        <v>2.8370144706778372E-2</v>
      </c>
      <c r="R8" s="60">
        <f>H8/I8</f>
        <v>0.97162985529322166</v>
      </c>
      <c r="S8" s="60">
        <f>J8/L8</f>
        <v>1.8058252427184465E-2</v>
      </c>
      <c r="T8" s="60">
        <f>K8/L8</f>
        <v>0.98194174757281549</v>
      </c>
    </row>
    <row r="9" spans="1:20" x14ac:dyDescent="0.25">
      <c r="A9" s="18" t="s">
        <v>16</v>
      </c>
      <c r="B9" s="11" t="s">
        <v>17</v>
      </c>
      <c r="C9" s="19"/>
      <c r="D9" s="12"/>
      <c r="E9" s="20"/>
      <c r="F9" s="13"/>
      <c r="G9" s="14"/>
      <c r="H9" s="21"/>
      <c r="I9" s="27"/>
      <c r="J9" s="22"/>
      <c r="K9" s="22"/>
      <c r="L9" s="17"/>
      <c r="N9" s="57" t="str">
        <f t="shared" si="0"/>
        <v>Albania</v>
      </c>
      <c r="O9" s="61"/>
      <c r="P9" s="61"/>
      <c r="Q9" s="61"/>
      <c r="R9" s="61"/>
      <c r="S9" s="61"/>
      <c r="T9" s="61"/>
    </row>
    <row r="10" spans="1:20" x14ac:dyDescent="0.25">
      <c r="A10" s="11" t="s">
        <v>16</v>
      </c>
      <c r="B10" s="11" t="s">
        <v>17</v>
      </c>
      <c r="C10" s="19">
        <v>2014</v>
      </c>
      <c r="D10" s="12">
        <v>401</v>
      </c>
      <c r="E10" s="20">
        <v>1818</v>
      </c>
      <c r="F10" s="13">
        <v>2219</v>
      </c>
      <c r="G10" s="14">
        <v>4984</v>
      </c>
      <c r="H10" s="23">
        <v>8812</v>
      </c>
      <c r="I10" s="34">
        <v>13796</v>
      </c>
      <c r="J10" s="24">
        <v>344</v>
      </c>
      <c r="K10" s="24">
        <v>1779</v>
      </c>
      <c r="L10" s="25">
        <v>2123</v>
      </c>
      <c r="N10" s="2" t="str">
        <f t="shared" si="0"/>
        <v>Albania2014</v>
      </c>
      <c r="O10" s="60">
        <f>D10/F10</f>
        <v>0.18071203244704823</v>
      </c>
      <c r="P10" s="60">
        <f>E10/F10</f>
        <v>0.81928796755295175</v>
      </c>
      <c r="Q10" s="60">
        <f>G10/I10</f>
        <v>0.36126413453174833</v>
      </c>
      <c r="R10" s="60">
        <f>H10/I10</f>
        <v>0.63873586546825167</v>
      </c>
      <c r="S10" s="60">
        <f>J10/L10</f>
        <v>0.16203485633537448</v>
      </c>
      <c r="T10" s="60">
        <f>K10/L10</f>
        <v>0.83796514366462549</v>
      </c>
    </row>
    <row r="11" spans="1:20" x14ac:dyDescent="0.25">
      <c r="A11" s="11" t="s">
        <v>16</v>
      </c>
      <c r="B11" s="11" t="s">
        <v>17</v>
      </c>
      <c r="C11" s="19">
        <v>2015</v>
      </c>
      <c r="D11" s="12">
        <v>457</v>
      </c>
      <c r="E11" s="20">
        <v>2159</v>
      </c>
      <c r="F11" s="13">
        <v>2616</v>
      </c>
      <c r="G11" s="14">
        <v>13317</v>
      </c>
      <c r="H11" s="23">
        <v>23649</v>
      </c>
      <c r="I11" s="34">
        <v>36966</v>
      </c>
      <c r="J11" s="24">
        <v>451</v>
      </c>
      <c r="K11" s="24">
        <v>1997</v>
      </c>
      <c r="L11" s="25">
        <v>2448</v>
      </c>
      <c r="N11" s="2" t="str">
        <f t="shared" si="0"/>
        <v>Albania2015</v>
      </c>
      <c r="O11" s="60">
        <f>D11/F11</f>
        <v>0.17469418960244648</v>
      </c>
      <c r="P11" s="60">
        <f>E11/F11</f>
        <v>0.82530581039755346</v>
      </c>
      <c r="Q11" s="60">
        <f>G11/I11</f>
        <v>0.36024995942217175</v>
      </c>
      <c r="R11" s="60">
        <f>H11/I11</f>
        <v>0.63975004057782825</v>
      </c>
      <c r="S11" s="60">
        <f>J11/L11</f>
        <v>0.18423202614379086</v>
      </c>
      <c r="T11" s="60">
        <f>K11/L11</f>
        <v>0.81576797385620914</v>
      </c>
    </row>
    <row r="12" spans="1:20" x14ac:dyDescent="0.25">
      <c r="A12" s="11" t="s">
        <v>16</v>
      </c>
      <c r="B12" s="11" t="s">
        <v>17</v>
      </c>
      <c r="C12" s="19">
        <v>2016</v>
      </c>
      <c r="D12" s="12">
        <v>505</v>
      </c>
      <c r="E12" s="20">
        <v>2174</v>
      </c>
      <c r="F12" s="13">
        <v>2679</v>
      </c>
      <c r="G12" s="14">
        <v>5742</v>
      </c>
      <c r="H12" s="23">
        <v>12258</v>
      </c>
      <c r="I12" s="34">
        <v>18000</v>
      </c>
      <c r="J12" s="24">
        <v>495</v>
      </c>
      <c r="K12" s="24">
        <v>2113</v>
      </c>
      <c r="L12" s="25">
        <v>2608</v>
      </c>
      <c r="N12" s="2" t="str">
        <f t="shared" si="0"/>
        <v>Albania2016</v>
      </c>
      <c r="O12" s="60">
        <f>D12/F12</f>
        <v>0.18850317282568121</v>
      </c>
      <c r="P12" s="60">
        <f>E12/F12</f>
        <v>0.81149682717431881</v>
      </c>
      <c r="Q12" s="60">
        <f>G12/I12</f>
        <v>0.31900000000000001</v>
      </c>
      <c r="R12" s="60">
        <f>H12/I12</f>
        <v>0.68100000000000005</v>
      </c>
      <c r="S12" s="60">
        <f>J12/L12</f>
        <v>0.1898006134969325</v>
      </c>
      <c r="T12" s="60">
        <f>K12/L12</f>
        <v>0.81019938650306744</v>
      </c>
    </row>
    <row r="13" spans="1:20" x14ac:dyDescent="0.25">
      <c r="A13" s="11" t="s">
        <v>16</v>
      </c>
      <c r="B13" s="11" t="s">
        <v>17</v>
      </c>
      <c r="C13" s="19">
        <v>2017</v>
      </c>
      <c r="D13" s="12">
        <v>642</v>
      </c>
      <c r="E13" s="20">
        <v>2343</v>
      </c>
      <c r="F13" s="13">
        <v>2985</v>
      </c>
      <c r="G13" s="14">
        <v>5800</v>
      </c>
      <c r="H13" s="23">
        <v>12243</v>
      </c>
      <c r="I13" s="34">
        <v>18043</v>
      </c>
      <c r="J13" s="24">
        <v>543</v>
      </c>
      <c r="K13" s="24">
        <v>2410</v>
      </c>
      <c r="L13" s="25">
        <v>2953</v>
      </c>
      <c r="N13" s="2" t="str">
        <f t="shared" si="0"/>
        <v>Albania2017</v>
      </c>
      <c r="O13" s="60">
        <f>D13/F13</f>
        <v>0.2150753768844221</v>
      </c>
      <c r="P13" s="60">
        <f>E13/F13</f>
        <v>0.78492462311557787</v>
      </c>
      <c r="Q13" s="60">
        <f>G13/I13</f>
        <v>0.32145430360804744</v>
      </c>
      <c r="R13" s="60">
        <f>H13/I13</f>
        <v>0.67854569639195261</v>
      </c>
      <c r="S13" s="60">
        <f>J13/L13</f>
        <v>0.18388079918726719</v>
      </c>
      <c r="T13" s="60">
        <f>K13/L13</f>
        <v>0.81611920081273281</v>
      </c>
    </row>
    <row r="14" spans="1:20" x14ac:dyDescent="0.25">
      <c r="A14" s="11" t="s">
        <v>16</v>
      </c>
      <c r="B14" s="11" t="s">
        <v>17</v>
      </c>
      <c r="C14" s="19">
        <v>2018</v>
      </c>
      <c r="D14" s="12">
        <v>562</v>
      </c>
      <c r="E14" s="20">
        <v>2428</v>
      </c>
      <c r="F14" s="13">
        <v>2990</v>
      </c>
      <c r="G14" s="14">
        <v>5244</v>
      </c>
      <c r="H14" s="23">
        <v>11605</v>
      </c>
      <c r="I14" s="34">
        <v>16849</v>
      </c>
      <c r="J14" s="24">
        <v>645</v>
      </c>
      <c r="K14" s="24">
        <v>2610</v>
      </c>
      <c r="L14" s="25">
        <v>3255</v>
      </c>
      <c r="N14" s="2" t="str">
        <f t="shared" si="0"/>
        <v>Albania2018</v>
      </c>
      <c r="O14" s="60">
        <f>D14/F14</f>
        <v>0.18795986622073579</v>
      </c>
      <c r="P14" s="60">
        <f>E14/F14</f>
        <v>0.81204013377926421</v>
      </c>
      <c r="Q14" s="60">
        <f>G14/I14</f>
        <v>0.31123508813579442</v>
      </c>
      <c r="R14" s="60">
        <f>H14/I14</f>
        <v>0.68876491186420563</v>
      </c>
      <c r="S14" s="60">
        <f>J14/L14</f>
        <v>0.19815668202764977</v>
      </c>
      <c r="T14" s="60">
        <f>K14/L14</f>
        <v>0.8018433179723502</v>
      </c>
    </row>
    <row r="15" spans="1:20" x14ac:dyDescent="0.25">
      <c r="A15" s="18" t="s">
        <v>18</v>
      </c>
      <c r="B15" s="11" t="s">
        <v>17</v>
      </c>
      <c r="C15" s="19"/>
      <c r="D15" s="12"/>
      <c r="E15" s="20"/>
      <c r="F15" s="13"/>
      <c r="G15" s="14"/>
      <c r="H15" s="21"/>
      <c r="I15" s="27"/>
      <c r="J15" s="22"/>
      <c r="K15" s="22"/>
      <c r="L15" s="17"/>
      <c r="N15" s="57" t="str">
        <f t="shared" si="0"/>
        <v>Algeria</v>
      </c>
      <c r="O15" s="61"/>
      <c r="P15" s="61"/>
      <c r="Q15" s="61"/>
      <c r="R15" s="61"/>
      <c r="S15" s="61"/>
      <c r="T15" s="61"/>
    </row>
    <row r="16" spans="1:20" x14ac:dyDescent="0.25">
      <c r="A16" s="11" t="s">
        <v>18</v>
      </c>
      <c r="B16" s="11" t="s">
        <v>17</v>
      </c>
      <c r="C16" s="19">
        <v>2014</v>
      </c>
      <c r="D16" s="12">
        <v>522</v>
      </c>
      <c r="E16" s="20">
        <v>7904</v>
      </c>
      <c r="F16" s="13">
        <v>8426</v>
      </c>
      <c r="G16" s="14">
        <v>572</v>
      </c>
      <c r="H16" s="21">
        <v>8923</v>
      </c>
      <c r="I16" s="27">
        <v>9495</v>
      </c>
      <c r="J16" s="22">
        <v>1094</v>
      </c>
      <c r="K16" s="22">
        <v>16827</v>
      </c>
      <c r="L16" s="17">
        <v>17921</v>
      </c>
      <c r="N16" s="2" t="str">
        <f t="shared" si="0"/>
        <v>Algeria2014</v>
      </c>
      <c r="O16" s="60">
        <f>D16/F16</f>
        <v>6.1951103726560645E-2</v>
      </c>
      <c r="P16" s="60">
        <f>E16/F16</f>
        <v>0.93804889627343935</v>
      </c>
      <c r="Q16" s="60">
        <f>G16/I16</f>
        <v>6.0242232754081096E-2</v>
      </c>
      <c r="R16" s="60">
        <f>H16/I16</f>
        <v>0.93975776724591886</v>
      </c>
      <c r="S16" s="60">
        <f>J16/L16</f>
        <v>6.1045700574744712E-2</v>
      </c>
      <c r="T16" s="60">
        <f>K16/L16</f>
        <v>0.93895429942525532</v>
      </c>
    </row>
    <row r="17" spans="1:20" x14ac:dyDescent="0.25">
      <c r="A17" s="11" t="s">
        <v>18</v>
      </c>
      <c r="B17" s="11" t="s">
        <v>17</v>
      </c>
      <c r="C17" s="19">
        <v>2015</v>
      </c>
      <c r="D17" s="12">
        <v>544</v>
      </c>
      <c r="E17" s="20">
        <v>7549</v>
      </c>
      <c r="F17" s="13">
        <v>8093</v>
      </c>
      <c r="G17" s="14">
        <v>538</v>
      </c>
      <c r="H17" s="21">
        <v>7391</v>
      </c>
      <c r="I17" s="27">
        <v>7929</v>
      </c>
      <c r="J17" s="22">
        <v>1082</v>
      </c>
      <c r="K17" s="22">
        <v>14940</v>
      </c>
      <c r="L17" s="17">
        <v>16022</v>
      </c>
      <c r="N17" s="2" t="str">
        <f t="shared" si="0"/>
        <v>Algeria2015</v>
      </c>
      <c r="O17" s="60">
        <f>D17/F17</f>
        <v>6.7218583961448169E-2</v>
      </c>
      <c r="P17" s="60">
        <f>E17/F17</f>
        <v>0.9327814160385518</v>
      </c>
      <c r="Q17" s="60">
        <f>G17/I17</f>
        <v>6.7852188170008834E-2</v>
      </c>
      <c r="R17" s="60">
        <f>H17/I17</f>
        <v>0.93214781182999118</v>
      </c>
      <c r="S17" s="60">
        <f>J17/L17</f>
        <v>6.7532143302958439E-2</v>
      </c>
      <c r="T17" s="60">
        <f>K17/L17</f>
        <v>0.93246785669704157</v>
      </c>
    </row>
    <row r="18" spans="1:20" x14ac:dyDescent="0.25">
      <c r="A18" s="11" t="s">
        <v>18</v>
      </c>
      <c r="B18" s="11" t="s">
        <v>17</v>
      </c>
      <c r="C18" s="19">
        <v>2016</v>
      </c>
      <c r="D18" s="12">
        <v>637</v>
      </c>
      <c r="E18" s="20">
        <v>8204</v>
      </c>
      <c r="F18" s="13">
        <v>8841</v>
      </c>
      <c r="G18" s="14">
        <v>536</v>
      </c>
      <c r="H18" s="21">
        <v>7392</v>
      </c>
      <c r="I18" s="27">
        <v>7928</v>
      </c>
      <c r="J18" s="22">
        <v>1173</v>
      </c>
      <c r="K18" s="22">
        <v>15596</v>
      </c>
      <c r="L18" s="17">
        <v>16769</v>
      </c>
      <c r="N18" s="2" t="str">
        <f t="shared" si="0"/>
        <v>Algeria2016</v>
      </c>
      <c r="O18" s="60">
        <f>D18/F18</f>
        <v>7.2050673000791765E-2</v>
      </c>
      <c r="P18" s="60">
        <f>E18/F18</f>
        <v>0.92794932699920818</v>
      </c>
      <c r="Q18" s="60">
        <f>G18/I18</f>
        <v>6.7608476286579219E-2</v>
      </c>
      <c r="R18" s="60">
        <f>H18/I18</f>
        <v>0.93239152371342082</v>
      </c>
      <c r="S18" s="60">
        <f>J18/L18</f>
        <v>6.995050390601705E-2</v>
      </c>
      <c r="T18" s="60">
        <f>K18/L18</f>
        <v>0.93004949609398291</v>
      </c>
    </row>
    <row r="19" spans="1:20" x14ac:dyDescent="0.25">
      <c r="A19" s="11" t="s">
        <v>18</v>
      </c>
      <c r="B19" s="11" t="s">
        <v>17</v>
      </c>
      <c r="C19" s="19">
        <v>2017</v>
      </c>
      <c r="D19" s="12">
        <v>658</v>
      </c>
      <c r="E19" s="20">
        <v>9227</v>
      </c>
      <c r="F19" s="13">
        <v>9885</v>
      </c>
      <c r="G19" s="14">
        <v>588</v>
      </c>
      <c r="H19" s="21">
        <v>8470</v>
      </c>
      <c r="I19" s="27">
        <v>9058</v>
      </c>
      <c r="J19" s="22">
        <v>1246</v>
      </c>
      <c r="K19" s="22">
        <v>17697</v>
      </c>
      <c r="L19" s="17">
        <v>18943</v>
      </c>
      <c r="N19" s="2" t="str">
        <f t="shared" si="0"/>
        <v>Algeria2017</v>
      </c>
      <c r="O19" s="60">
        <f>D19/F19</f>
        <v>6.6565503287809816E-2</v>
      </c>
      <c r="P19" s="60">
        <f>E19/F19</f>
        <v>0.93343449671219014</v>
      </c>
      <c r="Q19" s="60">
        <f>G19/I19</f>
        <v>6.4914992272024727E-2</v>
      </c>
      <c r="R19" s="60">
        <f>H19/I19</f>
        <v>0.93508500772797531</v>
      </c>
      <c r="S19" s="60">
        <f>J19/L19</f>
        <v>6.5776276197012096E-2</v>
      </c>
      <c r="T19" s="60">
        <f>K19/L19</f>
        <v>0.9342237238029879</v>
      </c>
    </row>
    <row r="20" spans="1:20" x14ac:dyDescent="0.25">
      <c r="A20" s="11" t="s">
        <v>18</v>
      </c>
      <c r="B20" s="11" t="s">
        <v>17</v>
      </c>
      <c r="C20" s="19">
        <v>2018</v>
      </c>
      <c r="D20" s="12">
        <v>656</v>
      </c>
      <c r="E20" s="20">
        <v>8816</v>
      </c>
      <c r="F20" s="13">
        <v>9472</v>
      </c>
      <c r="G20" s="14">
        <v>551</v>
      </c>
      <c r="H20" s="21">
        <v>7769</v>
      </c>
      <c r="I20" s="27">
        <v>8320</v>
      </c>
      <c r="J20" s="22">
        <v>1207</v>
      </c>
      <c r="K20" s="22">
        <v>16585</v>
      </c>
      <c r="L20" s="17">
        <v>17792</v>
      </c>
      <c r="N20" s="2" t="str">
        <f t="shared" si="0"/>
        <v>Algeria2018</v>
      </c>
      <c r="O20" s="60">
        <f>D20/F20</f>
        <v>6.9256756756756757E-2</v>
      </c>
      <c r="P20" s="60">
        <f>E20/F20</f>
        <v>0.9307432432432432</v>
      </c>
      <c r="Q20" s="60">
        <f>G20/I20</f>
        <v>6.6225961538461539E-2</v>
      </c>
      <c r="R20" s="60">
        <f>H20/I20</f>
        <v>0.9337740384615385</v>
      </c>
      <c r="S20" s="60">
        <f>J20/L20</f>
        <v>6.7839478417266189E-2</v>
      </c>
      <c r="T20" s="60">
        <f>K20/L20</f>
        <v>0.93216052158273377</v>
      </c>
    </row>
    <row r="21" spans="1:20" x14ac:dyDescent="0.25">
      <c r="A21" s="18" t="s">
        <v>21</v>
      </c>
      <c r="B21" s="11" t="s">
        <v>20</v>
      </c>
      <c r="C21" s="19"/>
      <c r="D21" s="12"/>
      <c r="E21" s="20"/>
      <c r="F21" s="13"/>
      <c r="G21" s="14"/>
      <c r="H21" s="14"/>
      <c r="I21" s="14"/>
      <c r="J21" s="22"/>
      <c r="K21" s="22"/>
      <c r="L21" s="17"/>
      <c r="N21" s="57" t="str">
        <f t="shared" si="0"/>
        <v>Austria</v>
      </c>
      <c r="O21" s="61"/>
      <c r="P21" s="61"/>
      <c r="Q21" s="62"/>
      <c r="R21" s="62"/>
      <c r="S21" s="61"/>
      <c r="T21" s="61"/>
    </row>
    <row r="22" spans="1:20" x14ac:dyDescent="0.25">
      <c r="A22" s="11" t="s">
        <v>21</v>
      </c>
      <c r="B22" s="11" t="s">
        <v>20</v>
      </c>
      <c r="C22" s="19">
        <v>2014</v>
      </c>
      <c r="D22" s="12"/>
      <c r="E22" s="20"/>
      <c r="F22" s="13"/>
      <c r="G22" s="14">
        <v>17910.833999999999</v>
      </c>
      <c r="H22" s="21">
        <v>13347.166000000001</v>
      </c>
      <c r="I22" s="27">
        <v>31258</v>
      </c>
      <c r="J22" s="22"/>
      <c r="K22" s="22"/>
      <c r="L22" s="17"/>
      <c r="N22" s="2" t="str">
        <f t="shared" si="0"/>
        <v>Austria2014</v>
      </c>
      <c r="O22" s="61"/>
      <c r="P22" s="61"/>
      <c r="Q22" s="60">
        <f>G22/I22</f>
        <v>0.57299999999999995</v>
      </c>
      <c r="R22" s="60">
        <f>H22/I22</f>
        <v>0.42700000000000005</v>
      </c>
      <c r="S22" s="61"/>
      <c r="T22" s="61"/>
    </row>
    <row r="23" spans="1:20" x14ac:dyDescent="0.25">
      <c r="A23" s="11" t="s">
        <v>21</v>
      </c>
      <c r="B23" s="11" t="s">
        <v>20</v>
      </c>
      <c r="C23" s="19">
        <v>2015</v>
      </c>
      <c r="D23" s="12"/>
      <c r="E23" s="20"/>
      <c r="F23" s="13"/>
      <c r="G23" s="14">
        <v>19446.547999999999</v>
      </c>
      <c r="H23" s="21">
        <v>13909.452000000001</v>
      </c>
      <c r="I23" s="27">
        <v>33356</v>
      </c>
      <c r="J23" s="22"/>
      <c r="K23" s="22"/>
      <c r="L23" s="17"/>
      <c r="N23" s="2" t="str">
        <f t="shared" si="0"/>
        <v>Austria2015</v>
      </c>
      <c r="O23" s="61"/>
      <c r="P23" s="61"/>
      <c r="Q23" s="60">
        <f>G23/I23</f>
        <v>0.58299999999999996</v>
      </c>
      <c r="R23" s="60">
        <f>H23/I23</f>
        <v>0.41700000000000004</v>
      </c>
      <c r="S23" s="61"/>
      <c r="T23" s="61"/>
    </row>
    <row r="24" spans="1:20" x14ac:dyDescent="0.25">
      <c r="A24" s="11" t="s">
        <v>21</v>
      </c>
      <c r="B24" s="11" t="s">
        <v>20</v>
      </c>
      <c r="C24" s="19">
        <v>2016</v>
      </c>
      <c r="D24" s="12"/>
      <c r="E24" s="20"/>
      <c r="F24" s="13"/>
      <c r="G24" s="14">
        <v>21284.399999999998</v>
      </c>
      <c r="H24" s="21">
        <v>14189.600000000002</v>
      </c>
      <c r="I24" s="27">
        <v>35474</v>
      </c>
      <c r="J24" s="22"/>
      <c r="K24" s="22"/>
      <c r="L24" s="17"/>
      <c r="N24" s="2" t="str">
        <f t="shared" si="0"/>
        <v>Austria2016</v>
      </c>
      <c r="O24" s="61"/>
      <c r="P24" s="61"/>
      <c r="Q24" s="60">
        <f>G24/I24</f>
        <v>0.6</v>
      </c>
      <c r="R24" s="60">
        <f>H24/I24</f>
        <v>0.40000000000000008</v>
      </c>
      <c r="S24" s="61"/>
      <c r="T24" s="61"/>
    </row>
    <row r="25" spans="1:20" x14ac:dyDescent="0.25">
      <c r="A25" s="11" t="s">
        <v>21</v>
      </c>
      <c r="B25" s="11" t="s">
        <v>20</v>
      </c>
      <c r="C25" s="19">
        <v>2017</v>
      </c>
      <c r="D25" s="12"/>
      <c r="E25" s="20"/>
      <c r="F25" s="13"/>
      <c r="G25" s="14">
        <v>20275.514999999999</v>
      </c>
      <c r="H25" s="21">
        <v>14383.485000000001</v>
      </c>
      <c r="I25" s="27">
        <v>34659</v>
      </c>
      <c r="J25" s="22"/>
      <c r="K25" s="22"/>
      <c r="L25" s="17"/>
      <c r="N25" s="2" t="str">
        <f t="shared" si="0"/>
        <v>Austria2017</v>
      </c>
      <c r="O25" s="61"/>
      <c r="P25" s="61"/>
      <c r="Q25" s="60">
        <f>G25/I25</f>
        <v>0.58499999999999996</v>
      </c>
      <c r="R25" s="60">
        <f>H25/I25</f>
        <v>0.41500000000000004</v>
      </c>
      <c r="S25" s="61"/>
      <c r="T25" s="61"/>
    </row>
    <row r="26" spans="1:20" x14ac:dyDescent="0.25">
      <c r="A26" s="11" t="s">
        <v>21</v>
      </c>
      <c r="B26" s="11" t="s">
        <v>20</v>
      </c>
      <c r="C26" s="19">
        <v>2018</v>
      </c>
      <c r="D26" s="12"/>
      <c r="E26" s="20"/>
      <c r="F26" s="13"/>
      <c r="G26" s="14">
        <v>19195.274999999998</v>
      </c>
      <c r="H26" s="21">
        <v>13729.725000000002</v>
      </c>
      <c r="I26" s="27">
        <v>32925</v>
      </c>
      <c r="J26" s="22"/>
      <c r="K26" s="22"/>
      <c r="L26" s="17"/>
      <c r="N26" s="2" t="str">
        <f t="shared" si="0"/>
        <v>Austria2018</v>
      </c>
      <c r="O26" s="61"/>
      <c r="P26" s="61"/>
      <c r="Q26" s="60">
        <f>G26/I26</f>
        <v>0.58299999999999996</v>
      </c>
      <c r="R26" s="60">
        <f>H26/I26</f>
        <v>0.41700000000000009</v>
      </c>
      <c r="S26" s="61"/>
      <c r="T26" s="61"/>
    </row>
    <row r="27" spans="1:20" ht="14.25" customHeight="1" x14ac:dyDescent="0.25">
      <c r="A27" s="18" t="s">
        <v>22</v>
      </c>
      <c r="B27" s="11" t="s">
        <v>17</v>
      </c>
      <c r="C27" s="19"/>
      <c r="D27" s="12"/>
      <c r="E27" s="20"/>
      <c r="F27" s="13"/>
      <c r="G27" s="14"/>
      <c r="H27" s="21"/>
      <c r="I27" s="27"/>
      <c r="J27" s="22"/>
      <c r="K27" s="22"/>
      <c r="L27" s="17"/>
      <c r="N27" s="57" t="str">
        <f t="shared" si="0"/>
        <v>Azerbaijan</v>
      </c>
      <c r="O27" s="61"/>
      <c r="P27" s="61"/>
      <c r="Q27" s="61"/>
      <c r="R27" s="61"/>
      <c r="S27" s="61"/>
      <c r="T27" s="61"/>
    </row>
    <row r="28" spans="1:20" x14ac:dyDescent="0.25">
      <c r="A28" s="11" t="s">
        <v>22</v>
      </c>
      <c r="B28" s="11" t="s">
        <v>17</v>
      </c>
      <c r="C28" s="19">
        <v>2014</v>
      </c>
      <c r="D28" s="12">
        <v>828</v>
      </c>
      <c r="E28" s="20">
        <v>5963</v>
      </c>
      <c r="F28" s="26">
        <v>6791</v>
      </c>
      <c r="G28" s="14">
        <v>19373</v>
      </c>
      <c r="H28" s="21">
        <v>55754</v>
      </c>
      <c r="I28" s="27">
        <v>75127</v>
      </c>
      <c r="J28" s="22">
        <v>691</v>
      </c>
      <c r="K28" s="22">
        <v>6094</v>
      </c>
      <c r="L28" s="17">
        <v>6785</v>
      </c>
      <c r="N28" s="2" t="str">
        <f t="shared" si="0"/>
        <v>Azerbaijan2014</v>
      </c>
      <c r="O28" s="60">
        <f>D28/F28</f>
        <v>0.12192607863348549</v>
      </c>
      <c r="P28" s="60">
        <f>E28/F28</f>
        <v>0.87807392136651452</v>
      </c>
      <c r="Q28" s="60">
        <f>G28/I28</f>
        <v>0.2578700067885048</v>
      </c>
      <c r="R28" s="60">
        <f>H28/I28</f>
        <v>0.7421299932114952</v>
      </c>
      <c r="S28" s="60">
        <f>J28/L28</f>
        <v>0.10184229918938836</v>
      </c>
      <c r="T28" s="60">
        <f>K28/L28</f>
        <v>0.89815770081061164</v>
      </c>
    </row>
    <row r="29" spans="1:20" x14ac:dyDescent="0.25">
      <c r="A29" s="11" t="s">
        <v>22</v>
      </c>
      <c r="B29" s="11" t="s">
        <v>17</v>
      </c>
      <c r="C29" s="19">
        <v>2015</v>
      </c>
      <c r="D29" s="12">
        <v>786</v>
      </c>
      <c r="E29" s="20">
        <v>4422</v>
      </c>
      <c r="F29" s="26">
        <v>5208</v>
      </c>
      <c r="G29" s="14">
        <v>19456</v>
      </c>
      <c r="H29" s="21">
        <v>51581</v>
      </c>
      <c r="I29" s="27">
        <v>71037</v>
      </c>
      <c r="J29" s="22">
        <v>702</v>
      </c>
      <c r="K29" s="22">
        <v>4505</v>
      </c>
      <c r="L29" s="17">
        <v>5207</v>
      </c>
      <c r="N29" s="2" t="str">
        <f t="shared" si="0"/>
        <v>Azerbaijan2015</v>
      </c>
      <c r="O29" s="60">
        <f>D29/F29</f>
        <v>0.15092165898617513</v>
      </c>
      <c r="P29" s="60">
        <f>E29/F29</f>
        <v>0.84907834101382484</v>
      </c>
      <c r="Q29" s="60">
        <f>G29/I29</f>
        <v>0.27388543998198123</v>
      </c>
      <c r="R29" s="60">
        <f>H29/I29</f>
        <v>0.72611456001801877</v>
      </c>
      <c r="S29" s="60">
        <f>J29/L29</f>
        <v>0.13481851353946611</v>
      </c>
      <c r="T29" s="60">
        <f>K29/L29</f>
        <v>0.86518148646053394</v>
      </c>
    </row>
    <row r="30" spans="1:20" x14ac:dyDescent="0.25">
      <c r="A30" s="11" t="s">
        <v>22</v>
      </c>
      <c r="B30" s="11" t="s">
        <v>17</v>
      </c>
      <c r="C30" s="19">
        <v>2016</v>
      </c>
      <c r="D30" s="12">
        <v>970</v>
      </c>
      <c r="E30" s="20">
        <v>6249</v>
      </c>
      <c r="F30" s="26">
        <v>7219</v>
      </c>
      <c r="G30" s="14">
        <v>36234</v>
      </c>
      <c r="H30" s="21">
        <v>101717</v>
      </c>
      <c r="I30" s="27">
        <v>137951</v>
      </c>
      <c r="J30" s="22">
        <v>806</v>
      </c>
      <c r="K30" s="22">
        <v>6406</v>
      </c>
      <c r="L30" s="17">
        <v>7212</v>
      </c>
      <c r="N30" s="2" t="str">
        <f t="shared" si="0"/>
        <v>Azerbaijan2016</v>
      </c>
      <c r="O30" s="60">
        <f>D30/F30</f>
        <v>0.13436764094749964</v>
      </c>
      <c r="P30" s="60">
        <f>E30/F30</f>
        <v>0.86563235905250036</v>
      </c>
      <c r="Q30" s="60">
        <f>G30/I30</f>
        <v>0.26265848018499321</v>
      </c>
      <c r="R30" s="60">
        <f>H30/I30</f>
        <v>0.73734151981500673</v>
      </c>
      <c r="S30" s="60">
        <f>J30/L30</f>
        <v>0.11175818080976151</v>
      </c>
      <c r="T30" s="60">
        <f>K30/L30</f>
        <v>0.88824181919023848</v>
      </c>
    </row>
    <row r="31" spans="1:20" x14ac:dyDescent="0.25">
      <c r="A31" s="11" t="s">
        <v>22</v>
      </c>
      <c r="B31" s="11" t="s">
        <v>17</v>
      </c>
      <c r="C31" s="19">
        <v>2017</v>
      </c>
      <c r="D31" s="12">
        <v>1991</v>
      </c>
      <c r="E31" s="20">
        <v>10780</v>
      </c>
      <c r="F31" s="26">
        <v>12771</v>
      </c>
      <c r="G31" s="14">
        <v>36578</v>
      </c>
      <c r="H31" s="21">
        <v>100552</v>
      </c>
      <c r="I31" s="14">
        <v>137130</v>
      </c>
      <c r="J31" s="22">
        <v>1380</v>
      </c>
      <c r="K31" s="22">
        <v>9678</v>
      </c>
      <c r="L31" s="17">
        <v>11058</v>
      </c>
      <c r="N31" s="2" t="str">
        <f t="shared" si="0"/>
        <v>Azerbaijan2017</v>
      </c>
      <c r="O31" s="60">
        <f>D31/F31</f>
        <v>0.15590008613264428</v>
      </c>
      <c r="P31" s="60">
        <f>E31/F31</f>
        <v>0.84409991386735572</v>
      </c>
      <c r="Q31" s="60">
        <f>G31/I31</f>
        <v>0.26673959016991178</v>
      </c>
      <c r="R31" s="60">
        <f>H31/I31</f>
        <v>0.73326040983008822</v>
      </c>
      <c r="S31" s="60">
        <f>J31/L31</f>
        <v>0.12479652740097667</v>
      </c>
      <c r="T31" s="60">
        <f>K31/L31</f>
        <v>0.87520347259902331</v>
      </c>
    </row>
    <row r="32" spans="1:20" x14ac:dyDescent="0.25">
      <c r="A32" s="11" t="s">
        <v>22</v>
      </c>
      <c r="B32" s="11" t="s">
        <v>17</v>
      </c>
      <c r="C32" s="19">
        <v>2018</v>
      </c>
      <c r="D32" s="12">
        <v>2225</v>
      </c>
      <c r="E32" s="20">
        <v>11693</v>
      </c>
      <c r="F32" s="26">
        <v>13918</v>
      </c>
      <c r="G32" s="14">
        <v>18520</v>
      </c>
      <c r="H32" s="21">
        <v>56741</v>
      </c>
      <c r="I32" s="14">
        <v>75261</v>
      </c>
      <c r="J32" s="22">
        <v>1291</v>
      </c>
      <c r="K32" s="22">
        <v>10320</v>
      </c>
      <c r="L32" s="17">
        <v>11611</v>
      </c>
      <c r="N32" s="2" t="str">
        <f t="shared" si="0"/>
        <v>Azerbaijan2018</v>
      </c>
      <c r="O32" s="60">
        <f>D32/F32</f>
        <v>0.15986492312113809</v>
      </c>
      <c r="P32" s="60">
        <f>E32/F32</f>
        <v>0.84013507687886191</v>
      </c>
      <c r="Q32" s="60">
        <f>G32/I32</f>
        <v>0.24607698542405762</v>
      </c>
      <c r="R32" s="60">
        <f>H32/I32</f>
        <v>0.75392301457594235</v>
      </c>
      <c r="S32" s="60">
        <f>J32/L32</f>
        <v>0.11118766686762553</v>
      </c>
      <c r="T32" s="60">
        <f>K32/L32</f>
        <v>0.88881233313237451</v>
      </c>
    </row>
    <row r="33" spans="1:20" x14ac:dyDescent="0.25">
      <c r="A33" s="18" t="s">
        <v>23</v>
      </c>
      <c r="B33" s="11" t="s">
        <v>20</v>
      </c>
      <c r="C33" s="19"/>
      <c r="D33" s="12"/>
      <c r="E33" s="20"/>
      <c r="F33" s="13"/>
      <c r="G33" s="14"/>
      <c r="H33" s="21"/>
      <c r="I33" s="14"/>
      <c r="J33" s="22"/>
      <c r="K33" s="22"/>
      <c r="L33" s="17"/>
      <c r="N33" s="57" t="str">
        <f t="shared" si="0"/>
        <v>Bahrain</v>
      </c>
      <c r="O33" s="61"/>
      <c r="P33" s="61"/>
      <c r="Q33" s="61"/>
      <c r="R33" s="61"/>
      <c r="S33" s="61"/>
      <c r="T33" s="61"/>
    </row>
    <row r="34" spans="1:20" x14ac:dyDescent="0.25">
      <c r="A34" s="11" t="s">
        <v>23</v>
      </c>
      <c r="B34" s="11" t="s">
        <v>20</v>
      </c>
      <c r="C34" s="19">
        <v>2014</v>
      </c>
      <c r="D34" s="12">
        <v>714</v>
      </c>
      <c r="E34" s="20">
        <v>2446</v>
      </c>
      <c r="F34" s="13">
        <v>3160</v>
      </c>
      <c r="G34" s="14"/>
      <c r="H34" s="21"/>
      <c r="I34" s="14"/>
      <c r="J34" s="22">
        <v>484</v>
      </c>
      <c r="K34" s="22">
        <v>2289</v>
      </c>
      <c r="L34" s="17">
        <v>2773</v>
      </c>
      <c r="N34" s="2" t="str">
        <f t="shared" si="0"/>
        <v>Bahrain2014</v>
      </c>
      <c r="O34" s="60">
        <f>D34/F34</f>
        <v>0.22594936708860761</v>
      </c>
      <c r="P34" s="60">
        <f>E34/F34</f>
        <v>0.77405063291139242</v>
      </c>
      <c r="Q34" s="61"/>
      <c r="R34" s="61"/>
      <c r="S34" s="60">
        <f>J34/L34</f>
        <v>0.17454020915975477</v>
      </c>
      <c r="T34" s="60">
        <f>K34/L34</f>
        <v>0.82545979084024523</v>
      </c>
    </row>
    <row r="35" spans="1:20" x14ac:dyDescent="0.25">
      <c r="A35" s="11" t="s">
        <v>23</v>
      </c>
      <c r="B35" s="11" t="s">
        <v>20</v>
      </c>
      <c r="C35" s="19">
        <v>2015</v>
      </c>
      <c r="D35" s="12">
        <v>834</v>
      </c>
      <c r="E35" s="20">
        <v>2488</v>
      </c>
      <c r="F35" s="13">
        <v>3322</v>
      </c>
      <c r="G35" s="14"/>
      <c r="H35" s="21"/>
      <c r="I35" s="14"/>
      <c r="J35" s="22">
        <v>710</v>
      </c>
      <c r="K35" s="22">
        <v>2384</v>
      </c>
      <c r="L35" s="17">
        <v>3094</v>
      </c>
      <c r="N35" s="2" t="str">
        <f t="shared" si="0"/>
        <v>Bahrain2015</v>
      </c>
      <c r="O35" s="60">
        <f>D35/F35</f>
        <v>0.25105358217940998</v>
      </c>
      <c r="P35" s="60">
        <f>E35/F35</f>
        <v>0.74894641782059002</v>
      </c>
      <c r="Q35" s="61"/>
      <c r="R35" s="61"/>
      <c r="S35" s="60">
        <f>J35/L35</f>
        <v>0.22947640594699417</v>
      </c>
      <c r="T35" s="60">
        <f>K35/L35</f>
        <v>0.77052359405300586</v>
      </c>
    </row>
    <row r="36" spans="1:20" x14ac:dyDescent="0.25">
      <c r="A36" s="11" t="s">
        <v>23</v>
      </c>
      <c r="B36" s="11" t="s">
        <v>20</v>
      </c>
      <c r="C36" s="19">
        <v>2016</v>
      </c>
      <c r="D36" s="12">
        <v>2215</v>
      </c>
      <c r="E36" s="20">
        <v>6808</v>
      </c>
      <c r="F36" s="13">
        <v>9023</v>
      </c>
      <c r="G36" s="14"/>
      <c r="H36" s="21"/>
      <c r="I36" s="14"/>
      <c r="J36" s="22">
        <v>1745</v>
      </c>
      <c r="K36" s="22">
        <v>6189</v>
      </c>
      <c r="L36" s="17">
        <v>7934</v>
      </c>
      <c r="N36" s="2" t="str">
        <f t="shared" si="0"/>
        <v>Bahrain2016</v>
      </c>
      <c r="O36" s="60">
        <f>D36/F36</f>
        <v>0.24548376371495068</v>
      </c>
      <c r="P36" s="60">
        <f>E36/F36</f>
        <v>0.75451623628504927</v>
      </c>
      <c r="Q36" s="61"/>
      <c r="R36" s="61"/>
      <c r="S36" s="60">
        <f>J36/L36</f>
        <v>0.21993950088227879</v>
      </c>
      <c r="T36" s="60">
        <f>K36/L36</f>
        <v>0.78006049911772124</v>
      </c>
    </row>
    <row r="37" spans="1:20" x14ac:dyDescent="0.25">
      <c r="A37" s="11" t="s">
        <v>23</v>
      </c>
      <c r="B37" s="11" t="s">
        <v>20</v>
      </c>
      <c r="C37" s="19">
        <v>2017</v>
      </c>
      <c r="D37" s="12">
        <v>2087</v>
      </c>
      <c r="E37" s="20">
        <v>7352</v>
      </c>
      <c r="F37" s="13">
        <v>9439</v>
      </c>
      <c r="G37" s="14"/>
      <c r="H37" s="21"/>
      <c r="I37" s="14"/>
      <c r="J37" s="22">
        <v>1653</v>
      </c>
      <c r="K37" s="22">
        <v>6548</v>
      </c>
      <c r="L37" s="17">
        <v>8201</v>
      </c>
      <c r="N37" s="2" t="str">
        <f t="shared" si="0"/>
        <v>Bahrain2017</v>
      </c>
      <c r="O37" s="60">
        <f>D37/F37</f>
        <v>0.22110393050111241</v>
      </c>
      <c r="P37" s="60">
        <f>E37/F37</f>
        <v>0.77889606949888757</v>
      </c>
      <c r="Q37" s="61"/>
      <c r="R37" s="61"/>
      <c r="S37" s="60">
        <f>J37/L37</f>
        <v>0.20156078527008903</v>
      </c>
      <c r="T37" s="60">
        <f>K37/L37</f>
        <v>0.79843921472991097</v>
      </c>
    </row>
    <row r="38" spans="1:20" x14ac:dyDescent="0.25">
      <c r="A38" s="11" t="s">
        <v>23</v>
      </c>
      <c r="B38" s="11" t="s">
        <v>20</v>
      </c>
      <c r="C38" s="19">
        <v>2018</v>
      </c>
      <c r="D38" s="12">
        <v>1799</v>
      </c>
      <c r="E38" s="20">
        <v>6574</v>
      </c>
      <c r="F38" s="13">
        <v>8373</v>
      </c>
      <c r="G38" s="14"/>
      <c r="H38" s="21"/>
      <c r="I38" s="14"/>
      <c r="J38" s="22">
        <v>1416</v>
      </c>
      <c r="K38" s="22">
        <v>5969</v>
      </c>
      <c r="L38" s="17">
        <v>7385</v>
      </c>
      <c r="N38" s="2" t="str">
        <f t="shared" si="0"/>
        <v>Bahrain2018</v>
      </c>
      <c r="O38" s="60">
        <f>D38/F38</f>
        <v>0.21485727935029261</v>
      </c>
      <c r="P38" s="60">
        <f>E38/F38</f>
        <v>0.78514272064970736</v>
      </c>
      <c r="Q38" s="61"/>
      <c r="R38" s="61"/>
      <c r="S38" s="60">
        <f>J38/L38</f>
        <v>0.1917400135409614</v>
      </c>
      <c r="T38" s="60">
        <f>K38/L38</f>
        <v>0.80825998645903863</v>
      </c>
    </row>
    <row r="39" spans="1:20" x14ac:dyDescent="0.25">
      <c r="A39" s="18" t="s">
        <v>24</v>
      </c>
      <c r="B39" s="11" t="s">
        <v>17</v>
      </c>
      <c r="C39" s="19"/>
      <c r="D39" s="12"/>
      <c r="E39" s="20"/>
      <c r="F39" s="13"/>
      <c r="G39" s="14"/>
      <c r="H39" s="21"/>
      <c r="I39" s="14"/>
      <c r="J39" s="22"/>
      <c r="K39" s="22"/>
      <c r="L39" s="17"/>
      <c r="N39" s="57" t="str">
        <f t="shared" si="0"/>
        <v>Belarus</v>
      </c>
      <c r="O39" s="61"/>
      <c r="P39" s="61"/>
      <c r="Q39" s="61"/>
      <c r="R39" s="61"/>
      <c r="S39" s="61"/>
      <c r="T39" s="61"/>
    </row>
    <row r="40" spans="1:20" x14ac:dyDescent="0.25">
      <c r="A40" s="11" t="s">
        <v>24</v>
      </c>
      <c r="B40" s="11" t="s">
        <v>17</v>
      </c>
      <c r="C40" s="19">
        <v>2014</v>
      </c>
      <c r="D40" s="12">
        <v>3807</v>
      </c>
      <c r="E40" s="20">
        <v>11175</v>
      </c>
      <c r="F40" s="13">
        <v>14982</v>
      </c>
      <c r="G40" s="14">
        <v>15920</v>
      </c>
      <c r="H40" s="21">
        <v>34081</v>
      </c>
      <c r="I40" s="27">
        <v>50001</v>
      </c>
      <c r="J40" s="22">
        <v>1324</v>
      </c>
      <c r="K40" s="22">
        <v>4815</v>
      </c>
      <c r="L40" s="17">
        <v>6139</v>
      </c>
      <c r="N40" s="2" t="str">
        <f t="shared" si="0"/>
        <v>Belarus2014</v>
      </c>
      <c r="O40" s="60">
        <f>D40/F40</f>
        <v>0.25410492591109329</v>
      </c>
      <c r="P40" s="60">
        <f>E40/F40</f>
        <v>0.74589507408890665</v>
      </c>
      <c r="Q40" s="60">
        <f>G40/I40</f>
        <v>0.31839363212735744</v>
      </c>
      <c r="R40" s="60">
        <f>H40/I40</f>
        <v>0.6816063678726425</v>
      </c>
      <c r="S40" s="60">
        <f>J40/L40</f>
        <v>0.21567030460987133</v>
      </c>
      <c r="T40" s="60">
        <f>K40/L40</f>
        <v>0.78432969539012865</v>
      </c>
    </row>
    <row r="41" spans="1:20" x14ac:dyDescent="0.25">
      <c r="A41" s="11" t="s">
        <v>24</v>
      </c>
      <c r="B41" s="11" t="s">
        <v>17</v>
      </c>
      <c r="C41" s="19">
        <v>2015</v>
      </c>
      <c r="D41" s="12">
        <v>3514</v>
      </c>
      <c r="E41" s="20">
        <v>8913</v>
      </c>
      <c r="F41" s="13">
        <v>12427</v>
      </c>
      <c r="G41" s="14">
        <v>13631</v>
      </c>
      <c r="H41" s="21">
        <v>28142</v>
      </c>
      <c r="I41" s="27">
        <v>41773</v>
      </c>
      <c r="J41" s="22">
        <v>1206</v>
      </c>
      <c r="K41" s="22">
        <v>3874</v>
      </c>
      <c r="L41" s="17">
        <v>5080</v>
      </c>
      <c r="N41" s="2" t="str">
        <f t="shared" si="0"/>
        <v>Belarus2015</v>
      </c>
      <c r="O41" s="60">
        <f>D41/F41</f>
        <v>0.28277138488774445</v>
      </c>
      <c r="P41" s="60">
        <f>E41/F41</f>
        <v>0.71722861511225555</v>
      </c>
      <c r="Q41" s="60">
        <f>G41/I41</f>
        <v>0.32631125368060709</v>
      </c>
      <c r="R41" s="60">
        <f>H41/I41</f>
        <v>0.67368874631939291</v>
      </c>
      <c r="S41" s="60">
        <f>J41/L41</f>
        <v>0.23740157480314961</v>
      </c>
      <c r="T41" s="60">
        <f>K41/L41</f>
        <v>0.76259842519685039</v>
      </c>
    </row>
    <row r="42" spans="1:20" x14ac:dyDescent="0.25">
      <c r="A42" s="11" t="s">
        <v>24</v>
      </c>
      <c r="B42" s="11" t="s">
        <v>17</v>
      </c>
      <c r="C42" s="19">
        <v>2016</v>
      </c>
      <c r="D42" s="12">
        <v>3204</v>
      </c>
      <c r="E42" s="20">
        <v>8704</v>
      </c>
      <c r="F42" s="13">
        <v>11908</v>
      </c>
      <c r="G42" s="14">
        <v>12225</v>
      </c>
      <c r="H42" s="21">
        <v>21970</v>
      </c>
      <c r="I42" s="27">
        <v>34195</v>
      </c>
      <c r="J42" s="22">
        <v>1475</v>
      </c>
      <c r="K42" s="22">
        <v>4643</v>
      </c>
      <c r="L42" s="17">
        <v>6118</v>
      </c>
      <c r="N42" s="2" t="str">
        <f t="shared" si="0"/>
        <v>Belarus2016</v>
      </c>
      <c r="O42" s="60">
        <f>D42/F42</f>
        <v>0.26906281491434331</v>
      </c>
      <c r="P42" s="60">
        <f>E42/F42</f>
        <v>0.73093718508565675</v>
      </c>
      <c r="Q42" s="60">
        <f>G42/I42</f>
        <v>0.35750840766193887</v>
      </c>
      <c r="R42" s="60">
        <f>H42/I42</f>
        <v>0.64249159233806108</v>
      </c>
      <c r="S42" s="60">
        <f>J42/L42</f>
        <v>0.24109186008499509</v>
      </c>
      <c r="T42" s="60">
        <f>K42/L42</f>
        <v>0.75890813991500494</v>
      </c>
    </row>
    <row r="43" spans="1:20" x14ac:dyDescent="0.25">
      <c r="A43" s="11" t="s">
        <v>24</v>
      </c>
      <c r="B43" s="11" t="s">
        <v>17</v>
      </c>
      <c r="C43" s="19">
        <v>2017</v>
      </c>
      <c r="D43" s="12">
        <v>3071</v>
      </c>
      <c r="E43" s="20">
        <v>8863</v>
      </c>
      <c r="F43" s="13">
        <v>11934</v>
      </c>
      <c r="G43" s="14">
        <v>11711</v>
      </c>
      <c r="H43" s="21">
        <v>20593</v>
      </c>
      <c r="I43" s="27">
        <v>32304</v>
      </c>
      <c r="J43" s="22">
        <v>1631</v>
      </c>
      <c r="K43" s="22">
        <v>5029</v>
      </c>
      <c r="L43" s="17">
        <v>6660</v>
      </c>
      <c r="N43" s="2" t="str">
        <f t="shared" si="0"/>
        <v>Belarus2017</v>
      </c>
      <c r="O43" s="60">
        <f>D43/F43</f>
        <v>0.25733199262611028</v>
      </c>
      <c r="P43" s="60">
        <f>E43/F43</f>
        <v>0.74266800737388972</v>
      </c>
      <c r="Q43" s="60">
        <f>G43/I43</f>
        <v>0.36252476473501732</v>
      </c>
      <c r="R43" s="60">
        <f>H43/I43</f>
        <v>0.63747523526498262</v>
      </c>
      <c r="S43" s="60">
        <f>J43/L43</f>
        <v>0.24489489489489488</v>
      </c>
      <c r="T43" s="60">
        <f>K43/L43</f>
        <v>0.75510510510510509</v>
      </c>
    </row>
    <row r="44" spans="1:20" x14ac:dyDescent="0.25">
      <c r="A44" s="11" t="s">
        <v>24</v>
      </c>
      <c r="B44" s="11" t="s">
        <v>17</v>
      </c>
      <c r="C44" s="19">
        <v>2018</v>
      </c>
      <c r="D44" s="12">
        <v>3238</v>
      </c>
      <c r="E44" s="20">
        <v>9801</v>
      </c>
      <c r="F44" s="13">
        <v>13039</v>
      </c>
      <c r="G44" s="14">
        <v>12325</v>
      </c>
      <c r="H44" s="21">
        <v>22828</v>
      </c>
      <c r="I44" s="27">
        <v>35153</v>
      </c>
      <c r="J44" s="22">
        <v>1654</v>
      </c>
      <c r="K44" s="22">
        <v>5220</v>
      </c>
      <c r="L44" s="17">
        <v>6874</v>
      </c>
      <c r="N44" s="2" t="str">
        <f t="shared" si="0"/>
        <v>Belarus2018</v>
      </c>
      <c r="O44" s="60">
        <f>D44/F44</f>
        <v>0.24833192729503797</v>
      </c>
      <c r="P44" s="60">
        <f>E44/F44</f>
        <v>0.75166807270496205</v>
      </c>
      <c r="Q44" s="60">
        <f>G44/I44</f>
        <v>0.35061018974198505</v>
      </c>
      <c r="R44" s="60">
        <f>H44/I44</f>
        <v>0.64938981025801501</v>
      </c>
      <c r="S44" s="60">
        <f>J44/L44</f>
        <v>0.2406168169915624</v>
      </c>
      <c r="T44" s="60">
        <f>K44/L44</f>
        <v>0.75938318300843755</v>
      </c>
    </row>
    <row r="45" spans="1:20" x14ac:dyDescent="0.25">
      <c r="A45" s="18" t="s">
        <v>25</v>
      </c>
      <c r="B45" s="11" t="s">
        <v>15</v>
      </c>
      <c r="C45" s="19"/>
      <c r="D45" s="12"/>
      <c r="E45" s="20"/>
      <c r="F45" s="13"/>
      <c r="G45" s="14"/>
      <c r="H45" s="21"/>
      <c r="I45" s="27"/>
      <c r="J45" s="22"/>
      <c r="K45" s="22"/>
      <c r="L45" s="17"/>
      <c r="N45" s="57" t="str">
        <f t="shared" si="0"/>
        <v>Benin</v>
      </c>
      <c r="O45" s="61"/>
      <c r="P45" s="61"/>
      <c r="Q45" s="61"/>
      <c r="R45" s="61"/>
      <c r="S45" s="61"/>
      <c r="T45" s="61"/>
    </row>
    <row r="46" spans="1:20" x14ac:dyDescent="0.25">
      <c r="A46" s="11" t="s">
        <v>25</v>
      </c>
      <c r="B46" s="11" t="s">
        <v>15</v>
      </c>
      <c r="C46" s="19">
        <v>2014</v>
      </c>
      <c r="D46" s="12">
        <v>385</v>
      </c>
      <c r="E46" s="20">
        <v>2142</v>
      </c>
      <c r="F46" s="13">
        <v>2527</v>
      </c>
      <c r="G46" s="14">
        <v>1548</v>
      </c>
      <c r="H46" s="21">
        <v>5617</v>
      </c>
      <c r="I46" s="27">
        <v>7165</v>
      </c>
      <c r="J46" s="22"/>
      <c r="K46" s="22"/>
      <c r="L46" s="17"/>
      <c r="N46" s="2" t="str">
        <f t="shared" si="0"/>
        <v>Benin2014</v>
      </c>
      <c r="O46" s="60">
        <f>D46/F46</f>
        <v>0.1523545706371191</v>
      </c>
      <c r="P46" s="60">
        <f>E46/F46</f>
        <v>0.8476454293628809</v>
      </c>
      <c r="Q46" s="60">
        <f>G46/I46</f>
        <v>0.21605024424284716</v>
      </c>
      <c r="R46" s="60">
        <f>H46/I46</f>
        <v>0.78394975575715287</v>
      </c>
      <c r="S46" s="61"/>
      <c r="T46" s="61"/>
    </row>
    <row r="47" spans="1:20" x14ac:dyDescent="0.25">
      <c r="A47" s="11" t="s">
        <v>25</v>
      </c>
      <c r="B47" s="11" t="s">
        <v>15</v>
      </c>
      <c r="C47" s="19">
        <v>2015</v>
      </c>
      <c r="D47" s="12">
        <v>517</v>
      </c>
      <c r="E47" s="20">
        <v>3062</v>
      </c>
      <c r="F47" s="13">
        <v>3579</v>
      </c>
      <c r="G47" s="14">
        <v>2404</v>
      </c>
      <c r="H47" s="21">
        <v>8224</v>
      </c>
      <c r="I47" s="27">
        <v>10628</v>
      </c>
      <c r="J47" s="22"/>
      <c r="K47" s="22"/>
      <c r="L47" s="17"/>
      <c r="N47" s="2" t="str">
        <f t="shared" si="0"/>
        <v>Benin2015</v>
      </c>
      <c r="O47" s="60">
        <f>D47/F47</f>
        <v>0.14445375803297011</v>
      </c>
      <c r="P47" s="60">
        <f>E47/F47</f>
        <v>0.85554624196702989</v>
      </c>
      <c r="Q47" s="60">
        <f>G47/I47</f>
        <v>0.22619495671810314</v>
      </c>
      <c r="R47" s="60">
        <f>H47/I47</f>
        <v>0.77380504328189692</v>
      </c>
      <c r="S47" s="61"/>
      <c r="T47" s="61"/>
    </row>
    <row r="48" spans="1:20" x14ac:dyDescent="0.25">
      <c r="A48" s="11" t="s">
        <v>25</v>
      </c>
      <c r="B48" s="11" t="s">
        <v>15</v>
      </c>
      <c r="C48" s="19">
        <v>2016</v>
      </c>
      <c r="D48" s="12">
        <v>676</v>
      </c>
      <c r="E48" s="20">
        <v>3064</v>
      </c>
      <c r="F48" s="13">
        <v>3740</v>
      </c>
      <c r="G48" s="14">
        <v>3201</v>
      </c>
      <c r="H48" s="21">
        <v>9758</v>
      </c>
      <c r="I48" s="27">
        <v>12959</v>
      </c>
      <c r="J48" s="22"/>
      <c r="K48" s="22"/>
      <c r="L48" s="17"/>
      <c r="N48" s="2" t="str">
        <f t="shared" si="0"/>
        <v>Benin2016</v>
      </c>
      <c r="O48" s="60">
        <f>D48/F48</f>
        <v>0.18074866310160428</v>
      </c>
      <c r="P48" s="60">
        <f>E48/F48</f>
        <v>0.81925133689839569</v>
      </c>
      <c r="Q48" s="60">
        <f>G48/I48</f>
        <v>0.24700980013889962</v>
      </c>
      <c r="R48" s="60">
        <f>H48/I48</f>
        <v>0.75299019986110038</v>
      </c>
      <c r="S48" s="61"/>
      <c r="T48" s="61"/>
    </row>
    <row r="49" spans="1:20" x14ac:dyDescent="0.25">
      <c r="A49" s="11" t="s">
        <v>25</v>
      </c>
      <c r="B49" s="11" t="s">
        <v>15</v>
      </c>
      <c r="C49" s="19">
        <v>2017</v>
      </c>
      <c r="D49" s="12">
        <v>709</v>
      </c>
      <c r="E49" s="20">
        <v>2819</v>
      </c>
      <c r="F49" s="13">
        <v>3528</v>
      </c>
      <c r="G49" s="14">
        <v>4406</v>
      </c>
      <c r="H49" s="21">
        <v>10557</v>
      </c>
      <c r="I49" s="27">
        <v>14963</v>
      </c>
      <c r="J49" s="22"/>
      <c r="K49" s="22"/>
      <c r="L49" s="17"/>
      <c r="N49" s="2" t="str">
        <f t="shared" si="0"/>
        <v>Benin2017</v>
      </c>
      <c r="O49" s="60">
        <f>D49/F49</f>
        <v>0.20096371882086167</v>
      </c>
      <c r="P49" s="60">
        <f>E49/F49</f>
        <v>0.79903628117913827</v>
      </c>
      <c r="Q49" s="60">
        <f>G49/I49</f>
        <v>0.29445966717904165</v>
      </c>
      <c r="R49" s="60">
        <f>H49/I49</f>
        <v>0.7055403328209584</v>
      </c>
      <c r="S49" s="61"/>
      <c r="T49" s="61"/>
    </row>
    <row r="50" spans="1:20" x14ac:dyDescent="0.25">
      <c r="A50" s="11" t="s">
        <v>25</v>
      </c>
      <c r="B50" s="11" t="s">
        <v>15</v>
      </c>
      <c r="C50" s="19">
        <v>2018</v>
      </c>
      <c r="D50" s="12">
        <v>640</v>
      </c>
      <c r="E50" s="20">
        <v>2701</v>
      </c>
      <c r="F50" s="13">
        <v>3341</v>
      </c>
      <c r="G50" s="14">
        <v>6091</v>
      </c>
      <c r="H50" s="21">
        <v>14273</v>
      </c>
      <c r="I50" s="27">
        <v>20364</v>
      </c>
      <c r="J50" s="22"/>
      <c r="K50" s="22"/>
      <c r="L50" s="17"/>
      <c r="N50" s="2" t="str">
        <f t="shared" si="0"/>
        <v>Benin2018</v>
      </c>
      <c r="O50" s="60">
        <f>D50/F50</f>
        <v>0.19155941334929663</v>
      </c>
      <c r="P50" s="60">
        <f>E50/F50</f>
        <v>0.8084405866507034</v>
      </c>
      <c r="Q50" s="60">
        <f>G50/I50</f>
        <v>0.29910626595953643</v>
      </c>
      <c r="R50" s="60">
        <f>H50/I50</f>
        <v>0.70089373404046351</v>
      </c>
      <c r="S50" s="61"/>
      <c r="T50" s="61"/>
    </row>
    <row r="51" spans="1:20" x14ac:dyDescent="0.25">
      <c r="A51" s="18" t="s">
        <v>26</v>
      </c>
      <c r="B51" s="11" t="s">
        <v>19</v>
      </c>
      <c r="C51" s="19"/>
      <c r="D51" s="12"/>
      <c r="E51" s="20"/>
      <c r="F51" s="13"/>
      <c r="G51" s="14"/>
      <c r="H51" s="21"/>
      <c r="I51" s="27"/>
      <c r="J51" s="22"/>
      <c r="K51" s="22"/>
      <c r="L51" s="17"/>
      <c r="N51" s="57" t="str">
        <f t="shared" si="0"/>
        <v>Bhutan</v>
      </c>
      <c r="O51" s="61"/>
      <c r="P51" s="61"/>
      <c r="Q51" s="61"/>
      <c r="R51" s="61"/>
      <c r="S51" s="61"/>
      <c r="T51" s="61"/>
    </row>
    <row r="52" spans="1:20" x14ac:dyDescent="0.25">
      <c r="A52" s="11" t="s">
        <v>26</v>
      </c>
      <c r="B52" s="11" t="s">
        <v>19</v>
      </c>
      <c r="C52" s="19">
        <v>2014</v>
      </c>
      <c r="D52" s="12">
        <v>14</v>
      </c>
      <c r="E52" s="20">
        <v>68</v>
      </c>
      <c r="F52" s="13">
        <v>82</v>
      </c>
      <c r="G52" s="14"/>
      <c r="H52" s="21"/>
      <c r="I52" s="27"/>
      <c r="J52" s="22">
        <v>14</v>
      </c>
      <c r="K52" s="22">
        <v>88</v>
      </c>
      <c r="L52" s="17">
        <v>102</v>
      </c>
      <c r="N52" s="2" t="str">
        <f t="shared" si="0"/>
        <v>Bhutan2014</v>
      </c>
      <c r="O52" s="60">
        <f>D52/F52</f>
        <v>0.17073170731707318</v>
      </c>
      <c r="P52" s="60">
        <f>E52/F52</f>
        <v>0.82926829268292679</v>
      </c>
      <c r="Q52" s="61"/>
      <c r="R52" s="61"/>
      <c r="S52" s="60">
        <f>J52/L52</f>
        <v>0.13725490196078433</v>
      </c>
      <c r="T52" s="60">
        <f>K52/L52</f>
        <v>0.86274509803921573</v>
      </c>
    </row>
    <row r="53" spans="1:20" x14ac:dyDescent="0.25">
      <c r="A53" s="11" t="s">
        <v>26</v>
      </c>
      <c r="B53" s="11" t="s">
        <v>19</v>
      </c>
      <c r="C53" s="19">
        <v>2015</v>
      </c>
      <c r="D53" s="12">
        <v>33</v>
      </c>
      <c r="E53" s="20">
        <v>67</v>
      </c>
      <c r="F53" s="13">
        <v>100</v>
      </c>
      <c r="G53" s="14"/>
      <c r="H53" s="21"/>
      <c r="I53" s="27"/>
      <c r="J53" s="22">
        <v>40</v>
      </c>
      <c r="K53" s="22">
        <v>124</v>
      </c>
      <c r="L53" s="17">
        <v>164</v>
      </c>
      <c r="N53" s="2" t="str">
        <f t="shared" si="0"/>
        <v>Bhutan2015</v>
      </c>
      <c r="O53" s="60">
        <f>D53/F53</f>
        <v>0.33</v>
      </c>
      <c r="P53" s="60">
        <f>E53/F53</f>
        <v>0.67</v>
      </c>
      <c r="Q53" s="61"/>
      <c r="R53" s="61"/>
      <c r="S53" s="60">
        <f>J53/L53</f>
        <v>0.24390243902439024</v>
      </c>
      <c r="T53" s="60">
        <f>K53/L53</f>
        <v>0.75609756097560976</v>
      </c>
    </row>
    <row r="54" spans="1:20" x14ac:dyDescent="0.25">
      <c r="A54" s="11" t="s">
        <v>26</v>
      </c>
      <c r="B54" s="11" t="s">
        <v>19</v>
      </c>
      <c r="C54" s="19">
        <v>2016</v>
      </c>
      <c r="D54" s="12">
        <v>35</v>
      </c>
      <c r="E54" s="20">
        <v>84</v>
      </c>
      <c r="F54" s="13">
        <v>119</v>
      </c>
      <c r="G54" s="14"/>
      <c r="H54" s="21"/>
      <c r="I54" s="27"/>
      <c r="J54" s="22">
        <v>51</v>
      </c>
      <c r="K54" s="22">
        <v>123</v>
      </c>
      <c r="L54" s="17">
        <v>174</v>
      </c>
      <c r="N54" s="2" t="str">
        <f t="shared" si="0"/>
        <v>Bhutan2016</v>
      </c>
      <c r="O54" s="60">
        <f>D54/F54</f>
        <v>0.29411764705882354</v>
      </c>
      <c r="P54" s="60">
        <f>E54/F54</f>
        <v>0.70588235294117652</v>
      </c>
      <c r="Q54" s="61"/>
      <c r="R54" s="61"/>
      <c r="S54" s="60">
        <f>J54/L54</f>
        <v>0.29310344827586204</v>
      </c>
      <c r="T54" s="60">
        <f>K54/L54</f>
        <v>0.7068965517241379</v>
      </c>
    </row>
    <row r="55" spans="1:20" x14ac:dyDescent="0.25">
      <c r="A55" s="11" t="s">
        <v>26</v>
      </c>
      <c r="B55" s="11" t="s">
        <v>19</v>
      </c>
      <c r="C55" s="19">
        <v>2017</v>
      </c>
      <c r="D55" s="12">
        <v>58</v>
      </c>
      <c r="E55" s="20">
        <v>118</v>
      </c>
      <c r="F55" s="13">
        <v>176</v>
      </c>
      <c r="G55" s="14"/>
      <c r="H55" s="21"/>
      <c r="I55" s="27"/>
      <c r="J55" s="22">
        <v>71</v>
      </c>
      <c r="K55" s="22">
        <v>168</v>
      </c>
      <c r="L55" s="17">
        <v>239</v>
      </c>
      <c r="N55" s="2" t="str">
        <f t="shared" si="0"/>
        <v>Bhutan2017</v>
      </c>
      <c r="O55" s="60">
        <f>D55/F55</f>
        <v>0.32954545454545453</v>
      </c>
      <c r="P55" s="60">
        <f>E55/F55</f>
        <v>0.67045454545454541</v>
      </c>
      <c r="Q55" s="61"/>
      <c r="R55" s="61"/>
      <c r="S55" s="60">
        <f>J55/L55</f>
        <v>0.29707112970711297</v>
      </c>
      <c r="T55" s="60">
        <f>K55/L55</f>
        <v>0.70292887029288698</v>
      </c>
    </row>
    <row r="56" spans="1:20" x14ac:dyDescent="0.25">
      <c r="A56" s="11" t="s">
        <v>26</v>
      </c>
      <c r="B56" s="11" t="s">
        <v>19</v>
      </c>
      <c r="C56" s="19">
        <v>2018</v>
      </c>
      <c r="D56" s="12">
        <v>37</v>
      </c>
      <c r="E56" s="20">
        <v>74</v>
      </c>
      <c r="F56" s="13">
        <v>111</v>
      </c>
      <c r="G56" s="14"/>
      <c r="H56" s="21"/>
      <c r="I56" s="27"/>
      <c r="J56" s="22">
        <v>45</v>
      </c>
      <c r="K56" s="22">
        <v>127</v>
      </c>
      <c r="L56" s="17">
        <v>172</v>
      </c>
      <c r="N56" s="2" t="str">
        <f t="shared" si="0"/>
        <v>Bhutan2018</v>
      </c>
      <c r="O56" s="60">
        <f>D56/F56</f>
        <v>0.33333333333333331</v>
      </c>
      <c r="P56" s="60">
        <f>E56/F56</f>
        <v>0.66666666666666663</v>
      </c>
      <c r="Q56" s="61"/>
      <c r="R56" s="61"/>
      <c r="S56" s="60">
        <f>J56/L56</f>
        <v>0.26162790697674421</v>
      </c>
      <c r="T56" s="60">
        <f>K56/L56</f>
        <v>0.73837209302325579</v>
      </c>
    </row>
    <row r="57" spans="1:20" x14ac:dyDescent="0.25">
      <c r="A57" s="18" t="s">
        <v>27</v>
      </c>
      <c r="B57" s="11" t="s">
        <v>20</v>
      </c>
      <c r="C57" s="19"/>
      <c r="D57" s="12"/>
      <c r="E57" s="20"/>
      <c r="F57" s="13"/>
      <c r="G57" s="14"/>
      <c r="H57" s="21"/>
      <c r="I57" s="27"/>
      <c r="J57" s="22"/>
      <c r="K57" s="22"/>
      <c r="L57" s="17"/>
      <c r="N57" s="57" t="str">
        <f t="shared" si="0"/>
        <v>Brunei Darussalam</v>
      </c>
      <c r="O57" s="61"/>
      <c r="P57" s="61"/>
      <c r="Q57" s="61"/>
      <c r="R57" s="61"/>
      <c r="S57" s="61"/>
      <c r="T57" s="61"/>
    </row>
    <row r="58" spans="1:20" x14ac:dyDescent="0.25">
      <c r="A58" s="11" t="s">
        <v>27</v>
      </c>
      <c r="B58" s="11" t="s">
        <v>20</v>
      </c>
      <c r="C58" s="19">
        <v>2014</v>
      </c>
      <c r="D58" s="12"/>
      <c r="E58" s="20"/>
      <c r="F58" s="26"/>
      <c r="G58" s="14"/>
      <c r="H58" s="21"/>
      <c r="I58" s="14"/>
      <c r="J58" s="22"/>
      <c r="K58" s="22"/>
      <c r="L58" s="17"/>
      <c r="N58" s="2" t="str">
        <f t="shared" si="0"/>
        <v>Brunei Darussalam2014</v>
      </c>
      <c r="O58" s="61"/>
      <c r="P58" s="61"/>
      <c r="Q58" s="61"/>
      <c r="R58" s="61"/>
      <c r="S58" s="61"/>
      <c r="T58" s="61"/>
    </row>
    <row r="59" spans="1:20" x14ac:dyDescent="0.25">
      <c r="A59" s="11" t="s">
        <v>27</v>
      </c>
      <c r="B59" s="11" t="s">
        <v>20</v>
      </c>
      <c r="C59" s="19">
        <v>2015</v>
      </c>
      <c r="D59" s="12">
        <v>379</v>
      </c>
      <c r="E59" s="20">
        <v>962</v>
      </c>
      <c r="F59" s="13">
        <v>1341</v>
      </c>
      <c r="G59" s="14"/>
      <c r="H59" s="21"/>
      <c r="I59" s="14"/>
      <c r="J59" s="22">
        <v>424</v>
      </c>
      <c r="K59" s="22">
        <v>1012</v>
      </c>
      <c r="L59" s="17">
        <v>1436</v>
      </c>
      <c r="N59" s="2" t="str">
        <f t="shared" si="0"/>
        <v>Brunei Darussalam2015</v>
      </c>
      <c r="O59" s="60">
        <f>D59/F59</f>
        <v>0.28262490678598062</v>
      </c>
      <c r="P59" s="60">
        <f>E59/F59</f>
        <v>0.71737509321401938</v>
      </c>
      <c r="Q59" s="61"/>
      <c r="R59" s="61"/>
      <c r="S59" s="60">
        <f>J59/L59</f>
        <v>0.29526462395543174</v>
      </c>
      <c r="T59" s="60">
        <f>K59/L59</f>
        <v>0.70473537604456826</v>
      </c>
    </row>
    <row r="60" spans="1:20" x14ac:dyDescent="0.25">
      <c r="A60" s="11" t="s">
        <v>27</v>
      </c>
      <c r="B60" s="11" t="s">
        <v>20</v>
      </c>
      <c r="C60" s="19">
        <v>2016</v>
      </c>
      <c r="D60" s="12">
        <v>459</v>
      </c>
      <c r="E60" s="20">
        <v>1255</v>
      </c>
      <c r="F60" s="13">
        <v>1714</v>
      </c>
      <c r="G60" s="14"/>
      <c r="H60" s="21"/>
      <c r="I60" s="14"/>
      <c r="J60" s="22">
        <v>520</v>
      </c>
      <c r="K60" s="22">
        <v>1363</v>
      </c>
      <c r="L60" s="17">
        <v>1883</v>
      </c>
      <c r="N60" s="2" t="str">
        <f t="shared" si="0"/>
        <v>Brunei Darussalam2016</v>
      </c>
      <c r="O60" s="60">
        <f>D60/F60</f>
        <v>0.2677946324387398</v>
      </c>
      <c r="P60" s="60">
        <f>E60/F60</f>
        <v>0.7322053675612602</v>
      </c>
      <c r="Q60" s="61"/>
      <c r="R60" s="61"/>
      <c r="S60" s="60">
        <f>J60/L60</f>
        <v>0.27615507169410514</v>
      </c>
      <c r="T60" s="60">
        <f>K60/L60</f>
        <v>0.72384492830589486</v>
      </c>
    </row>
    <row r="61" spans="1:20" x14ac:dyDescent="0.25">
      <c r="A61" s="11" t="s">
        <v>27</v>
      </c>
      <c r="B61" s="11" t="s">
        <v>20</v>
      </c>
      <c r="C61" s="19">
        <v>2017</v>
      </c>
      <c r="D61" s="12">
        <v>479</v>
      </c>
      <c r="E61" s="20">
        <v>1229</v>
      </c>
      <c r="F61" s="13">
        <v>1708</v>
      </c>
      <c r="G61" s="14"/>
      <c r="H61" s="21"/>
      <c r="I61" s="14"/>
      <c r="J61" s="22">
        <v>616</v>
      </c>
      <c r="K61" s="22">
        <v>1398</v>
      </c>
      <c r="L61" s="17">
        <v>2014</v>
      </c>
      <c r="N61" s="2" t="str">
        <f t="shared" si="0"/>
        <v>Brunei Darussalam2017</v>
      </c>
      <c r="O61" s="60">
        <f>D61/F61</f>
        <v>0.28044496487119436</v>
      </c>
      <c r="P61" s="60">
        <f>E61/F61</f>
        <v>0.71955503512880559</v>
      </c>
      <c r="Q61" s="61"/>
      <c r="R61" s="61"/>
      <c r="S61" s="60">
        <f>J61/L61</f>
        <v>0.30585898709036741</v>
      </c>
      <c r="T61" s="60">
        <f>K61/L61</f>
        <v>0.69414101290963259</v>
      </c>
    </row>
    <row r="62" spans="1:20" x14ac:dyDescent="0.25">
      <c r="A62" s="11" t="s">
        <v>27</v>
      </c>
      <c r="B62" s="11" t="s">
        <v>20</v>
      </c>
      <c r="C62" s="19">
        <v>2018</v>
      </c>
      <c r="D62" s="12">
        <v>510</v>
      </c>
      <c r="E62" s="20">
        <v>1129</v>
      </c>
      <c r="F62" s="13">
        <v>1639</v>
      </c>
      <c r="G62" s="14"/>
      <c r="H62" s="21"/>
      <c r="I62" s="14"/>
      <c r="J62" s="22">
        <v>608</v>
      </c>
      <c r="K62" s="22">
        <v>1118</v>
      </c>
      <c r="L62" s="17">
        <v>1726</v>
      </c>
      <c r="N62" s="2" t="str">
        <f t="shared" si="0"/>
        <v>Brunei Darussalam2018</v>
      </c>
      <c r="O62" s="60">
        <f>D62/F62</f>
        <v>0.31116534472239171</v>
      </c>
      <c r="P62" s="60">
        <f>E62/F62</f>
        <v>0.68883465527760834</v>
      </c>
      <c r="Q62" s="61"/>
      <c r="R62" s="61"/>
      <c r="S62" s="60">
        <f>J62/L62</f>
        <v>0.35225955967555039</v>
      </c>
      <c r="T62" s="60">
        <f>K62/L62</f>
        <v>0.64774044032444955</v>
      </c>
    </row>
    <row r="63" spans="1:20" x14ac:dyDescent="0.25">
      <c r="A63" s="18" t="s">
        <v>28</v>
      </c>
      <c r="B63" s="11" t="s">
        <v>19</v>
      </c>
      <c r="C63" s="19"/>
      <c r="D63" s="12"/>
      <c r="E63" s="20"/>
      <c r="F63" s="13"/>
      <c r="G63" s="14"/>
      <c r="H63" s="21"/>
      <c r="I63" s="27"/>
      <c r="J63" s="22"/>
      <c r="K63" s="22"/>
      <c r="L63" s="17"/>
      <c r="N63" s="57" t="str">
        <f t="shared" si="0"/>
        <v>Cambodia</v>
      </c>
      <c r="O63" s="61"/>
      <c r="P63" s="61"/>
      <c r="Q63" s="61"/>
      <c r="R63" s="61"/>
      <c r="S63" s="61"/>
      <c r="T63" s="61"/>
    </row>
    <row r="64" spans="1:20" x14ac:dyDescent="0.25">
      <c r="A64" s="11" t="s">
        <v>28</v>
      </c>
      <c r="B64" s="11" t="s">
        <v>19</v>
      </c>
      <c r="C64" s="19">
        <v>2014</v>
      </c>
      <c r="D64" s="12"/>
      <c r="E64" s="20"/>
      <c r="F64" s="13"/>
      <c r="G64" s="14"/>
      <c r="H64" s="21"/>
      <c r="I64" s="27"/>
      <c r="J64" s="22"/>
      <c r="K64" s="22"/>
      <c r="L64" s="17"/>
      <c r="N64" s="2" t="str">
        <f t="shared" si="0"/>
        <v>Cambodia2014</v>
      </c>
      <c r="O64" s="61"/>
      <c r="P64" s="61"/>
      <c r="Q64" s="61"/>
      <c r="R64" s="61"/>
      <c r="S64" s="61"/>
      <c r="T64" s="61"/>
    </row>
    <row r="65" spans="1:20" x14ac:dyDescent="0.25">
      <c r="A65" s="11" t="s">
        <v>28</v>
      </c>
      <c r="B65" s="11" t="s">
        <v>19</v>
      </c>
      <c r="C65" s="19">
        <v>2015</v>
      </c>
      <c r="D65" s="12"/>
      <c r="E65" s="20"/>
      <c r="F65" s="13"/>
      <c r="G65" s="14"/>
      <c r="H65" s="21"/>
      <c r="I65" s="27"/>
      <c r="J65" s="22"/>
      <c r="K65" s="22"/>
      <c r="L65" s="17"/>
      <c r="N65" s="2" t="str">
        <f t="shared" si="0"/>
        <v>Cambodia2015</v>
      </c>
      <c r="O65" s="61"/>
      <c r="P65" s="61"/>
      <c r="Q65" s="61"/>
      <c r="R65" s="61"/>
      <c r="S65" s="61"/>
      <c r="T65" s="61"/>
    </row>
    <row r="66" spans="1:20" x14ac:dyDescent="0.25">
      <c r="A66" s="11" t="s">
        <v>28</v>
      </c>
      <c r="B66" s="11" t="s">
        <v>19</v>
      </c>
      <c r="C66" s="19">
        <v>2016</v>
      </c>
      <c r="D66" s="12">
        <v>6556</v>
      </c>
      <c r="E66" s="20">
        <v>18558</v>
      </c>
      <c r="F66" s="13">
        <v>25114</v>
      </c>
      <c r="G66" s="14"/>
      <c r="H66" s="21"/>
      <c r="I66" s="27"/>
      <c r="J66" s="22">
        <v>6756</v>
      </c>
      <c r="K66" s="22">
        <v>22476</v>
      </c>
      <c r="L66" s="17">
        <v>29232</v>
      </c>
      <c r="N66" s="2" t="str">
        <f t="shared" si="0"/>
        <v>Cambodia2016</v>
      </c>
      <c r="O66" s="60">
        <f>D66/F66</f>
        <v>0.26104961376124869</v>
      </c>
      <c r="P66" s="60">
        <f>E66/F66</f>
        <v>0.73895038623875131</v>
      </c>
      <c r="Q66" s="61"/>
      <c r="R66" s="61"/>
      <c r="S66" s="60">
        <f>J66/L66</f>
        <v>0.23111658456486042</v>
      </c>
      <c r="T66" s="60">
        <f>K66/L66</f>
        <v>0.76888341543513961</v>
      </c>
    </row>
    <row r="67" spans="1:20" x14ac:dyDescent="0.25">
      <c r="A67" s="11" t="s">
        <v>28</v>
      </c>
      <c r="B67" s="11" t="s">
        <v>19</v>
      </c>
      <c r="C67" s="19">
        <v>2017</v>
      </c>
      <c r="D67" s="12">
        <v>2803</v>
      </c>
      <c r="E67" s="20">
        <v>8435</v>
      </c>
      <c r="F67" s="13">
        <v>11238</v>
      </c>
      <c r="G67" s="14"/>
      <c r="H67" s="21"/>
      <c r="I67" s="27"/>
      <c r="J67" s="22">
        <v>2924</v>
      </c>
      <c r="K67" s="22">
        <v>9471</v>
      </c>
      <c r="L67" s="17">
        <v>12395</v>
      </c>
      <c r="N67" s="2" t="str">
        <f t="shared" ref="N67:N130" si="1">A67&amp;C67</f>
        <v>Cambodia2017</v>
      </c>
      <c r="O67" s="60">
        <f>D67/F67</f>
        <v>0.24942160526784124</v>
      </c>
      <c r="P67" s="60">
        <f>E67/F67</f>
        <v>0.7505783947321587</v>
      </c>
      <c r="Q67" s="61"/>
      <c r="R67" s="61"/>
      <c r="S67" s="60">
        <f>J67/L67</f>
        <v>0.23590157321500604</v>
      </c>
      <c r="T67" s="60">
        <f>K67/L67</f>
        <v>0.76409842678499396</v>
      </c>
    </row>
    <row r="68" spans="1:20" x14ac:dyDescent="0.25">
      <c r="A68" s="11" t="s">
        <v>28</v>
      </c>
      <c r="B68" s="11" t="s">
        <v>19</v>
      </c>
      <c r="C68" s="19">
        <v>2018</v>
      </c>
      <c r="D68" s="12">
        <v>3247</v>
      </c>
      <c r="E68" s="20">
        <v>10507</v>
      </c>
      <c r="F68" s="13">
        <v>13754</v>
      </c>
      <c r="G68" s="14"/>
      <c r="H68" s="21"/>
      <c r="I68" s="27"/>
      <c r="J68" s="22">
        <v>3320</v>
      </c>
      <c r="K68" s="22">
        <v>11410</v>
      </c>
      <c r="L68" s="17">
        <v>14730</v>
      </c>
      <c r="N68" s="2" t="str">
        <f t="shared" si="1"/>
        <v>Cambodia2018</v>
      </c>
      <c r="O68" s="60">
        <f>D68/F68</f>
        <v>0.23607677766467935</v>
      </c>
      <c r="P68" s="60">
        <f>E68/F68</f>
        <v>0.76392322233532062</v>
      </c>
      <c r="Q68" s="61"/>
      <c r="R68" s="61"/>
      <c r="S68" s="60">
        <f>J68/L68</f>
        <v>0.22539035980991173</v>
      </c>
      <c r="T68" s="60">
        <f>K68/L68</f>
        <v>0.77460964019008827</v>
      </c>
    </row>
    <row r="69" spans="1:20" x14ac:dyDescent="0.25">
      <c r="A69" s="18" t="s">
        <v>29</v>
      </c>
      <c r="B69" s="11" t="s">
        <v>15</v>
      </c>
      <c r="C69" s="19"/>
      <c r="D69" s="12"/>
      <c r="E69" s="20"/>
      <c r="F69" s="26"/>
      <c r="G69" s="14"/>
      <c r="H69" s="21"/>
      <c r="I69" s="27"/>
      <c r="J69" s="22"/>
      <c r="K69" s="22"/>
      <c r="L69" s="17"/>
      <c r="N69" s="57" t="str">
        <f t="shared" si="1"/>
        <v>Central African Republic</v>
      </c>
      <c r="O69" s="61"/>
      <c r="P69" s="61"/>
      <c r="Q69" s="61"/>
      <c r="R69" s="61"/>
      <c r="S69" s="61"/>
      <c r="T69" s="61"/>
    </row>
    <row r="70" spans="1:20" x14ac:dyDescent="0.25">
      <c r="A70" s="11" t="s">
        <v>29</v>
      </c>
      <c r="B70" s="11" t="s">
        <v>15</v>
      </c>
      <c r="C70" s="19">
        <v>2014</v>
      </c>
      <c r="D70" s="12"/>
      <c r="E70" s="20"/>
      <c r="F70" s="26"/>
      <c r="G70" s="14">
        <v>83</v>
      </c>
      <c r="H70" s="21">
        <v>256</v>
      </c>
      <c r="I70" s="27">
        <v>339</v>
      </c>
      <c r="J70" s="22">
        <v>13</v>
      </c>
      <c r="K70" s="22">
        <v>49</v>
      </c>
      <c r="L70" s="17">
        <v>62</v>
      </c>
      <c r="N70" s="2" t="str">
        <f t="shared" si="1"/>
        <v>Central African Republic2014</v>
      </c>
      <c r="O70" s="61"/>
      <c r="P70" s="61"/>
      <c r="Q70" s="60">
        <f>G70/I70</f>
        <v>0.24483775811209441</v>
      </c>
      <c r="R70" s="60">
        <f>H70/I70</f>
        <v>0.75516224188790559</v>
      </c>
      <c r="S70" s="61"/>
      <c r="T70" s="61"/>
    </row>
    <row r="71" spans="1:20" x14ac:dyDescent="0.25">
      <c r="A71" s="11" t="s">
        <v>29</v>
      </c>
      <c r="B71" s="11" t="s">
        <v>15</v>
      </c>
      <c r="C71" s="19">
        <v>2015</v>
      </c>
      <c r="D71" s="12"/>
      <c r="E71" s="20"/>
      <c r="F71" s="26"/>
      <c r="G71" s="14">
        <v>106</v>
      </c>
      <c r="H71" s="21">
        <v>406</v>
      </c>
      <c r="I71" s="27">
        <v>512</v>
      </c>
      <c r="J71" s="22">
        <v>13</v>
      </c>
      <c r="K71" s="22">
        <v>83</v>
      </c>
      <c r="L71" s="17">
        <v>96</v>
      </c>
      <c r="N71" s="2" t="str">
        <f t="shared" si="1"/>
        <v>Central African Republic2015</v>
      </c>
      <c r="O71" s="61"/>
      <c r="P71" s="61"/>
      <c r="Q71" s="60">
        <f>G71/I71</f>
        <v>0.20703125</v>
      </c>
      <c r="R71" s="60">
        <f>H71/I71</f>
        <v>0.79296875</v>
      </c>
      <c r="S71" s="61"/>
      <c r="T71" s="61"/>
    </row>
    <row r="72" spans="1:20" x14ac:dyDescent="0.25">
      <c r="A72" s="11" t="s">
        <v>29</v>
      </c>
      <c r="B72" s="11" t="s">
        <v>15</v>
      </c>
      <c r="C72" s="19">
        <v>2016</v>
      </c>
      <c r="D72" s="12"/>
      <c r="E72" s="20"/>
      <c r="F72" s="26"/>
      <c r="G72" s="14">
        <v>156</v>
      </c>
      <c r="H72" s="21">
        <v>555</v>
      </c>
      <c r="I72" s="27">
        <v>711</v>
      </c>
      <c r="J72" s="22">
        <v>15</v>
      </c>
      <c r="K72" s="22">
        <v>137</v>
      </c>
      <c r="L72" s="17">
        <v>152</v>
      </c>
      <c r="N72" s="2" t="str">
        <f t="shared" si="1"/>
        <v>Central African Republic2016</v>
      </c>
      <c r="O72" s="61"/>
      <c r="P72" s="61"/>
      <c r="Q72" s="60">
        <f>G72/I72</f>
        <v>0.21940928270042195</v>
      </c>
      <c r="R72" s="60">
        <f>H72/I72</f>
        <v>0.78059071729957807</v>
      </c>
      <c r="S72" s="61"/>
      <c r="T72" s="61"/>
    </row>
    <row r="73" spans="1:20" x14ac:dyDescent="0.25">
      <c r="A73" s="11" t="s">
        <v>29</v>
      </c>
      <c r="B73" s="11" t="s">
        <v>15</v>
      </c>
      <c r="C73" s="19">
        <v>2017</v>
      </c>
      <c r="D73" s="12"/>
      <c r="E73" s="20"/>
      <c r="F73" s="26"/>
      <c r="G73" s="14">
        <v>209</v>
      </c>
      <c r="H73" s="21">
        <v>735</v>
      </c>
      <c r="I73" s="27">
        <v>944</v>
      </c>
      <c r="J73" s="22">
        <v>16</v>
      </c>
      <c r="K73" s="22">
        <v>137</v>
      </c>
      <c r="L73" s="17">
        <v>153</v>
      </c>
      <c r="N73" s="2" t="str">
        <f t="shared" si="1"/>
        <v>Central African Republic2017</v>
      </c>
      <c r="O73" s="61"/>
      <c r="P73" s="61"/>
      <c r="Q73" s="60">
        <f>G73/I73</f>
        <v>0.22139830508474576</v>
      </c>
      <c r="R73" s="60">
        <f>H73/I73</f>
        <v>0.77860169491525422</v>
      </c>
      <c r="S73" s="61"/>
      <c r="T73" s="61"/>
    </row>
    <row r="74" spans="1:20" x14ac:dyDescent="0.25">
      <c r="A74" s="11" t="s">
        <v>29</v>
      </c>
      <c r="B74" s="11" t="s">
        <v>15</v>
      </c>
      <c r="C74" s="19">
        <v>2018</v>
      </c>
      <c r="D74" s="12"/>
      <c r="E74" s="20"/>
      <c r="F74" s="26"/>
      <c r="G74" s="14">
        <v>253</v>
      </c>
      <c r="H74" s="21">
        <v>852</v>
      </c>
      <c r="I74" s="27">
        <v>1105</v>
      </c>
      <c r="J74" s="22">
        <v>39</v>
      </c>
      <c r="K74" s="22">
        <v>170</v>
      </c>
      <c r="L74" s="17">
        <v>209</v>
      </c>
      <c r="N74" s="2" t="str">
        <f t="shared" si="1"/>
        <v>Central African Republic2018</v>
      </c>
      <c r="O74" s="61"/>
      <c r="P74" s="61"/>
      <c r="Q74" s="60">
        <f>G74/I74</f>
        <v>0.22895927601809954</v>
      </c>
      <c r="R74" s="60">
        <f>H74/I74</f>
        <v>0.77104072398190049</v>
      </c>
      <c r="S74" s="61"/>
      <c r="T74" s="61"/>
    </row>
    <row r="75" spans="1:20" x14ac:dyDescent="0.25">
      <c r="A75" s="18" t="s">
        <v>30</v>
      </c>
      <c r="B75" s="11" t="s">
        <v>20</v>
      </c>
      <c r="C75" s="19"/>
      <c r="D75" s="12"/>
      <c r="E75" s="20"/>
      <c r="F75" s="13"/>
      <c r="G75" s="14"/>
      <c r="H75" s="21"/>
      <c r="I75" s="27"/>
      <c r="J75" s="22"/>
      <c r="K75" s="22"/>
      <c r="L75" s="17"/>
      <c r="N75" s="57" t="str">
        <f t="shared" si="1"/>
        <v>Chile</v>
      </c>
      <c r="O75" s="61"/>
      <c r="P75" s="61"/>
      <c r="Q75" s="61"/>
      <c r="R75" s="61"/>
      <c r="S75" s="61"/>
      <c r="T75" s="61"/>
    </row>
    <row r="76" spans="1:20" x14ac:dyDescent="0.25">
      <c r="A76" s="11" t="s">
        <v>30</v>
      </c>
      <c r="B76" s="11" t="s">
        <v>20</v>
      </c>
      <c r="C76" s="19">
        <v>2014</v>
      </c>
      <c r="D76" s="12">
        <v>25570</v>
      </c>
      <c r="E76" s="20">
        <v>54787</v>
      </c>
      <c r="F76" s="13">
        <v>80357</v>
      </c>
      <c r="G76" s="14">
        <v>7121</v>
      </c>
      <c r="H76" s="21">
        <v>16931</v>
      </c>
      <c r="I76" s="27">
        <v>24052</v>
      </c>
      <c r="J76" s="22"/>
      <c r="K76" s="22"/>
      <c r="L76" s="17"/>
      <c r="N76" s="2" t="str">
        <f t="shared" si="1"/>
        <v>Chile2014</v>
      </c>
      <c r="O76" s="60">
        <f>D76/F76</f>
        <v>0.31820501014224023</v>
      </c>
      <c r="P76" s="60">
        <f>E76/F76</f>
        <v>0.68179498985775977</v>
      </c>
      <c r="Q76" s="60">
        <f>G76/I76</f>
        <v>0.29606685514718112</v>
      </c>
      <c r="R76" s="60">
        <f>H76/I76</f>
        <v>0.70393314485281888</v>
      </c>
      <c r="S76" s="61"/>
      <c r="T76" s="61"/>
    </row>
    <row r="77" spans="1:20" x14ac:dyDescent="0.25">
      <c r="A77" s="11" t="s">
        <v>30</v>
      </c>
      <c r="B77" s="11" t="s">
        <v>20</v>
      </c>
      <c r="C77" s="19">
        <v>2015</v>
      </c>
      <c r="D77" s="12">
        <v>30782</v>
      </c>
      <c r="E77" s="20">
        <v>65839</v>
      </c>
      <c r="F77" s="13">
        <v>96621</v>
      </c>
      <c r="G77" s="14">
        <v>7718</v>
      </c>
      <c r="H77" s="21">
        <v>17529</v>
      </c>
      <c r="I77" s="27">
        <v>25247</v>
      </c>
      <c r="J77" s="22"/>
      <c r="K77" s="22"/>
      <c r="L77" s="17"/>
      <c r="N77" s="2" t="str">
        <f t="shared" si="1"/>
        <v>Chile2015</v>
      </c>
      <c r="O77" s="60">
        <f>D77/F77</f>
        <v>0.31858498670061375</v>
      </c>
      <c r="P77" s="60">
        <f>E77/F77</f>
        <v>0.68141501329938625</v>
      </c>
      <c r="Q77" s="60">
        <f>G77/I77</f>
        <v>0.30569968709153561</v>
      </c>
      <c r="R77" s="60">
        <f>H77/I77</f>
        <v>0.69430031290846439</v>
      </c>
      <c r="S77" s="61"/>
      <c r="T77" s="61"/>
    </row>
    <row r="78" spans="1:20" x14ac:dyDescent="0.25">
      <c r="A78" s="11" t="s">
        <v>30</v>
      </c>
      <c r="B78" s="11" t="s">
        <v>20</v>
      </c>
      <c r="C78" s="19">
        <v>2016</v>
      </c>
      <c r="D78" s="12">
        <v>36029</v>
      </c>
      <c r="E78" s="20">
        <v>75892</v>
      </c>
      <c r="F78" s="13">
        <v>111921</v>
      </c>
      <c r="G78" s="14">
        <v>8543</v>
      </c>
      <c r="H78" s="21">
        <v>18635</v>
      </c>
      <c r="I78" s="27">
        <v>27178</v>
      </c>
      <c r="J78" s="22"/>
      <c r="K78" s="22"/>
      <c r="L78" s="17"/>
      <c r="N78" s="2" t="str">
        <f t="shared" si="1"/>
        <v>Chile2016</v>
      </c>
      <c r="O78" s="60">
        <f>D78/F78</f>
        <v>0.32191456473762742</v>
      </c>
      <c r="P78" s="60">
        <f>E78/F78</f>
        <v>0.67808543526237253</v>
      </c>
      <c r="Q78" s="60">
        <f>G78/I78</f>
        <v>0.31433512399735081</v>
      </c>
      <c r="R78" s="60">
        <f>H78/I78</f>
        <v>0.68566487600264925</v>
      </c>
      <c r="S78" s="61"/>
      <c r="T78" s="61"/>
    </row>
    <row r="79" spans="1:20" x14ac:dyDescent="0.25">
      <c r="A79" s="11" t="s">
        <v>30</v>
      </c>
      <c r="B79" s="11" t="s">
        <v>20</v>
      </c>
      <c r="C79" s="19">
        <v>2017</v>
      </c>
      <c r="D79" s="12">
        <v>41761</v>
      </c>
      <c r="E79" s="20">
        <v>84376</v>
      </c>
      <c r="F79" s="13">
        <v>126137</v>
      </c>
      <c r="G79" s="14">
        <v>9129</v>
      </c>
      <c r="H79" s="21">
        <v>18758</v>
      </c>
      <c r="I79" s="27">
        <v>27887</v>
      </c>
      <c r="J79" s="22"/>
      <c r="K79" s="22"/>
      <c r="L79" s="17"/>
      <c r="N79" s="2" t="str">
        <f t="shared" si="1"/>
        <v>Chile2017</v>
      </c>
      <c r="O79" s="60">
        <f>D79/F79</f>
        <v>0.3310765279022016</v>
      </c>
      <c r="P79" s="60">
        <f>E79/F79</f>
        <v>0.66892347209779845</v>
      </c>
      <c r="Q79" s="60">
        <f>G79/I79</f>
        <v>0.32735683293290779</v>
      </c>
      <c r="R79" s="60">
        <f>H79/I79</f>
        <v>0.67264316706709215</v>
      </c>
      <c r="S79" s="61"/>
      <c r="T79" s="61"/>
    </row>
    <row r="80" spans="1:20" x14ac:dyDescent="0.25">
      <c r="A80" s="11" t="s">
        <v>30</v>
      </c>
      <c r="B80" s="11" t="s">
        <v>20</v>
      </c>
      <c r="C80" s="19">
        <v>2018</v>
      </c>
      <c r="D80" s="12">
        <v>48542</v>
      </c>
      <c r="E80" s="20">
        <v>95444</v>
      </c>
      <c r="F80" s="13">
        <v>143986</v>
      </c>
      <c r="G80" s="14">
        <v>9691</v>
      </c>
      <c r="H80" s="21">
        <v>18816</v>
      </c>
      <c r="I80" s="27">
        <v>28507</v>
      </c>
      <c r="J80" s="22"/>
      <c r="K80" s="22"/>
      <c r="L80" s="17"/>
      <c r="N80" s="2" t="str">
        <f t="shared" si="1"/>
        <v>Chile2018</v>
      </c>
      <c r="O80" s="60">
        <f>D80/F80</f>
        <v>0.33712999874987848</v>
      </c>
      <c r="P80" s="60">
        <f>E80/F80</f>
        <v>0.66287000125012152</v>
      </c>
      <c r="Q80" s="60">
        <f>G80/I80</f>
        <v>0.33995159083733822</v>
      </c>
      <c r="R80" s="60">
        <f>H80/I80</f>
        <v>0.66004840916266183</v>
      </c>
      <c r="S80" s="61"/>
      <c r="T80" s="61"/>
    </row>
    <row r="81" spans="1:20" x14ac:dyDescent="0.25">
      <c r="A81" s="18" t="s">
        <v>31</v>
      </c>
      <c r="B81" s="11" t="s">
        <v>19</v>
      </c>
      <c r="C81" s="19"/>
      <c r="D81" s="12"/>
      <c r="E81" s="20"/>
      <c r="F81" s="13"/>
      <c r="G81" s="14"/>
      <c r="H81" s="21"/>
      <c r="I81" s="27"/>
      <c r="J81" s="22"/>
      <c r="K81" s="22"/>
      <c r="L81" s="17"/>
      <c r="N81" s="57" t="str">
        <f t="shared" si="1"/>
        <v>Cote d'Ivoire</v>
      </c>
      <c r="O81" s="61"/>
      <c r="P81" s="61"/>
      <c r="Q81" s="61"/>
      <c r="R81" s="61"/>
      <c r="S81" s="61"/>
      <c r="T81" s="61"/>
    </row>
    <row r="82" spans="1:20" x14ac:dyDescent="0.25">
      <c r="A82" s="11" t="s">
        <v>31</v>
      </c>
      <c r="B82" s="11" t="s">
        <v>19</v>
      </c>
      <c r="C82" s="19">
        <v>2014</v>
      </c>
      <c r="D82" s="12">
        <v>1525</v>
      </c>
      <c r="E82" s="20">
        <v>6509</v>
      </c>
      <c r="F82" s="13">
        <v>8034</v>
      </c>
      <c r="G82" s="14">
        <v>678</v>
      </c>
      <c r="H82" s="21">
        <v>1840</v>
      </c>
      <c r="I82" s="27">
        <v>2518</v>
      </c>
      <c r="J82" s="22">
        <v>678</v>
      </c>
      <c r="K82" s="22">
        <v>3342</v>
      </c>
      <c r="L82" s="17">
        <v>4020</v>
      </c>
      <c r="N82" s="2" t="str">
        <f t="shared" si="1"/>
        <v>Cote d'Ivoire2014</v>
      </c>
      <c r="O82" s="60">
        <f>D82/F82</f>
        <v>0.1898182723425442</v>
      </c>
      <c r="P82" s="60">
        <f>E82/F82</f>
        <v>0.81018172765745577</v>
      </c>
      <c r="Q82" s="60">
        <f>G82/I82</f>
        <v>0.26926131850675139</v>
      </c>
      <c r="R82" s="60">
        <f>H82/I82</f>
        <v>0.73073868149324861</v>
      </c>
      <c r="S82" s="60">
        <f>J82/L82</f>
        <v>0.16865671641791044</v>
      </c>
      <c r="T82" s="60">
        <f>K82/L82</f>
        <v>0.83134328358208953</v>
      </c>
    </row>
    <row r="83" spans="1:20" x14ac:dyDescent="0.25">
      <c r="A83" s="11" t="s">
        <v>31</v>
      </c>
      <c r="B83" s="11" t="s">
        <v>19</v>
      </c>
      <c r="C83" s="19">
        <v>2015</v>
      </c>
      <c r="D83" s="12">
        <v>1181</v>
      </c>
      <c r="E83" s="20">
        <v>5595</v>
      </c>
      <c r="F83" s="13">
        <v>6776</v>
      </c>
      <c r="G83" s="14">
        <v>894</v>
      </c>
      <c r="H83" s="21">
        <v>2443</v>
      </c>
      <c r="I83" s="27">
        <v>3337</v>
      </c>
      <c r="J83" s="22">
        <v>972</v>
      </c>
      <c r="K83" s="22">
        <v>5289</v>
      </c>
      <c r="L83" s="17">
        <v>6261</v>
      </c>
      <c r="N83" s="2" t="str">
        <f t="shared" si="1"/>
        <v>Cote d'Ivoire2015</v>
      </c>
      <c r="O83" s="60">
        <f>D83/F83</f>
        <v>0.17429161747343566</v>
      </c>
      <c r="P83" s="60">
        <f>E83/F83</f>
        <v>0.82570838252656431</v>
      </c>
      <c r="Q83" s="60">
        <f>G83/I83</f>
        <v>0.26790530416541802</v>
      </c>
      <c r="R83" s="60">
        <f>H83/I83</f>
        <v>0.73209469583458198</v>
      </c>
      <c r="S83" s="60">
        <f>J83/L83</f>
        <v>0.15524676569238141</v>
      </c>
      <c r="T83" s="60">
        <f>K83/L83</f>
        <v>0.84475323430761862</v>
      </c>
    </row>
    <row r="84" spans="1:20" x14ac:dyDescent="0.25">
      <c r="A84" s="11" t="s">
        <v>31</v>
      </c>
      <c r="B84" s="11" t="s">
        <v>19</v>
      </c>
      <c r="C84" s="19">
        <v>2016</v>
      </c>
      <c r="D84" s="12">
        <v>2871</v>
      </c>
      <c r="E84" s="20">
        <v>11402</v>
      </c>
      <c r="F84" s="13">
        <v>14273</v>
      </c>
      <c r="G84" s="14">
        <v>1049</v>
      </c>
      <c r="H84" s="21">
        <v>2721</v>
      </c>
      <c r="I84" s="27">
        <v>3770</v>
      </c>
      <c r="J84" s="22">
        <v>1454</v>
      </c>
      <c r="K84" s="22">
        <v>7107</v>
      </c>
      <c r="L84" s="17">
        <v>8561</v>
      </c>
      <c r="N84" s="2" t="str">
        <f t="shared" si="1"/>
        <v>Cote d'Ivoire2016</v>
      </c>
      <c r="O84" s="60">
        <f>D84/F84</f>
        <v>0.20114902263014084</v>
      </c>
      <c r="P84" s="60">
        <f>E84/F84</f>
        <v>0.79885097736985922</v>
      </c>
      <c r="Q84" s="60">
        <f>G84/I84</f>
        <v>0.27824933687002651</v>
      </c>
      <c r="R84" s="60">
        <f>H84/I84</f>
        <v>0.72175066312997349</v>
      </c>
      <c r="S84" s="60">
        <f>J84/L84</f>
        <v>0.16983997196589184</v>
      </c>
      <c r="T84" s="60">
        <f>K84/L84</f>
        <v>0.83016002803410816</v>
      </c>
    </row>
    <row r="85" spans="1:20" x14ac:dyDescent="0.25">
      <c r="A85" s="11" t="s">
        <v>31</v>
      </c>
      <c r="B85" s="11" t="s">
        <v>19</v>
      </c>
      <c r="C85" s="19">
        <v>2017</v>
      </c>
      <c r="D85" s="12">
        <v>2505</v>
      </c>
      <c r="E85" s="20">
        <v>11296</v>
      </c>
      <c r="F85" s="13">
        <v>13801</v>
      </c>
      <c r="G85" s="14">
        <v>817</v>
      </c>
      <c r="H85" s="21">
        <v>2518</v>
      </c>
      <c r="I85" s="27">
        <v>3335</v>
      </c>
      <c r="J85" s="22">
        <v>1352</v>
      </c>
      <c r="K85" s="22">
        <v>7278</v>
      </c>
      <c r="L85" s="17">
        <v>8630</v>
      </c>
      <c r="N85" s="2" t="str">
        <f t="shared" si="1"/>
        <v>Cote d'Ivoire2017</v>
      </c>
      <c r="O85" s="60">
        <f>D85/F85</f>
        <v>0.1815085863343236</v>
      </c>
      <c r="P85" s="60">
        <f>E85/F85</f>
        <v>0.81849141366567635</v>
      </c>
      <c r="Q85" s="60">
        <f>G85/I85</f>
        <v>0.2449775112443778</v>
      </c>
      <c r="R85" s="60">
        <f>H85/I85</f>
        <v>0.75502248875562217</v>
      </c>
      <c r="S85" s="60">
        <f>J85/L85</f>
        <v>0.15666280417149478</v>
      </c>
      <c r="T85" s="60">
        <f>K85/L85</f>
        <v>0.84333719582850519</v>
      </c>
    </row>
    <row r="86" spans="1:20" x14ac:dyDescent="0.25">
      <c r="A86" s="11" t="s">
        <v>31</v>
      </c>
      <c r="B86" s="11" t="s">
        <v>19</v>
      </c>
      <c r="C86" s="19">
        <v>2018</v>
      </c>
      <c r="D86" s="12">
        <v>3773</v>
      </c>
      <c r="E86" s="20">
        <v>13581</v>
      </c>
      <c r="F86" s="13">
        <v>17354</v>
      </c>
      <c r="G86" s="14">
        <v>1069</v>
      </c>
      <c r="H86" s="21">
        <v>3062</v>
      </c>
      <c r="I86" s="27">
        <v>4131</v>
      </c>
      <c r="J86" s="22">
        <v>2117</v>
      </c>
      <c r="K86" s="22">
        <v>8944</v>
      </c>
      <c r="L86" s="17">
        <v>11061</v>
      </c>
      <c r="N86" s="2" t="str">
        <f t="shared" si="1"/>
        <v>Cote d'Ivoire2018</v>
      </c>
      <c r="O86" s="60">
        <f>D86/F86</f>
        <v>0.21741385271407168</v>
      </c>
      <c r="P86" s="60">
        <f>E86/F86</f>
        <v>0.78258614728592835</v>
      </c>
      <c r="Q86" s="60">
        <f>G86/I86</f>
        <v>0.25877511498426531</v>
      </c>
      <c r="R86" s="60">
        <f>H86/I86</f>
        <v>0.74122488501573469</v>
      </c>
      <c r="S86" s="60">
        <f>J86/L86</f>
        <v>0.19139318325648674</v>
      </c>
      <c r="T86" s="60">
        <f>K86/L86</f>
        <v>0.8086068167435132</v>
      </c>
    </row>
    <row r="87" spans="1:20" x14ac:dyDescent="0.25">
      <c r="A87" s="18" t="s">
        <v>32</v>
      </c>
      <c r="B87" s="11" t="s">
        <v>20</v>
      </c>
      <c r="C87" s="19"/>
      <c r="D87" s="12"/>
      <c r="E87" s="20"/>
      <c r="F87" s="13"/>
      <c r="G87" s="14"/>
      <c r="H87" s="14"/>
      <c r="I87" s="14"/>
      <c r="J87" s="22"/>
      <c r="K87" s="22"/>
      <c r="L87" s="17"/>
      <c r="N87" s="57" t="str">
        <f t="shared" si="1"/>
        <v>Croatia</v>
      </c>
      <c r="O87" s="61"/>
      <c r="P87" s="61"/>
      <c r="Q87" s="61"/>
      <c r="R87" s="61"/>
      <c r="S87" s="61"/>
      <c r="T87" s="61"/>
    </row>
    <row r="88" spans="1:20" x14ac:dyDescent="0.25">
      <c r="A88" s="11" t="s">
        <v>32</v>
      </c>
      <c r="B88" s="11" t="s">
        <v>20</v>
      </c>
      <c r="C88" s="19">
        <v>2014</v>
      </c>
      <c r="D88" s="12"/>
      <c r="E88" s="20"/>
      <c r="F88" s="13"/>
      <c r="G88" s="14">
        <v>25774</v>
      </c>
      <c r="H88" s="21">
        <v>53657</v>
      </c>
      <c r="I88" s="27">
        <v>79431</v>
      </c>
      <c r="J88" s="22"/>
      <c r="K88" s="22"/>
      <c r="L88" s="17"/>
      <c r="N88" s="2" t="str">
        <f t="shared" si="1"/>
        <v>Croatia2014</v>
      </c>
      <c r="O88" s="61"/>
      <c r="P88" s="61"/>
      <c r="Q88" s="60">
        <f>G88/I88</f>
        <v>0.3244828845161209</v>
      </c>
      <c r="R88" s="60">
        <f>H88/I88</f>
        <v>0.67551711548387905</v>
      </c>
      <c r="S88" s="61"/>
      <c r="T88" s="61"/>
    </row>
    <row r="89" spans="1:20" x14ac:dyDescent="0.25">
      <c r="A89" s="11" t="s">
        <v>32</v>
      </c>
      <c r="B89" s="11" t="s">
        <v>20</v>
      </c>
      <c r="C89" s="19">
        <v>2015</v>
      </c>
      <c r="D89" s="12"/>
      <c r="E89" s="20"/>
      <c r="F89" s="13"/>
      <c r="G89" s="14">
        <v>25578</v>
      </c>
      <c r="H89" s="21">
        <v>52269</v>
      </c>
      <c r="I89" s="27">
        <v>77847</v>
      </c>
      <c r="J89" s="22"/>
      <c r="K89" s="22"/>
      <c r="L89" s="17"/>
      <c r="N89" s="2" t="str">
        <f t="shared" si="1"/>
        <v>Croatia2015</v>
      </c>
      <c r="O89" s="61"/>
      <c r="P89" s="61"/>
      <c r="Q89" s="60">
        <f>G89/I89</f>
        <v>0.32856757485837607</v>
      </c>
      <c r="R89" s="60">
        <f>H89/I89</f>
        <v>0.67143242514162393</v>
      </c>
      <c r="S89" s="61"/>
      <c r="T89" s="61"/>
    </row>
    <row r="90" spans="1:20" x14ac:dyDescent="0.25">
      <c r="A90" s="11" t="s">
        <v>32</v>
      </c>
      <c r="B90" s="11" t="s">
        <v>20</v>
      </c>
      <c r="C90" s="19">
        <v>2016</v>
      </c>
      <c r="D90" s="12"/>
      <c r="E90" s="20"/>
      <c r="F90" s="13"/>
      <c r="G90" s="14">
        <v>25655</v>
      </c>
      <c r="H90" s="21">
        <v>51840</v>
      </c>
      <c r="I90" s="27">
        <v>77495</v>
      </c>
      <c r="J90" s="22"/>
      <c r="K90" s="22"/>
      <c r="L90" s="17"/>
      <c r="N90" s="2" t="str">
        <f t="shared" si="1"/>
        <v>Croatia2016</v>
      </c>
      <c r="O90" s="61"/>
      <c r="P90" s="61"/>
      <c r="Q90" s="60">
        <f>G90/I90</f>
        <v>0.33105361636234598</v>
      </c>
      <c r="R90" s="60">
        <f>H90/I90</f>
        <v>0.66894638363765402</v>
      </c>
      <c r="S90" s="61"/>
      <c r="T90" s="61"/>
    </row>
    <row r="91" spans="1:20" x14ac:dyDescent="0.25">
      <c r="A91" s="11" t="s">
        <v>32</v>
      </c>
      <c r="B91" s="11" t="s">
        <v>20</v>
      </c>
      <c r="C91" s="19">
        <v>2017</v>
      </c>
      <c r="D91" s="12"/>
      <c r="E91" s="20"/>
      <c r="F91" s="13"/>
      <c r="G91" s="14">
        <v>26529</v>
      </c>
      <c r="H91" s="21">
        <v>52667</v>
      </c>
      <c r="I91" s="27">
        <v>79196</v>
      </c>
      <c r="J91" s="22"/>
      <c r="K91" s="22"/>
      <c r="L91" s="17"/>
      <c r="N91" s="2" t="str">
        <f t="shared" si="1"/>
        <v>Croatia2017</v>
      </c>
      <c r="O91" s="61"/>
      <c r="P91" s="61"/>
      <c r="Q91" s="60">
        <f>G91/I91</f>
        <v>0.3349790393454215</v>
      </c>
      <c r="R91" s="60">
        <f>H91/I91</f>
        <v>0.6650209606545785</v>
      </c>
      <c r="S91" s="61"/>
      <c r="T91" s="61"/>
    </row>
    <row r="92" spans="1:20" x14ac:dyDescent="0.25">
      <c r="A92" s="11" t="s">
        <v>32</v>
      </c>
      <c r="B92" s="11" t="s">
        <v>20</v>
      </c>
      <c r="C92" s="19">
        <v>2018</v>
      </c>
      <c r="D92" s="12"/>
      <c r="E92" s="20"/>
      <c r="F92" s="13"/>
      <c r="G92" s="14">
        <v>27715</v>
      </c>
      <c r="H92" s="21">
        <v>54387</v>
      </c>
      <c r="I92" s="27">
        <v>82102</v>
      </c>
      <c r="J92" s="22"/>
      <c r="K92" s="22"/>
      <c r="L92" s="17"/>
      <c r="N92" s="2" t="str">
        <f t="shared" si="1"/>
        <v>Croatia2018</v>
      </c>
      <c r="O92" s="61"/>
      <c r="P92" s="61"/>
      <c r="Q92" s="60">
        <f>G92/I92</f>
        <v>0.33756790333974812</v>
      </c>
      <c r="R92" s="60">
        <f>H92/I92</f>
        <v>0.66243209666025193</v>
      </c>
      <c r="S92" s="61"/>
      <c r="T92" s="61"/>
    </row>
    <row r="93" spans="1:20" x14ac:dyDescent="0.25">
      <c r="A93" s="18" t="s">
        <v>33</v>
      </c>
      <c r="B93" s="11" t="s">
        <v>20</v>
      </c>
      <c r="C93" s="19"/>
      <c r="D93" s="12"/>
      <c r="E93" s="20"/>
      <c r="F93" s="13"/>
      <c r="G93" s="14"/>
      <c r="H93" s="21"/>
      <c r="I93" s="27"/>
      <c r="J93" s="22"/>
      <c r="K93" s="22"/>
      <c r="L93" s="17"/>
      <c r="N93" s="57" t="str">
        <f t="shared" si="1"/>
        <v>Denmark</v>
      </c>
      <c r="O93" s="61"/>
      <c r="P93" s="61"/>
      <c r="Q93" s="61"/>
      <c r="R93" s="61"/>
      <c r="S93" s="61"/>
      <c r="T93" s="61"/>
    </row>
    <row r="94" spans="1:20" x14ac:dyDescent="0.25">
      <c r="A94" s="11" t="s">
        <v>33</v>
      </c>
      <c r="B94" s="11" t="s">
        <v>20</v>
      </c>
      <c r="C94" s="19">
        <v>2014</v>
      </c>
      <c r="D94" s="12">
        <v>3715</v>
      </c>
      <c r="E94" s="20">
        <v>16556</v>
      </c>
      <c r="F94" s="13">
        <v>20271</v>
      </c>
      <c r="G94" s="27">
        <v>11369</v>
      </c>
      <c r="H94" s="21">
        <v>20919</v>
      </c>
      <c r="I94" s="27">
        <v>32288</v>
      </c>
      <c r="J94" s="22">
        <v>1055</v>
      </c>
      <c r="K94" s="22">
        <v>6111</v>
      </c>
      <c r="L94" s="17">
        <v>7166</v>
      </c>
      <c r="N94" s="2" t="str">
        <f t="shared" si="1"/>
        <v>Denmark2014</v>
      </c>
      <c r="O94" s="60">
        <f>D94/F94</f>
        <v>0.18326673573084704</v>
      </c>
      <c r="P94" s="60">
        <f>E94/F94</f>
        <v>0.81673326426915294</v>
      </c>
      <c r="Q94" s="60">
        <f>G94/I94</f>
        <v>0.35211223984142714</v>
      </c>
      <c r="R94" s="60">
        <f>H94/I94</f>
        <v>0.64788776015857286</v>
      </c>
      <c r="S94" s="60">
        <f>J94/L94</f>
        <v>0.14722299748813844</v>
      </c>
      <c r="T94" s="60">
        <f>K94/L94</f>
        <v>0.85277700251186161</v>
      </c>
    </row>
    <row r="95" spans="1:20" x14ac:dyDescent="0.25">
      <c r="A95" s="11" t="s">
        <v>33</v>
      </c>
      <c r="B95" s="11" t="s">
        <v>20</v>
      </c>
      <c r="C95" s="19">
        <v>2015</v>
      </c>
      <c r="D95" s="12">
        <v>5423</v>
      </c>
      <c r="E95" s="20">
        <v>21724</v>
      </c>
      <c r="F95" s="13">
        <v>27147</v>
      </c>
      <c r="G95" s="27">
        <v>13240</v>
      </c>
      <c r="H95" s="21">
        <v>22204</v>
      </c>
      <c r="I95" s="27">
        <v>35444</v>
      </c>
      <c r="J95" s="22">
        <v>1159</v>
      </c>
      <c r="K95" s="22">
        <v>6026</v>
      </c>
      <c r="L95" s="17">
        <v>7185</v>
      </c>
      <c r="N95" s="2" t="str">
        <f t="shared" si="1"/>
        <v>Denmark2015</v>
      </c>
      <c r="O95" s="60">
        <f>D95/F95</f>
        <v>0.19976424650974325</v>
      </c>
      <c r="P95" s="60">
        <f>E95/F95</f>
        <v>0.80023575349025677</v>
      </c>
      <c r="Q95" s="60">
        <f>G95/I95</f>
        <v>0.37354700372418465</v>
      </c>
      <c r="R95" s="60">
        <f>H95/I95</f>
        <v>0.62645299627581541</v>
      </c>
      <c r="S95" s="60">
        <f>J95/L95</f>
        <v>0.16130828114126652</v>
      </c>
      <c r="T95" s="60">
        <f>K95/L95</f>
        <v>0.8386917188587335</v>
      </c>
    </row>
    <row r="96" spans="1:20" x14ac:dyDescent="0.25">
      <c r="A96" s="11" t="s">
        <v>33</v>
      </c>
      <c r="B96" s="11" t="s">
        <v>20</v>
      </c>
      <c r="C96" s="19">
        <v>2016</v>
      </c>
      <c r="D96" s="12">
        <v>6286</v>
      </c>
      <c r="E96" s="20">
        <v>24924</v>
      </c>
      <c r="F96" s="13">
        <v>31210</v>
      </c>
      <c r="G96" s="27">
        <v>13099</v>
      </c>
      <c r="H96" s="21">
        <v>22103</v>
      </c>
      <c r="I96" s="27">
        <v>35202</v>
      </c>
      <c r="J96" s="22">
        <v>1167</v>
      </c>
      <c r="K96" s="22">
        <v>6106</v>
      </c>
      <c r="L96" s="17">
        <v>7273</v>
      </c>
      <c r="N96" s="2" t="str">
        <f t="shared" si="1"/>
        <v>Denmark2016</v>
      </c>
      <c r="O96" s="60">
        <f>D96/F96</f>
        <v>0.20140980454982377</v>
      </c>
      <c r="P96" s="60">
        <f>E96/F96</f>
        <v>0.79859019545017618</v>
      </c>
      <c r="Q96" s="60">
        <f>G96/I96</f>
        <v>0.37210953923072554</v>
      </c>
      <c r="R96" s="60">
        <f>H96/I96</f>
        <v>0.62789046076927446</v>
      </c>
      <c r="S96" s="60">
        <f>J96/L96</f>
        <v>0.16045648288189193</v>
      </c>
      <c r="T96" s="60">
        <f>K96/L96</f>
        <v>0.83954351711810804</v>
      </c>
    </row>
    <row r="97" spans="1:20" x14ac:dyDescent="0.25">
      <c r="A97" s="11" t="s">
        <v>33</v>
      </c>
      <c r="B97" s="11" t="s">
        <v>20</v>
      </c>
      <c r="C97" s="19">
        <v>2017</v>
      </c>
      <c r="D97" s="12">
        <v>7154</v>
      </c>
      <c r="E97" s="20">
        <v>28250</v>
      </c>
      <c r="F97" s="13">
        <v>35404</v>
      </c>
      <c r="G97" s="27">
        <v>12482</v>
      </c>
      <c r="H97" s="21">
        <v>2071</v>
      </c>
      <c r="I97" s="27">
        <v>14553</v>
      </c>
      <c r="J97" s="22">
        <v>1229</v>
      </c>
      <c r="K97" s="22">
        <v>6678</v>
      </c>
      <c r="L97" s="17">
        <v>7907</v>
      </c>
      <c r="N97" s="2" t="str">
        <f t="shared" si="1"/>
        <v>Denmark2017</v>
      </c>
      <c r="O97" s="60">
        <f>D97/F97</f>
        <v>0.20206756298723308</v>
      </c>
      <c r="P97" s="60">
        <f>E97/F97</f>
        <v>0.79793243701276695</v>
      </c>
      <c r="Q97" s="60">
        <f>G97/I97</f>
        <v>0.8576925719782863</v>
      </c>
      <c r="R97" s="60">
        <f>H97/I97</f>
        <v>0.14230742802171373</v>
      </c>
      <c r="S97" s="60">
        <f>J97/L97</f>
        <v>0.1554318957885418</v>
      </c>
      <c r="T97" s="60">
        <f>K97/L97</f>
        <v>0.84456810421145823</v>
      </c>
    </row>
    <row r="98" spans="1:20" x14ac:dyDescent="0.25">
      <c r="A98" s="11" t="s">
        <v>33</v>
      </c>
      <c r="B98" s="11" t="s">
        <v>20</v>
      </c>
      <c r="C98" s="19">
        <v>2018</v>
      </c>
      <c r="D98" s="12">
        <v>7380</v>
      </c>
      <c r="E98" s="20">
        <v>28550</v>
      </c>
      <c r="F98" s="13">
        <v>35930</v>
      </c>
      <c r="G98" s="27">
        <v>13236</v>
      </c>
      <c r="H98" s="21">
        <v>21944</v>
      </c>
      <c r="I98" s="27">
        <v>35180</v>
      </c>
      <c r="J98" s="22">
        <v>1222</v>
      </c>
      <c r="K98" s="22">
        <v>6040</v>
      </c>
      <c r="L98" s="17">
        <v>7262</v>
      </c>
      <c r="N98" s="2" t="str">
        <f t="shared" si="1"/>
        <v>Denmark2018</v>
      </c>
      <c r="O98" s="60">
        <f>D98/F98</f>
        <v>0.20539938769830227</v>
      </c>
      <c r="P98" s="60">
        <f>E98/F98</f>
        <v>0.79460061230169776</v>
      </c>
      <c r="Q98" s="60">
        <f>G98/I98</f>
        <v>0.37623649801023307</v>
      </c>
      <c r="R98" s="60">
        <f>H98/I98</f>
        <v>0.62376350198976693</v>
      </c>
      <c r="S98" s="60">
        <f>J98/L98</f>
        <v>0.16827320297438722</v>
      </c>
      <c r="T98" s="60">
        <f>K98/L98</f>
        <v>0.83172679702561281</v>
      </c>
    </row>
    <row r="99" spans="1:20" x14ac:dyDescent="0.25">
      <c r="A99" s="18" t="s">
        <v>34</v>
      </c>
      <c r="B99" s="11" t="s">
        <v>17</v>
      </c>
      <c r="C99" s="19"/>
      <c r="D99" s="12"/>
      <c r="E99" s="20"/>
      <c r="F99" s="13"/>
      <c r="G99" s="14"/>
      <c r="H99" s="21"/>
      <c r="I99" s="27"/>
      <c r="J99" s="22"/>
      <c r="K99" s="22"/>
      <c r="L99" s="17"/>
      <c r="N99" s="57" t="str">
        <f t="shared" si="1"/>
        <v>Dominica</v>
      </c>
      <c r="O99" s="61"/>
      <c r="P99" s="61"/>
      <c r="Q99" s="61"/>
      <c r="R99" s="61"/>
      <c r="S99" s="61"/>
      <c r="T99" s="61"/>
    </row>
    <row r="100" spans="1:20" x14ac:dyDescent="0.25">
      <c r="A100" s="11" t="s">
        <v>34</v>
      </c>
      <c r="B100" s="11" t="s">
        <v>17</v>
      </c>
      <c r="C100" s="19">
        <v>2014</v>
      </c>
      <c r="D100" s="12">
        <v>157</v>
      </c>
      <c r="E100" s="20">
        <v>387</v>
      </c>
      <c r="F100" s="13">
        <v>544</v>
      </c>
      <c r="G100" s="14"/>
      <c r="H100" s="21"/>
      <c r="I100" s="27"/>
      <c r="J100" s="22"/>
      <c r="K100" s="22"/>
      <c r="L100" s="17"/>
      <c r="N100" s="2" t="str">
        <f t="shared" si="1"/>
        <v>Dominica2014</v>
      </c>
      <c r="O100" s="60">
        <f>D100/F100</f>
        <v>0.28860294117647056</v>
      </c>
      <c r="P100" s="60">
        <f>E100/F100</f>
        <v>0.71139705882352944</v>
      </c>
      <c r="Q100" s="61"/>
      <c r="R100" s="61"/>
      <c r="S100" s="61"/>
      <c r="T100" s="61"/>
    </row>
    <row r="101" spans="1:20" x14ac:dyDescent="0.25">
      <c r="A101" s="11" t="s">
        <v>34</v>
      </c>
      <c r="B101" s="11" t="s">
        <v>17</v>
      </c>
      <c r="C101" s="19">
        <v>2015</v>
      </c>
      <c r="D101" s="12">
        <v>125</v>
      </c>
      <c r="E101" s="20">
        <v>330</v>
      </c>
      <c r="F101" s="13">
        <v>455</v>
      </c>
      <c r="G101" s="14"/>
      <c r="H101" s="21"/>
      <c r="I101" s="27"/>
      <c r="J101" s="22"/>
      <c r="K101" s="22"/>
      <c r="L101" s="17"/>
      <c r="N101" s="2" t="str">
        <f t="shared" si="1"/>
        <v>Dominica2015</v>
      </c>
      <c r="O101" s="60">
        <f>D101/F101</f>
        <v>0.27472527472527475</v>
      </c>
      <c r="P101" s="60">
        <f>E101/F101</f>
        <v>0.72527472527472525</v>
      </c>
      <c r="Q101" s="61"/>
      <c r="R101" s="61"/>
      <c r="S101" s="61"/>
      <c r="T101" s="61"/>
    </row>
    <row r="102" spans="1:20" x14ac:dyDescent="0.25">
      <c r="A102" s="11" t="s">
        <v>34</v>
      </c>
      <c r="B102" s="11" t="s">
        <v>17</v>
      </c>
      <c r="C102" s="19">
        <v>2016</v>
      </c>
      <c r="D102" s="12">
        <v>110</v>
      </c>
      <c r="E102" s="20">
        <v>320</v>
      </c>
      <c r="F102" s="13">
        <v>430</v>
      </c>
      <c r="G102" s="14"/>
      <c r="H102" s="21"/>
      <c r="I102" s="27"/>
      <c r="J102" s="22"/>
      <c r="K102" s="22"/>
      <c r="L102" s="17"/>
      <c r="N102" s="2" t="str">
        <f t="shared" si="1"/>
        <v>Dominica2016</v>
      </c>
      <c r="O102" s="60">
        <f>D102/F102</f>
        <v>0.2558139534883721</v>
      </c>
      <c r="P102" s="60">
        <f>E102/F102</f>
        <v>0.7441860465116279</v>
      </c>
      <c r="Q102" s="61"/>
      <c r="R102" s="61"/>
      <c r="S102" s="61"/>
      <c r="T102" s="61"/>
    </row>
    <row r="103" spans="1:20" x14ac:dyDescent="0.25">
      <c r="A103" s="11" t="s">
        <v>34</v>
      </c>
      <c r="B103" s="11" t="s">
        <v>17</v>
      </c>
      <c r="C103" s="19">
        <v>2017</v>
      </c>
      <c r="D103" s="12"/>
      <c r="E103" s="20"/>
      <c r="F103" s="26"/>
      <c r="G103" s="14"/>
      <c r="H103" s="21"/>
      <c r="I103" s="27"/>
      <c r="J103" s="22"/>
      <c r="K103" s="22"/>
      <c r="L103" s="17"/>
      <c r="N103" s="2" t="str">
        <f t="shared" si="1"/>
        <v>Dominica2017</v>
      </c>
      <c r="O103" s="61"/>
      <c r="P103" s="61"/>
      <c r="Q103" s="61"/>
      <c r="R103" s="61"/>
      <c r="S103" s="61"/>
      <c r="T103" s="61"/>
    </row>
    <row r="104" spans="1:20" x14ac:dyDescent="0.25">
      <c r="A104" s="11" t="s">
        <v>34</v>
      </c>
      <c r="B104" s="11" t="s">
        <v>17</v>
      </c>
      <c r="C104" s="19">
        <v>2018</v>
      </c>
      <c r="D104" s="12"/>
      <c r="E104" s="20"/>
      <c r="F104" s="26"/>
      <c r="G104" s="14"/>
      <c r="H104" s="21"/>
      <c r="I104" s="27"/>
      <c r="J104" s="22"/>
      <c r="K104" s="22"/>
      <c r="L104" s="17"/>
      <c r="N104" s="2" t="str">
        <f t="shared" si="1"/>
        <v>Dominica2018</v>
      </c>
      <c r="O104" s="61"/>
      <c r="P104" s="61"/>
      <c r="Q104" s="61"/>
      <c r="R104" s="61"/>
      <c r="S104" s="61"/>
      <c r="T104" s="61"/>
    </row>
    <row r="105" spans="1:20" x14ac:dyDescent="0.25">
      <c r="A105" s="18" t="s">
        <v>35</v>
      </c>
      <c r="B105" s="11" t="s">
        <v>20</v>
      </c>
      <c r="C105" s="19"/>
      <c r="D105" s="12"/>
      <c r="E105" s="20"/>
      <c r="F105" s="13"/>
      <c r="G105" s="14"/>
      <c r="H105" s="21"/>
      <c r="I105" s="27"/>
      <c r="J105" s="22"/>
      <c r="K105" s="22"/>
      <c r="L105" s="17"/>
      <c r="N105" s="57" t="str">
        <f t="shared" si="1"/>
        <v>Estonia</v>
      </c>
      <c r="O105" s="61"/>
      <c r="P105" s="61"/>
      <c r="Q105" s="61"/>
      <c r="R105" s="61"/>
      <c r="S105" s="61"/>
      <c r="T105" s="61"/>
    </row>
    <row r="106" spans="1:20" x14ac:dyDescent="0.25">
      <c r="A106" s="11" t="s">
        <v>35</v>
      </c>
      <c r="B106" s="11" t="s">
        <v>20</v>
      </c>
      <c r="C106" s="19">
        <v>2014</v>
      </c>
      <c r="D106" s="12">
        <v>6491</v>
      </c>
      <c r="E106" s="20">
        <v>14596</v>
      </c>
      <c r="F106" s="13">
        <v>21087</v>
      </c>
      <c r="G106" s="14">
        <v>1419</v>
      </c>
      <c r="H106" s="21">
        <v>1358</v>
      </c>
      <c r="I106" s="27">
        <v>2777</v>
      </c>
      <c r="J106" s="22">
        <v>5016</v>
      </c>
      <c r="K106" s="22">
        <v>10845</v>
      </c>
      <c r="L106" s="17">
        <v>15861</v>
      </c>
      <c r="N106" s="2" t="str">
        <f t="shared" si="1"/>
        <v>Estonia2014</v>
      </c>
      <c r="O106" s="60">
        <f>D106/F106</f>
        <v>0.30781998387632192</v>
      </c>
      <c r="P106" s="60">
        <f>E106/F106</f>
        <v>0.69218001612367808</v>
      </c>
      <c r="Q106" s="60">
        <f>G106/I106</f>
        <v>0.51098307526107312</v>
      </c>
      <c r="R106" s="60">
        <f>H106/I106</f>
        <v>0.48901692473892688</v>
      </c>
      <c r="S106" s="60">
        <f>J106/L106</f>
        <v>0.31624739928125589</v>
      </c>
      <c r="T106" s="60">
        <f>K106/L106</f>
        <v>0.68375260071874411</v>
      </c>
    </row>
    <row r="107" spans="1:20" x14ac:dyDescent="0.25">
      <c r="A107" s="11" t="s">
        <v>35</v>
      </c>
      <c r="B107" s="11" t="s">
        <v>20</v>
      </c>
      <c r="C107" s="19">
        <v>2015</v>
      </c>
      <c r="D107" s="12">
        <v>6588</v>
      </c>
      <c r="E107" s="20">
        <v>15467</v>
      </c>
      <c r="F107" s="13">
        <v>22055</v>
      </c>
      <c r="G107" s="14">
        <v>1285</v>
      </c>
      <c r="H107" s="21">
        <v>1315</v>
      </c>
      <c r="I107" s="27">
        <v>2600</v>
      </c>
      <c r="J107" s="22">
        <v>5349</v>
      </c>
      <c r="K107" s="22">
        <v>11738</v>
      </c>
      <c r="L107" s="17">
        <v>17087</v>
      </c>
      <c r="N107" s="2" t="str">
        <f t="shared" si="1"/>
        <v>Estonia2015</v>
      </c>
      <c r="O107" s="60">
        <f>D107/F107</f>
        <v>0.29870777601450921</v>
      </c>
      <c r="P107" s="60">
        <f>E107/F107</f>
        <v>0.70129222398549085</v>
      </c>
      <c r="Q107" s="60">
        <f>G107/I107</f>
        <v>0.49423076923076925</v>
      </c>
      <c r="R107" s="60">
        <f>H107/I107</f>
        <v>0.50576923076923075</v>
      </c>
      <c r="S107" s="60">
        <f>J107/L107</f>
        <v>0.31304500497454207</v>
      </c>
      <c r="T107" s="60">
        <f>K107/L107</f>
        <v>0.68695499502545798</v>
      </c>
    </row>
    <row r="108" spans="1:20" x14ac:dyDescent="0.25">
      <c r="A108" s="11" t="s">
        <v>35</v>
      </c>
      <c r="B108" s="11" t="s">
        <v>20</v>
      </c>
      <c r="C108" s="19">
        <v>2016</v>
      </c>
      <c r="D108" s="12">
        <v>7137</v>
      </c>
      <c r="E108" s="20">
        <v>15834</v>
      </c>
      <c r="F108" s="13">
        <v>22971</v>
      </c>
      <c r="G108" s="14">
        <v>1070</v>
      </c>
      <c r="H108" s="21">
        <v>1082</v>
      </c>
      <c r="I108" s="27">
        <v>2152</v>
      </c>
      <c r="J108" s="22">
        <v>6034</v>
      </c>
      <c r="K108" s="22">
        <v>13025</v>
      </c>
      <c r="L108" s="17">
        <v>19059</v>
      </c>
      <c r="N108" s="2" t="str">
        <f t="shared" si="1"/>
        <v>Estonia2016</v>
      </c>
      <c r="O108" s="60">
        <f>D108/F108</f>
        <v>0.31069609507640067</v>
      </c>
      <c r="P108" s="60">
        <f>E108/F108</f>
        <v>0.68930390492359928</v>
      </c>
      <c r="Q108" s="60">
        <f>G108/I108</f>
        <v>0.49721189591078069</v>
      </c>
      <c r="R108" s="60">
        <f>H108/I108</f>
        <v>0.50278810408921937</v>
      </c>
      <c r="S108" s="60">
        <f>J108/L108</f>
        <v>0.31659583398919144</v>
      </c>
      <c r="T108" s="60">
        <f>K108/L108</f>
        <v>0.68340416601080856</v>
      </c>
    </row>
    <row r="109" spans="1:20" x14ac:dyDescent="0.25">
      <c r="A109" s="11" t="s">
        <v>35</v>
      </c>
      <c r="B109" s="11" t="s">
        <v>20</v>
      </c>
      <c r="C109" s="19">
        <v>2017</v>
      </c>
      <c r="D109" s="12">
        <v>7158</v>
      </c>
      <c r="E109" s="20">
        <v>16515</v>
      </c>
      <c r="F109" s="13">
        <v>23673</v>
      </c>
      <c r="G109" s="14">
        <v>1011</v>
      </c>
      <c r="H109" s="21">
        <v>1098</v>
      </c>
      <c r="I109" s="27">
        <v>2109</v>
      </c>
      <c r="J109" s="22">
        <v>6568</v>
      </c>
      <c r="K109" s="22">
        <v>14352</v>
      </c>
      <c r="L109" s="17">
        <v>20920</v>
      </c>
      <c r="N109" s="2" t="str">
        <f t="shared" si="1"/>
        <v>Estonia2017</v>
      </c>
      <c r="O109" s="60">
        <f>D109/F109</f>
        <v>0.30236978836649347</v>
      </c>
      <c r="P109" s="60">
        <f>E109/F109</f>
        <v>0.69763021163350658</v>
      </c>
      <c r="Q109" s="60">
        <f>G109/I109</f>
        <v>0.47937411095305832</v>
      </c>
      <c r="R109" s="60">
        <f>H109/I109</f>
        <v>0.52062588904694163</v>
      </c>
      <c r="S109" s="60">
        <f>J109/L109</f>
        <v>0.31395793499043978</v>
      </c>
      <c r="T109" s="60">
        <f>K109/L109</f>
        <v>0.68604206500956022</v>
      </c>
    </row>
    <row r="110" spans="1:20" x14ac:dyDescent="0.25">
      <c r="A110" s="11" t="s">
        <v>35</v>
      </c>
      <c r="B110" s="11" t="s">
        <v>20</v>
      </c>
      <c r="C110" s="19">
        <v>2018</v>
      </c>
      <c r="D110" s="12">
        <v>6593</v>
      </c>
      <c r="E110" s="20">
        <v>16453</v>
      </c>
      <c r="F110" s="13">
        <v>23046</v>
      </c>
      <c r="G110" s="14">
        <v>988</v>
      </c>
      <c r="H110" s="21">
        <v>1170</v>
      </c>
      <c r="I110" s="27">
        <v>2158</v>
      </c>
      <c r="J110" s="22">
        <v>6849</v>
      </c>
      <c r="K110" s="22">
        <v>15778</v>
      </c>
      <c r="L110" s="17">
        <v>22627</v>
      </c>
      <c r="N110" s="2" t="str">
        <f t="shared" si="1"/>
        <v>Estonia2018</v>
      </c>
      <c r="O110" s="60">
        <f>D110/F110</f>
        <v>0.28608001388527293</v>
      </c>
      <c r="P110" s="60">
        <f>E110/F110</f>
        <v>0.71391998611472707</v>
      </c>
      <c r="Q110" s="60">
        <f>G110/I110</f>
        <v>0.45783132530120479</v>
      </c>
      <c r="R110" s="60">
        <f>H110/I110</f>
        <v>0.54216867469879515</v>
      </c>
      <c r="S110" s="60">
        <f>J110/L110</f>
        <v>0.30269147478675917</v>
      </c>
      <c r="T110" s="60">
        <f>K110/L110</f>
        <v>0.69730852521324083</v>
      </c>
    </row>
    <row r="111" spans="1:20" x14ac:dyDescent="0.25">
      <c r="A111" s="18" t="s">
        <v>36</v>
      </c>
      <c r="B111" s="11" t="s">
        <v>15</v>
      </c>
      <c r="C111" s="19"/>
      <c r="D111" s="12"/>
      <c r="E111" s="20"/>
      <c r="F111" s="13"/>
      <c r="G111" s="14"/>
      <c r="H111" s="21"/>
      <c r="I111" s="27"/>
      <c r="J111" s="22"/>
      <c r="K111" s="22"/>
      <c r="L111" s="17"/>
      <c r="N111" s="57" t="str">
        <f t="shared" si="1"/>
        <v>Ethiopia</v>
      </c>
      <c r="O111" s="61"/>
      <c r="P111" s="61"/>
      <c r="Q111" s="61"/>
      <c r="R111" s="61"/>
      <c r="S111" s="61"/>
      <c r="T111" s="61"/>
    </row>
    <row r="112" spans="1:20" x14ac:dyDescent="0.25">
      <c r="A112" s="11" t="s">
        <v>36</v>
      </c>
      <c r="B112" s="11" t="s">
        <v>15</v>
      </c>
      <c r="C112" s="19">
        <v>2014</v>
      </c>
      <c r="D112" s="12"/>
      <c r="E112" s="20"/>
      <c r="F112" s="13"/>
      <c r="G112" s="14"/>
      <c r="H112" s="21"/>
      <c r="I112" s="27"/>
      <c r="J112" s="22"/>
      <c r="K112" s="22"/>
      <c r="L112" s="17"/>
      <c r="N112" s="2" t="str">
        <f t="shared" si="1"/>
        <v>Ethiopia2014</v>
      </c>
      <c r="O112" s="61"/>
      <c r="P112" s="61"/>
      <c r="Q112" s="61"/>
      <c r="R112" s="61"/>
      <c r="S112" s="61"/>
      <c r="T112" s="61"/>
    </row>
    <row r="113" spans="1:20" x14ac:dyDescent="0.25">
      <c r="A113" s="11" t="s">
        <v>36</v>
      </c>
      <c r="B113" s="11" t="s">
        <v>15</v>
      </c>
      <c r="C113" s="19">
        <v>2015</v>
      </c>
      <c r="D113" s="12"/>
      <c r="E113" s="20"/>
      <c r="F113" s="13"/>
      <c r="G113" s="14"/>
      <c r="H113" s="21"/>
      <c r="I113" s="27"/>
      <c r="J113" s="22"/>
      <c r="K113" s="22"/>
      <c r="L113" s="17"/>
      <c r="N113" s="2" t="str">
        <f t="shared" si="1"/>
        <v>Ethiopia2015</v>
      </c>
      <c r="O113" s="61"/>
      <c r="P113" s="61"/>
      <c r="Q113" s="61"/>
      <c r="R113" s="61"/>
      <c r="S113" s="61"/>
      <c r="T113" s="61"/>
    </row>
    <row r="114" spans="1:20" x14ac:dyDescent="0.25">
      <c r="A114" s="11" t="s">
        <v>36</v>
      </c>
      <c r="B114" s="11" t="s">
        <v>15</v>
      </c>
      <c r="C114" s="19">
        <v>2016</v>
      </c>
      <c r="D114" s="12"/>
      <c r="E114" s="20"/>
      <c r="F114" s="13"/>
      <c r="G114" s="14"/>
      <c r="H114" s="21"/>
      <c r="I114" s="27"/>
      <c r="J114" s="22"/>
      <c r="K114" s="22"/>
      <c r="L114" s="17"/>
      <c r="N114" s="2" t="str">
        <f t="shared" si="1"/>
        <v>Ethiopia2016</v>
      </c>
      <c r="O114" s="61"/>
      <c r="P114" s="61"/>
      <c r="Q114" s="61"/>
      <c r="R114" s="61"/>
      <c r="S114" s="61"/>
      <c r="T114" s="61"/>
    </row>
    <row r="115" spans="1:20" x14ac:dyDescent="0.25">
      <c r="A115" s="11" t="s">
        <v>36</v>
      </c>
      <c r="B115" s="11" t="s">
        <v>15</v>
      </c>
      <c r="C115" s="19">
        <v>2017</v>
      </c>
      <c r="D115" s="12"/>
      <c r="E115" s="20"/>
      <c r="F115" s="13"/>
      <c r="G115" s="27">
        <v>78300</v>
      </c>
      <c r="H115" s="21">
        <v>145048</v>
      </c>
      <c r="I115" s="27">
        <v>223348</v>
      </c>
      <c r="J115" s="22"/>
      <c r="K115" s="22"/>
      <c r="L115" s="17"/>
      <c r="N115" s="2" t="str">
        <f t="shared" si="1"/>
        <v>Ethiopia2017</v>
      </c>
      <c r="O115" s="61"/>
      <c r="P115" s="61"/>
      <c r="Q115" s="60">
        <f>G115/I115</f>
        <v>0.35057399215573903</v>
      </c>
      <c r="R115" s="60">
        <f>H115/I115</f>
        <v>0.64942600784426097</v>
      </c>
      <c r="S115" s="61"/>
      <c r="T115" s="61"/>
    </row>
    <row r="116" spans="1:20" x14ac:dyDescent="0.25">
      <c r="A116" s="11" t="s">
        <v>36</v>
      </c>
      <c r="B116" s="11" t="s">
        <v>15</v>
      </c>
      <c r="C116" s="19">
        <v>2018</v>
      </c>
      <c r="D116" s="12"/>
      <c r="E116" s="20"/>
      <c r="F116" s="13"/>
      <c r="G116" s="27">
        <v>68092</v>
      </c>
      <c r="H116" s="21">
        <v>120096</v>
      </c>
      <c r="I116" s="27">
        <v>188188</v>
      </c>
      <c r="J116" s="22"/>
      <c r="K116" s="22"/>
      <c r="L116" s="17"/>
      <c r="N116" s="2" t="str">
        <f t="shared" si="1"/>
        <v>Ethiopia2018</v>
      </c>
      <c r="O116" s="61"/>
      <c r="P116" s="61"/>
      <c r="Q116" s="60">
        <f>G116/I116</f>
        <v>0.36182965970200015</v>
      </c>
      <c r="R116" s="60">
        <f>H116/I116</f>
        <v>0.63817034029799991</v>
      </c>
      <c r="S116" s="61"/>
      <c r="T116" s="61"/>
    </row>
    <row r="117" spans="1:20" x14ac:dyDescent="0.25">
      <c r="A117" s="18" t="s">
        <v>37</v>
      </c>
      <c r="B117" s="11" t="s">
        <v>20</v>
      </c>
      <c r="C117" s="19"/>
      <c r="D117" s="12"/>
      <c r="E117" s="20"/>
      <c r="F117" s="13"/>
      <c r="G117" s="27"/>
      <c r="H117" s="21"/>
      <c r="I117" s="27"/>
      <c r="J117" s="22"/>
      <c r="K117" s="22"/>
      <c r="L117" s="17"/>
      <c r="N117" s="57" t="str">
        <f t="shared" si="1"/>
        <v>France</v>
      </c>
      <c r="O117" s="61"/>
      <c r="P117" s="61"/>
      <c r="Q117" s="61"/>
      <c r="R117" s="61"/>
      <c r="S117" s="61"/>
      <c r="T117" s="61"/>
    </row>
    <row r="118" spans="1:20" x14ac:dyDescent="0.25">
      <c r="A118" s="11" t="s">
        <v>37</v>
      </c>
      <c r="B118" s="11" t="s">
        <v>20</v>
      </c>
      <c r="C118" s="19">
        <v>2014</v>
      </c>
      <c r="D118" s="12"/>
      <c r="E118" s="20"/>
      <c r="F118" s="13"/>
      <c r="G118" s="14">
        <v>147379</v>
      </c>
      <c r="H118" s="21">
        <v>235857</v>
      </c>
      <c r="I118" s="27">
        <v>383236</v>
      </c>
      <c r="J118" s="22"/>
      <c r="K118" s="22"/>
      <c r="L118" s="17"/>
      <c r="N118" s="2" t="str">
        <f t="shared" si="1"/>
        <v>France2014</v>
      </c>
      <c r="O118" s="61"/>
      <c r="P118" s="61"/>
      <c r="Q118" s="60">
        <f>G118/I118</f>
        <v>0.38456460249037144</v>
      </c>
      <c r="R118" s="60">
        <f>H118/I118</f>
        <v>0.6154353975096285</v>
      </c>
      <c r="S118" s="61"/>
      <c r="T118" s="61"/>
    </row>
    <row r="119" spans="1:20" x14ac:dyDescent="0.25">
      <c r="A119" s="11" t="s">
        <v>37</v>
      </c>
      <c r="B119" s="11" t="s">
        <v>20</v>
      </c>
      <c r="C119" s="19">
        <v>2015</v>
      </c>
      <c r="D119" s="12"/>
      <c r="E119" s="20"/>
      <c r="F119" s="13"/>
      <c r="G119" s="14">
        <v>139191</v>
      </c>
      <c r="H119" s="21">
        <v>212078</v>
      </c>
      <c r="I119" s="27">
        <v>351269</v>
      </c>
      <c r="J119" s="22"/>
      <c r="K119" s="22"/>
      <c r="L119" s="17"/>
      <c r="N119" s="2" t="str">
        <f t="shared" si="1"/>
        <v>France2015</v>
      </c>
      <c r="O119" s="61"/>
      <c r="P119" s="61"/>
      <c r="Q119" s="60">
        <f>G119/I119</f>
        <v>0.39625187534339779</v>
      </c>
      <c r="R119" s="60">
        <f>H119/I119</f>
        <v>0.60374812465660221</v>
      </c>
      <c r="S119" s="61"/>
      <c r="T119" s="61"/>
    </row>
    <row r="120" spans="1:20" x14ac:dyDescent="0.25">
      <c r="A120" s="11" t="s">
        <v>37</v>
      </c>
      <c r="B120" s="11" t="s">
        <v>20</v>
      </c>
      <c r="C120" s="19">
        <v>2016</v>
      </c>
      <c r="D120" s="12"/>
      <c r="E120" s="20"/>
      <c r="F120" s="13"/>
      <c r="G120" s="14">
        <v>143464</v>
      </c>
      <c r="H120" s="21">
        <v>219709</v>
      </c>
      <c r="I120" s="27">
        <v>363173</v>
      </c>
      <c r="J120" s="22"/>
      <c r="K120" s="22"/>
      <c r="L120" s="17"/>
      <c r="N120" s="2" t="str">
        <f t="shared" si="1"/>
        <v>France2016</v>
      </c>
      <c r="O120" s="61"/>
      <c r="P120" s="61"/>
      <c r="Q120" s="60">
        <f>G120/I120</f>
        <v>0.39502936616984191</v>
      </c>
      <c r="R120" s="60">
        <f>H120/I120</f>
        <v>0.60497063383015803</v>
      </c>
      <c r="S120" s="61"/>
      <c r="T120" s="61"/>
    </row>
    <row r="121" spans="1:20" x14ac:dyDescent="0.25">
      <c r="A121" s="11" t="s">
        <v>37</v>
      </c>
      <c r="B121" s="11" t="s">
        <v>20</v>
      </c>
      <c r="C121" s="19">
        <v>2017</v>
      </c>
      <c r="D121" s="12"/>
      <c r="E121" s="20"/>
      <c r="F121" s="13"/>
      <c r="G121" s="14">
        <v>157142</v>
      </c>
      <c r="H121" s="21">
        <v>236226</v>
      </c>
      <c r="I121" s="14">
        <v>393368</v>
      </c>
      <c r="J121" s="22"/>
      <c r="K121" s="22"/>
      <c r="L121" s="17"/>
      <c r="N121" s="2" t="str">
        <f t="shared" si="1"/>
        <v>France2017</v>
      </c>
      <c r="O121" s="61"/>
      <c r="P121" s="61"/>
      <c r="Q121" s="60">
        <f>G121/I121</f>
        <v>0.39947835106058449</v>
      </c>
      <c r="R121" s="60">
        <f>H121/I121</f>
        <v>0.60052164893941551</v>
      </c>
      <c r="S121" s="61"/>
      <c r="T121" s="61"/>
    </row>
    <row r="122" spans="1:20" x14ac:dyDescent="0.25">
      <c r="A122" s="11" t="s">
        <v>37</v>
      </c>
      <c r="B122" s="11" t="s">
        <v>20</v>
      </c>
      <c r="C122" s="19">
        <v>2018</v>
      </c>
      <c r="D122" s="12"/>
      <c r="E122" s="20"/>
      <c r="F122" s="13"/>
      <c r="G122" s="14">
        <v>190321</v>
      </c>
      <c r="H122" s="21">
        <v>299874</v>
      </c>
      <c r="I122" s="14">
        <v>490195</v>
      </c>
      <c r="J122" s="22"/>
      <c r="K122" s="22"/>
      <c r="L122" s="17"/>
      <c r="N122" s="2" t="str">
        <f t="shared" si="1"/>
        <v>France2018</v>
      </c>
      <c r="O122" s="61"/>
      <c r="P122" s="61"/>
      <c r="Q122" s="60">
        <f>G122/I122</f>
        <v>0.38825569416252714</v>
      </c>
      <c r="R122" s="60">
        <f>H122/I122</f>
        <v>0.61174430583747286</v>
      </c>
      <c r="S122" s="61"/>
      <c r="T122" s="61"/>
    </row>
    <row r="123" spans="1:20" x14ac:dyDescent="0.25">
      <c r="A123" s="18" t="s">
        <v>38</v>
      </c>
      <c r="B123" s="11" t="s">
        <v>17</v>
      </c>
      <c r="C123" s="19"/>
      <c r="D123" s="12"/>
      <c r="E123" s="20"/>
      <c r="F123" s="13"/>
      <c r="G123" s="14"/>
      <c r="H123" s="21"/>
      <c r="I123" s="27"/>
      <c r="J123" s="22"/>
      <c r="K123" s="22"/>
      <c r="L123" s="17"/>
      <c r="N123" s="57" t="str">
        <f t="shared" si="1"/>
        <v>Georgia</v>
      </c>
      <c r="O123" s="61"/>
      <c r="P123" s="61"/>
      <c r="Q123" s="61"/>
      <c r="R123" s="61"/>
      <c r="S123" s="61"/>
      <c r="T123" s="61"/>
    </row>
    <row r="124" spans="1:20" x14ac:dyDescent="0.25">
      <c r="A124" s="11" t="s">
        <v>38</v>
      </c>
      <c r="B124" s="11" t="s">
        <v>17</v>
      </c>
      <c r="C124" s="19">
        <v>2014</v>
      </c>
      <c r="D124" s="12">
        <v>5799</v>
      </c>
      <c r="E124" s="20">
        <v>16411</v>
      </c>
      <c r="F124" s="13">
        <v>22210</v>
      </c>
      <c r="G124" s="14">
        <v>10734</v>
      </c>
      <c r="H124" s="21">
        <v>16159</v>
      </c>
      <c r="I124" s="27">
        <v>26893</v>
      </c>
      <c r="J124" s="22">
        <v>2812</v>
      </c>
      <c r="K124" s="22">
        <v>8409</v>
      </c>
      <c r="L124" s="17">
        <v>11221</v>
      </c>
      <c r="N124" s="2" t="str">
        <f t="shared" si="1"/>
        <v>Georgia2014</v>
      </c>
      <c r="O124" s="60">
        <f>D124/F124</f>
        <v>0.26109860423232778</v>
      </c>
      <c r="P124" s="60">
        <f>E124/F124</f>
        <v>0.73890139576767222</v>
      </c>
      <c r="Q124" s="60">
        <f>G124/I124</f>
        <v>0.39913732197969731</v>
      </c>
      <c r="R124" s="60">
        <f>H124/I124</f>
        <v>0.60086267802030269</v>
      </c>
      <c r="S124" s="60">
        <f>J124/L124</f>
        <v>0.25060155066393369</v>
      </c>
      <c r="T124" s="60">
        <f>K124/L124</f>
        <v>0.74939844933606625</v>
      </c>
    </row>
    <row r="125" spans="1:20" x14ac:dyDescent="0.25">
      <c r="A125" s="11" t="s">
        <v>38</v>
      </c>
      <c r="B125" s="11" t="s">
        <v>17</v>
      </c>
      <c r="C125" s="19">
        <v>2015</v>
      </c>
      <c r="D125" s="12">
        <v>6077</v>
      </c>
      <c r="E125" s="20">
        <v>16517</v>
      </c>
      <c r="F125" s="13">
        <v>22594</v>
      </c>
      <c r="G125" s="14">
        <v>10059</v>
      </c>
      <c r="H125" s="21">
        <v>14076</v>
      </c>
      <c r="I125" s="27">
        <v>24135</v>
      </c>
      <c r="J125" s="22">
        <v>2877</v>
      </c>
      <c r="K125" s="22">
        <v>7856</v>
      </c>
      <c r="L125" s="17">
        <v>10733</v>
      </c>
      <c r="N125" s="2" t="str">
        <f t="shared" si="1"/>
        <v>Georgia2015</v>
      </c>
      <c r="O125" s="60">
        <f>D125/F125</f>
        <v>0.26896521200318668</v>
      </c>
      <c r="P125" s="60">
        <f>E125/F125</f>
        <v>0.73103478799681332</v>
      </c>
      <c r="Q125" s="60">
        <f>G125/I125</f>
        <v>0.41678060907395897</v>
      </c>
      <c r="R125" s="60">
        <f>H125/I125</f>
        <v>0.58321939092604103</v>
      </c>
      <c r="S125" s="60">
        <f>J125/L125</f>
        <v>0.2680518028510202</v>
      </c>
      <c r="T125" s="60">
        <f>K125/L125</f>
        <v>0.73194819714897974</v>
      </c>
    </row>
    <row r="126" spans="1:20" x14ac:dyDescent="0.25">
      <c r="A126" s="11" t="s">
        <v>38</v>
      </c>
      <c r="B126" s="11" t="s">
        <v>17</v>
      </c>
      <c r="C126" s="19">
        <v>2016</v>
      </c>
      <c r="D126" s="12">
        <v>6747</v>
      </c>
      <c r="E126" s="20">
        <v>18435</v>
      </c>
      <c r="F126" s="13">
        <v>25182</v>
      </c>
      <c r="G126" s="14">
        <v>9616</v>
      </c>
      <c r="H126" s="21">
        <v>13156</v>
      </c>
      <c r="I126" s="27">
        <v>22772</v>
      </c>
      <c r="J126" s="22">
        <v>3046</v>
      </c>
      <c r="K126" s="22">
        <v>8727</v>
      </c>
      <c r="L126" s="17">
        <v>11773</v>
      </c>
      <c r="N126" s="2" t="str">
        <f t="shared" si="1"/>
        <v>Georgia2016</v>
      </c>
      <c r="O126" s="60">
        <f>D126/F126</f>
        <v>0.26792947343340479</v>
      </c>
      <c r="P126" s="60">
        <f>E126/F126</f>
        <v>0.73207052656659521</v>
      </c>
      <c r="Q126" s="60">
        <f>G126/I126</f>
        <v>0.42227296680133497</v>
      </c>
      <c r="R126" s="60">
        <f>H126/I126</f>
        <v>0.57772703319866503</v>
      </c>
      <c r="S126" s="60">
        <f>J126/L126</f>
        <v>0.25872759704408393</v>
      </c>
      <c r="T126" s="60">
        <f>K126/L126</f>
        <v>0.74127240295591612</v>
      </c>
    </row>
    <row r="127" spans="1:20" x14ac:dyDescent="0.25">
      <c r="A127" s="11" t="s">
        <v>38</v>
      </c>
      <c r="B127" s="11" t="s">
        <v>17</v>
      </c>
      <c r="C127" s="19">
        <v>2017</v>
      </c>
      <c r="D127" s="12">
        <v>7931</v>
      </c>
      <c r="E127" s="20">
        <v>20280</v>
      </c>
      <c r="F127" s="13">
        <v>28211</v>
      </c>
      <c r="G127" s="14">
        <v>10626</v>
      </c>
      <c r="H127" s="21">
        <v>12751</v>
      </c>
      <c r="I127" s="27">
        <v>23377</v>
      </c>
      <c r="J127" s="22">
        <v>3808</v>
      </c>
      <c r="K127" s="22">
        <v>9990</v>
      </c>
      <c r="L127" s="17">
        <v>13798</v>
      </c>
      <c r="N127" s="2" t="str">
        <f t="shared" si="1"/>
        <v>Georgia2017</v>
      </c>
      <c r="O127" s="60">
        <f>D127/F127</f>
        <v>0.28113147353869056</v>
      </c>
      <c r="P127" s="60">
        <f>E127/F127</f>
        <v>0.71886852646130939</v>
      </c>
      <c r="Q127" s="60">
        <f>G127/I127</f>
        <v>0.45454934337169012</v>
      </c>
      <c r="R127" s="60">
        <f>H127/I127</f>
        <v>0.54545065662830983</v>
      </c>
      <c r="S127" s="60">
        <f>J127/L127</f>
        <v>0.27598202638063485</v>
      </c>
      <c r="T127" s="60">
        <f>K127/L127</f>
        <v>0.72401797361936515</v>
      </c>
    </row>
    <row r="128" spans="1:20" x14ac:dyDescent="0.25">
      <c r="A128" s="11" t="s">
        <v>38</v>
      </c>
      <c r="B128" s="11" t="s">
        <v>17</v>
      </c>
      <c r="C128" s="19">
        <v>2018</v>
      </c>
      <c r="D128" s="12">
        <v>7218</v>
      </c>
      <c r="E128" s="20">
        <v>19546</v>
      </c>
      <c r="F128" s="13">
        <v>26764</v>
      </c>
      <c r="G128" s="14">
        <v>10112</v>
      </c>
      <c r="H128" s="21">
        <v>13793</v>
      </c>
      <c r="I128" s="27">
        <v>23905</v>
      </c>
      <c r="J128" s="22">
        <v>4408</v>
      </c>
      <c r="K128" s="22">
        <v>11644</v>
      </c>
      <c r="L128" s="17">
        <v>16052</v>
      </c>
      <c r="N128" s="2" t="str">
        <f t="shared" si="1"/>
        <v>Georgia2018</v>
      </c>
      <c r="O128" s="60">
        <f>D128/F128</f>
        <v>0.26969062920340758</v>
      </c>
      <c r="P128" s="60">
        <f>E128/F128</f>
        <v>0.73030937079659242</v>
      </c>
      <c r="Q128" s="60">
        <f>G128/I128</f>
        <v>0.42300773896674337</v>
      </c>
      <c r="R128" s="60">
        <f>H128/I128</f>
        <v>0.57699226103325663</v>
      </c>
      <c r="S128" s="60">
        <f>J128/L128</f>
        <v>0.27460752554198853</v>
      </c>
      <c r="T128" s="60">
        <f>K128/L128</f>
        <v>0.72539247445801147</v>
      </c>
    </row>
    <row r="129" spans="1:20" x14ac:dyDescent="0.25">
      <c r="A129" s="18" t="s">
        <v>39</v>
      </c>
      <c r="B129" s="11" t="s">
        <v>20</v>
      </c>
      <c r="C129" s="19"/>
      <c r="D129" s="12"/>
      <c r="E129" s="20"/>
      <c r="F129" s="13"/>
      <c r="G129" s="14"/>
      <c r="H129" s="21"/>
      <c r="I129" s="27"/>
      <c r="J129" s="22"/>
      <c r="K129" s="22"/>
      <c r="L129" s="17"/>
      <c r="N129" s="57" t="str">
        <f t="shared" si="1"/>
        <v>Germany</v>
      </c>
      <c r="O129" s="61"/>
      <c r="P129" s="61"/>
      <c r="Q129" s="61"/>
      <c r="R129" s="61"/>
      <c r="S129" s="61"/>
      <c r="T129" s="61"/>
    </row>
    <row r="130" spans="1:20" x14ac:dyDescent="0.25">
      <c r="A130" s="11" t="s">
        <v>39</v>
      </c>
      <c r="B130" s="11" t="s">
        <v>20</v>
      </c>
      <c r="C130" s="19">
        <v>2014</v>
      </c>
      <c r="D130" s="12">
        <v>13368</v>
      </c>
      <c r="E130" s="20">
        <v>75548</v>
      </c>
      <c r="F130" s="13">
        <v>88916</v>
      </c>
      <c r="G130" s="14">
        <v>167883</v>
      </c>
      <c r="H130" s="21">
        <v>310776</v>
      </c>
      <c r="I130" s="27">
        <v>478659</v>
      </c>
      <c r="J130" s="22"/>
      <c r="K130" s="22"/>
      <c r="L130" s="17"/>
      <c r="N130" s="2" t="str">
        <f t="shared" si="1"/>
        <v>Germany2014</v>
      </c>
      <c r="O130" s="60">
        <f>D130/F130</f>
        <v>0.1503441450357641</v>
      </c>
      <c r="P130" s="60">
        <f>E130/F130</f>
        <v>0.8496558549642359</v>
      </c>
      <c r="Q130" s="60">
        <f>G130/I130</f>
        <v>0.3507361190325472</v>
      </c>
      <c r="R130" s="60">
        <f>H130/I130</f>
        <v>0.6492638809674528</v>
      </c>
      <c r="S130" s="61"/>
      <c r="T130" s="61"/>
    </row>
    <row r="131" spans="1:20" x14ac:dyDescent="0.25">
      <c r="A131" s="11" t="s">
        <v>39</v>
      </c>
      <c r="B131" s="11" t="s">
        <v>20</v>
      </c>
      <c r="C131" s="19">
        <v>2015</v>
      </c>
      <c r="D131" s="12">
        <v>13833</v>
      </c>
      <c r="E131" s="20">
        <v>78548</v>
      </c>
      <c r="F131" s="13">
        <v>92381</v>
      </c>
      <c r="G131" s="14">
        <v>162541</v>
      </c>
      <c r="H131" s="21">
        <v>299204</v>
      </c>
      <c r="I131" s="27">
        <v>461745</v>
      </c>
      <c r="J131" s="22"/>
      <c r="K131" s="22"/>
      <c r="L131" s="17"/>
      <c r="N131" s="2" t="str">
        <f t="shared" ref="N131:N194" si="2">A131&amp;C131</f>
        <v>Germany2015</v>
      </c>
      <c r="O131" s="60">
        <f>D131/F131</f>
        <v>0.14973858260897804</v>
      </c>
      <c r="P131" s="60">
        <f>E131/F131</f>
        <v>0.85026141739102201</v>
      </c>
      <c r="Q131" s="60">
        <f>G131/I131</f>
        <v>0.3520146401152151</v>
      </c>
      <c r="R131" s="60">
        <f>H131/I131</f>
        <v>0.6479853598847849</v>
      </c>
      <c r="S131" s="61"/>
      <c r="T131" s="61"/>
    </row>
    <row r="132" spans="1:20" x14ac:dyDescent="0.25">
      <c r="A132" s="11" t="s">
        <v>39</v>
      </c>
      <c r="B132" s="11" t="s">
        <v>20</v>
      </c>
      <c r="C132" s="19">
        <v>2016</v>
      </c>
      <c r="D132" s="12">
        <v>13791</v>
      </c>
      <c r="E132" s="20">
        <v>80100</v>
      </c>
      <c r="F132" s="13">
        <v>93891</v>
      </c>
      <c r="G132" s="14">
        <v>156216</v>
      </c>
      <c r="H132" s="21">
        <v>285078</v>
      </c>
      <c r="I132" s="27">
        <v>441294</v>
      </c>
      <c r="J132" s="22"/>
      <c r="K132" s="22"/>
      <c r="L132" s="17"/>
      <c r="N132" s="2" t="str">
        <f t="shared" si="2"/>
        <v>Germany2016</v>
      </c>
      <c r="O132" s="60">
        <f>D132/F132</f>
        <v>0.14688308783589482</v>
      </c>
      <c r="P132" s="60">
        <f>E132/F132</f>
        <v>0.85311691216410523</v>
      </c>
      <c r="Q132" s="60">
        <f>G132/I132</f>
        <v>0.35399529565323795</v>
      </c>
      <c r="R132" s="60">
        <f>H132/I132</f>
        <v>0.64600470434676205</v>
      </c>
      <c r="S132" s="61"/>
      <c r="T132" s="61"/>
    </row>
    <row r="133" spans="1:20" x14ac:dyDescent="0.25">
      <c r="A133" s="11" t="s">
        <v>39</v>
      </c>
      <c r="B133" s="11" t="s">
        <v>20</v>
      </c>
      <c r="C133" s="19">
        <v>2017</v>
      </c>
      <c r="D133" s="12">
        <v>14127</v>
      </c>
      <c r="E133" s="20">
        <v>81522</v>
      </c>
      <c r="F133" s="13">
        <v>95649</v>
      </c>
      <c r="G133" s="14">
        <v>154200</v>
      </c>
      <c r="H133" s="21">
        <v>281454</v>
      </c>
      <c r="I133" s="27">
        <v>435654</v>
      </c>
      <c r="J133" s="22"/>
      <c r="K133" s="22"/>
      <c r="L133" s="17"/>
      <c r="N133" s="2" t="str">
        <f t="shared" si="2"/>
        <v>Germany2017</v>
      </c>
      <c r="O133" s="60">
        <f>D133/F133</f>
        <v>0.1476962644669573</v>
      </c>
      <c r="P133" s="60">
        <f>E133/F133</f>
        <v>0.85230373553304273</v>
      </c>
      <c r="Q133" s="60">
        <f>G133/I133</f>
        <v>0.35395061218306273</v>
      </c>
      <c r="R133" s="60">
        <f>H133/I133</f>
        <v>0.64604938781693733</v>
      </c>
      <c r="S133" s="61"/>
      <c r="T133" s="61"/>
    </row>
    <row r="134" spans="1:20" x14ac:dyDescent="0.25">
      <c r="A134" s="11" t="s">
        <v>39</v>
      </c>
      <c r="B134" s="11" t="s">
        <v>20</v>
      </c>
      <c r="C134" s="19">
        <v>2018</v>
      </c>
      <c r="D134" s="12">
        <v>14408</v>
      </c>
      <c r="E134" s="20">
        <v>84613</v>
      </c>
      <c r="F134" s="13">
        <v>99021</v>
      </c>
      <c r="G134" s="14">
        <v>150796</v>
      </c>
      <c r="H134" s="21">
        <v>280324</v>
      </c>
      <c r="I134" s="27">
        <v>431120</v>
      </c>
      <c r="J134" s="22"/>
      <c r="K134" s="22"/>
      <c r="L134" s="17"/>
      <c r="N134" s="2" t="str">
        <f t="shared" si="2"/>
        <v>Germany2018</v>
      </c>
      <c r="O134" s="60">
        <f>D134/F134</f>
        <v>0.14550448894678905</v>
      </c>
      <c r="P134" s="60">
        <f>E134/F134</f>
        <v>0.85449551105321098</v>
      </c>
      <c r="Q134" s="60">
        <f>G134/I134</f>
        <v>0.34977732417888291</v>
      </c>
      <c r="R134" s="60">
        <f>H134/I134</f>
        <v>0.65022267582111704</v>
      </c>
      <c r="S134" s="61"/>
      <c r="T134" s="61"/>
    </row>
    <row r="135" spans="1:20" x14ac:dyDescent="0.25">
      <c r="A135" s="18" t="s">
        <v>40</v>
      </c>
      <c r="B135" s="11" t="s">
        <v>15</v>
      </c>
      <c r="C135" s="19"/>
      <c r="D135" s="12"/>
      <c r="E135" s="20"/>
      <c r="F135" s="26"/>
      <c r="G135" s="21"/>
      <c r="H135" s="21"/>
      <c r="I135" s="27"/>
      <c r="J135" s="22"/>
      <c r="K135" s="22"/>
      <c r="L135" s="17"/>
      <c r="N135" s="57" t="str">
        <f t="shared" si="2"/>
        <v>Guinea</v>
      </c>
      <c r="O135" s="61"/>
      <c r="P135" s="61"/>
      <c r="Q135" s="61"/>
      <c r="R135" s="61"/>
      <c r="S135" s="61"/>
      <c r="T135" s="61"/>
    </row>
    <row r="136" spans="1:20" x14ac:dyDescent="0.25">
      <c r="A136" s="11" t="s">
        <v>40</v>
      </c>
      <c r="B136" s="11" t="s">
        <v>15</v>
      </c>
      <c r="C136" s="19">
        <v>2014</v>
      </c>
      <c r="D136" s="12">
        <v>96</v>
      </c>
      <c r="E136" s="20">
        <v>698</v>
      </c>
      <c r="F136" s="13">
        <v>794</v>
      </c>
      <c r="G136" s="14">
        <v>487</v>
      </c>
      <c r="H136" s="21">
        <v>1658</v>
      </c>
      <c r="I136" s="27">
        <v>2145</v>
      </c>
      <c r="J136" s="22"/>
      <c r="K136" s="22"/>
      <c r="L136" s="17"/>
      <c r="N136" s="2" t="str">
        <f t="shared" si="2"/>
        <v>Guinea2014</v>
      </c>
      <c r="O136" s="60">
        <f>D136/F136</f>
        <v>0.12090680100755667</v>
      </c>
      <c r="P136" s="60">
        <f>E136/F136</f>
        <v>0.87909319899244331</v>
      </c>
      <c r="Q136" s="60">
        <f>G136/I136</f>
        <v>0.22703962703962705</v>
      </c>
      <c r="R136" s="60">
        <f>H136/I136</f>
        <v>0.77296037296037301</v>
      </c>
      <c r="S136" s="61"/>
      <c r="T136" s="61"/>
    </row>
    <row r="137" spans="1:20" x14ac:dyDescent="0.25">
      <c r="A137" s="11" t="s">
        <v>40</v>
      </c>
      <c r="B137" s="11" t="s">
        <v>15</v>
      </c>
      <c r="C137" s="19">
        <v>2015</v>
      </c>
      <c r="D137" s="12">
        <v>171</v>
      </c>
      <c r="E137" s="20">
        <v>1284</v>
      </c>
      <c r="F137" s="13">
        <v>1455</v>
      </c>
      <c r="G137" s="14">
        <v>538</v>
      </c>
      <c r="H137" s="21">
        <v>2734</v>
      </c>
      <c r="I137" s="27">
        <v>3272</v>
      </c>
      <c r="J137" s="22"/>
      <c r="K137" s="22"/>
      <c r="L137" s="17"/>
      <c r="N137" s="2" t="str">
        <f t="shared" si="2"/>
        <v>Guinea2015</v>
      </c>
      <c r="O137" s="60">
        <f>D137/F137</f>
        <v>0.11752577319587629</v>
      </c>
      <c r="P137" s="60">
        <f>E137/F137</f>
        <v>0.88247422680412368</v>
      </c>
      <c r="Q137" s="60">
        <f>G137/I137</f>
        <v>0.16442542787286063</v>
      </c>
      <c r="R137" s="60">
        <f>H137/I137</f>
        <v>0.83557457212713937</v>
      </c>
      <c r="S137" s="61"/>
      <c r="T137" s="61"/>
    </row>
    <row r="138" spans="1:20" x14ac:dyDescent="0.25">
      <c r="A138" s="11" t="s">
        <v>40</v>
      </c>
      <c r="B138" s="11" t="s">
        <v>15</v>
      </c>
      <c r="C138" s="19">
        <v>2016</v>
      </c>
      <c r="D138" s="12">
        <v>191</v>
      </c>
      <c r="E138" s="20">
        <v>1662</v>
      </c>
      <c r="F138" s="13">
        <v>1853</v>
      </c>
      <c r="G138" s="14">
        <v>939</v>
      </c>
      <c r="H138" s="21">
        <v>5815</v>
      </c>
      <c r="I138" s="27">
        <v>6754</v>
      </c>
      <c r="J138" s="22"/>
      <c r="K138" s="22"/>
      <c r="L138" s="17"/>
      <c r="N138" s="2" t="str">
        <f t="shared" si="2"/>
        <v>Guinea2016</v>
      </c>
      <c r="O138" s="60">
        <f>D138/F138</f>
        <v>0.10307609282245007</v>
      </c>
      <c r="P138" s="60">
        <f>E138/F138</f>
        <v>0.89692390717754988</v>
      </c>
      <c r="Q138" s="60">
        <f>G138/I138</f>
        <v>0.13902872371927746</v>
      </c>
      <c r="R138" s="60">
        <f>H138/I138</f>
        <v>0.86097127628072256</v>
      </c>
      <c r="S138" s="61"/>
      <c r="T138" s="61"/>
    </row>
    <row r="139" spans="1:20" x14ac:dyDescent="0.25">
      <c r="A139" s="11" t="s">
        <v>40</v>
      </c>
      <c r="B139" s="11" t="s">
        <v>15</v>
      </c>
      <c r="C139" s="19">
        <v>2017</v>
      </c>
      <c r="D139" s="12">
        <v>331</v>
      </c>
      <c r="E139" s="20">
        <v>2015</v>
      </c>
      <c r="F139" s="13">
        <v>2346</v>
      </c>
      <c r="G139" s="14">
        <v>1190</v>
      </c>
      <c r="H139" s="21">
        <v>5024</v>
      </c>
      <c r="I139" s="27">
        <v>6214</v>
      </c>
      <c r="J139" s="22"/>
      <c r="K139" s="22"/>
      <c r="L139" s="17"/>
      <c r="N139" s="2" t="str">
        <f t="shared" si="2"/>
        <v>Guinea2017</v>
      </c>
      <c r="O139" s="60">
        <f>D139/F139</f>
        <v>0.14109121909633418</v>
      </c>
      <c r="P139" s="60">
        <f>E139/F139</f>
        <v>0.85890878090366585</v>
      </c>
      <c r="Q139" s="60">
        <f>G139/I139</f>
        <v>0.19150305761184422</v>
      </c>
      <c r="R139" s="60">
        <f>H139/I139</f>
        <v>0.80849694238815573</v>
      </c>
      <c r="S139" s="61"/>
      <c r="T139" s="61"/>
    </row>
    <row r="140" spans="1:20" x14ac:dyDescent="0.25">
      <c r="A140" s="11" t="s">
        <v>40</v>
      </c>
      <c r="B140" s="11" t="s">
        <v>15</v>
      </c>
      <c r="C140" s="19">
        <v>2018</v>
      </c>
      <c r="D140" s="12">
        <v>321</v>
      </c>
      <c r="E140" s="20">
        <v>2309</v>
      </c>
      <c r="F140" s="13">
        <v>2630</v>
      </c>
      <c r="G140" s="14">
        <v>1304</v>
      </c>
      <c r="H140" s="21">
        <v>4320</v>
      </c>
      <c r="I140" s="27">
        <v>5624</v>
      </c>
      <c r="J140" s="22"/>
      <c r="K140" s="22"/>
      <c r="L140" s="17"/>
      <c r="N140" s="2" t="str">
        <f t="shared" si="2"/>
        <v>Guinea2018</v>
      </c>
      <c r="O140" s="60">
        <f>D140/F140</f>
        <v>0.1220532319391635</v>
      </c>
      <c r="P140" s="60">
        <f>E140/F140</f>
        <v>0.87794676806083649</v>
      </c>
      <c r="Q140" s="60">
        <f>G140/I140</f>
        <v>0.23186344238975817</v>
      </c>
      <c r="R140" s="60">
        <f>H140/I140</f>
        <v>0.7681365576102418</v>
      </c>
      <c r="S140" s="61"/>
      <c r="T140" s="61"/>
    </row>
    <row r="141" spans="1:20" x14ac:dyDescent="0.25">
      <c r="A141" s="18" t="s">
        <v>41</v>
      </c>
      <c r="B141" s="11" t="s">
        <v>20</v>
      </c>
      <c r="C141" s="19"/>
      <c r="D141" s="12"/>
      <c r="E141" s="20"/>
      <c r="F141" s="13"/>
      <c r="G141" s="14"/>
      <c r="H141" s="21"/>
      <c r="I141" s="27"/>
      <c r="J141" s="22"/>
      <c r="K141" s="22"/>
      <c r="L141" s="17"/>
      <c r="N141" s="57" t="str">
        <f t="shared" si="2"/>
        <v>Italy</v>
      </c>
      <c r="O141" s="61"/>
      <c r="P141" s="61"/>
      <c r="Q141" s="61"/>
      <c r="R141" s="61"/>
      <c r="S141" s="61"/>
      <c r="T141" s="61"/>
    </row>
    <row r="142" spans="1:20" x14ac:dyDescent="0.25">
      <c r="A142" s="11" t="s">
        <v>41</v>
      </c>
      <c r="B142" s="11" t="s">
        <v>20</v>
      </c>
      <c r="C142" s="19">
        <v>2014</v>
      </c>
      <c r="D142" s="28">
        <v>19867</v>
      </c>
      <c r="E142" s="29">
        <v>72509</v>
      </c>
      <c r="F142" s="30">
        <v>92376</v>
      </c>
      <c r="G142" s="14"/>
      <c r="H142" s="21"/>
      <c r="I142" s="27"/>
      <c r="J142" s="22"/>
      <c r="K142" s="22"/>
      <c r="L142" s="17"/>
      <c r="N142" s="2" t="str">
        <f t="shared" si="2"/>
        <v>Italy2014</v>
      </c>
      <c r="O142" s="60">
        <f>D142/F142</f>
        <v>0.21506668398718282</v>
      </c>
      <c r="P142" s="60">
        <f>E142/F142</f>
        <v>0.78493331601281713</v>
      </c>
      <c r="Q142" s="61"/>
      <c r="R142" s="61"/>
      <c r="S142" s="61"/>
      <c r="T142" s="61"/>
    </row>
    <row r="143" spans="1:20" x14ac:dyDescent="0.25">
      <c r="A143" s="11" t="s">
        <v>41</v>
      </c>
      <c r="B143" s="11" t="s">
        <v>20</v>
      </c>
      <c r="C143" s="19">
        <v>2015</v>
      </c>
      <c r="D143" s="28">
        <v>21391</v>
      </c>
      <c r="E143" s="29">
        <v>79172</v>
      </c>
      <c r="F143" s="30">
        <v>100563</v>
      </c>
      <c r="G143" s="14"/>
      <c r="H143" s="21"/>
      <c r="I143" s="27"/>
      <c r="J143" s="22"/>
      <c r="K143" s="22"/>
      <c r="L143" s="17"/>
      <c r="N143" s="2" t="str">
        <f t="shared" si="2"/>
        <v>Italy2015</v>
      </c>
      <c r="O143" s="60">
        <f>D143/F143</f>
        <v>0.21271242902459156</v>
      </c>
      <c r="P143" s="60">
        <f>E143/F143</f>
        <v>0.78728757097540847</v>
      </c>
      <c r="Q143" s="61"/>
      <c r="R143" s="61"/>
      <c r="S143" s="61"/>
      <c r="T143" s="61"/>
    </row>
    <row r="144" spans="1:20" x14ac:dyDescent="0.25">
      <c r="A144" s="11" t="s">
        <v>41</v>
      </c>
      <c r="B144" s="11" t="s">
        <v>20</v>
      </c>
      <c r="C144" s="19">
        <v>2016</v>
      </c>
      <c r="D144" s="28">
        <v>21226</v>
      </c>
      <c r="E144" s="29">
        <v>81438</v>
      </c>
      <c r="F144" s="30">
        <v>102664</v>
      </c>
      <c r="G144" s="14"/>
      <c r="H144" s="21"/>
      <c r="I144" s="27"/>
      <c r="J144" s="22"/>
      <c r="K144" s="22"/>
      <c r="L144" s="17"/>
      <c r="N144" s="2" t="str">
        <f t="shared" si="2"/>
        <v>Italy2016</v>
      </c>
      <c r="O144" s="60">
        <f>D144/F144</f>
        <v>0.20675212343177746</v>
      </c>
      <c r="P144" s="60">
        <f>E144/F144</f>
        <v>0.7932478765682226</v>
      </c>
      <c r="Q144" s="61"/>
      <c r="R144" s="61"/>
      <c r="S144" s="61"/>
      <c r="T144" s="61"/>
    </row>
    <row r="145" spans="1:20" x14ac:dyDescent="0.25">
      <c r="A145" s="11" t="s">
        <v>41</v>
      </c>
      <c r="B145" s="11" t="s">
        <v>20</v>
      </c>
      <c r="C145" s="19">
        <v>2017</v>
      </c>
      <c r="D145" s="28">
        <v>22576</v>
      </c>
      <c r="E145" s="29">
        <v>88737</v>
      </c>
      <c r="F145" s="30">
        <v>111313</v>
      </c>
      <c r="G145" s="14"/>
      <c r="H145" s="21"/>
      <c r="I145" s="27"/>
      <c r="J145" s="22"/>
      <c r="K145" s="22"/>
      <c r="L145" s="17"/>
      <c r="N145" s="2" t="str">
        <f t="shared" si="2"/>
        <v>Italy2017</v>
      </c>
      <c r="O145" s="60">
        <f>D145/F145</f>
        <v>0.20281548426509033</v>
      </c>
      <c r="P145" s="60">
        <f>E145/F145</f>
        <v>0.79718451573490967</v>
      </c>
      <c r="Q145" s="61"/>
      <c r="R145" s="61"/>
      <c r="S145" s="61"/>
      <c r="T145" s="61"/>
    </row>
    <row r="146" spans="1:20" x14ac:dyDescent="0.25">
      <c r="A146" s="11" t="s">
        <v>41</v>
      </c>
      <c r="B146" s="11" t="s">
        <v>20</v>
      </c>
      <c r="C146" s="19">
        <v>2018</v>
      </c>
      <c r="D146" s="28">
        <v>24377</v>
      </c>
      <c r="E146" s="29">
        <v>90562</v>
      </c>
      <c r="F146" s="30">
        <v>114939</v>
      </c>
      <c r="G146" s="14"/>
      <c r="H146" s="21"/>
      <c r="I146" s="27"/>
      <c r="J146" s="22"/>
      <c r="K146" s="22"/>
      <c r="L146" s="17"/>
      <c r="N146" s="2" t="str">
        <f t="shared" si="2"/>
        <v>Italy2018</v>
      </c>
      <c r="O146" s="60">
        <f>D146/F146</f>
        <v>0.21208641105281933</v>
      </c>
      <c r="P146" s="60">
        <f>E146/F146</f>
        <v>0.78791358894718067</v>
      </c>
      <c r="Q146" s="61"/>
      <c r="R146" s="61"/>
      <c r="S146" s="61"/>
      <c r="T146" s="61"/>
    </row>
    <row r="147" spans="1:20" x14ac:dyDescent="0.25">
      <c r="A147" s="18" t="s">
        <v>42</v>
      </c>
      <c r="B147" s="11" t="s">
        <v>17</v>
      </c>
      <c r="C147" s="19"/>
      <c r="D147" s="12"/>
      <c r="E147" s="20"/>
      <c r="F147" s="13"/>
      <c r="G147" s="14"/>
      <c r="H147" s="21"/>
      <c r="I147" s="27"/>
      <c r="J147" s="22"/>
      <c r="K147" s="22"/>
      <c r="L147" s="17"/>
      <c r="N147" s="57" t="str">
        <f t="shared" si="2"/>
        <v>Jamaica</v>
      </c>
      <c r="O147" s="61"/>
      <c r="P147" s="61"/>
      <c r="Q147" s="61"/>
      <c r="R147" s="61"/>
      <c r="S147" s="61"/>
      <c r="T147" s="61"/>
    </row>
    <row r="148" spans="1:20" x14ac:dyDescent="0.25">
      <c r="A148" s="11" t="s">
        <v>42</v>
      </c>
      <c r="B148" s="11" t="s">
        <v>17</v>
      </c>
      <c r="C148" s="19">
        <v>2014</v>
      </c>
      <c r="D148" s="12">
        <v>897</v>
      </c>
      <c r="E148" s="20">
        <v>1825</v>
      </c>
      <c r="F148" s="13">
        <v>2722</v>
      </c>
      <c r="G148" s="14">
        <v>2521</v>
      </c>
      <c r="H148" s="21">
        <v>2635</v>
      </c>
      <c r="I148" s="27">
        <v>5156</v>
      </c>
      <c r="J148" s="22">
        <v>775</v>
      </c>
      <c r="K148" s="22">
        <v>1622</v>
      </c>
      <c r="L148" s="17">
        <v>2397</v>
      </c>
      <c r="N148" s="2" t="str">
        <f t="shared" si="2"/>
        <v>Jamaica2014</v>
      </c>
      <c r="O148" s="60">
        <f>D148/F148</f>
        <v>0.32953710506980161</v>
      </c>
      <c r="P148" s="60">
        <f>E148/F148</f>
        <v>0.67046289493019839</v>
      </c>
      <c r="Q148" s="60">
        <f>G148/I148</f>
        <v>0.48894491854150507</v>
      </c>
      <c r="R148" s="60">
        <f>H148/I148</f>
        <v>0.51105508145849499</v>
      </c>
      <c r="S148" s="60">
        <f>J148/L148</f>
        <v>0.32332081768877763</v>
      </c>
      <c r="T148" s="60">
        <f>K148/L148</f>
        <v>0.67667918231122237</v>
      </c>
    </row>
    <row r="149" spans="1:20" x14ac:dyDescent="0.25">
      <c r="A149" s="11" t="s">
        <v>42</v>
      </c>
      <c r="B149" s="11" t="s">
        <v>17</v>
      </c>
      <c r="C149" s="19">
        <v>2015</v>
      </c>
      <c r="D149" s="12">
        <v>1050</v>
      </c>
      <c r="E149" s="20">
        <v>2173</v>
      </c>
      <c r="F149" s="13">
        <v>3223</v>
      </c>
      <c r="G149" s="14">
        <v>3255</v>
      </c>
      <c r="H149" s="21">
        <v>3522</v>
      </c>
      <c r="I149" s="27">
        <v>6777</v>
      </c>
      <c r="J149" s="22">
        <v>937</v>
      </c>
      <c r="K149" s="22">
        <v>2009</v>
      </c>
      <c r="L149" s="17">
        <v>2946</v>
      </c>
      <c r="N149" s="2" t="str">
        <f t="shared" si="2"/>
        <v>Jamaica2015</v>
      </c>
      <c r="O149" s="60">
        <f>D149/F149</f>
        <v>0.32578343158547934</v>
      </c>
      <c r="P149" s="60">
        <f>E149/F149</f>
        <v>0.6742165684145206</v>
      </c>
      <c r="Q149" s="60">
        <f>G149/I149</f>
        <v>0.48030101814962373</v>
      </c>
      <c r="R149" s="60">
        <f>H149/I149</f>
        <v>0.51969898185037622</v>
      </c>
      <c r="S149" s="60">
        <f>J149/L149</f>
        <v>0.31805838424983029</v>
      </c>
      <c r="T149" s="60">
        <f>K149/L149</f>
        <v>0.68194161575016976</v>
      </c>
    </row>
    <row r="150" spans="1:20" x14ac:dyDescent="0.25">
      <c r="A150" s="11" t="s">
        <v>42</v>
      </c>
      <c r="B150" s="11" t="s">
        <v>17</v>
      </c>
      <c r="C150" s="19">
        <v>2016</v>
      </c>
      <c r="D150" s="12">
        <v>1197</v>
      </c>
      <c r="E150" s="20">
        <v>2476</v>
      </c>
      <c r="F150" s="13">
        <v>3673</v>
      </c>
      <c r="G150" s="14">
        <v>3357</v>
      </c>
      <c r="H150" s="21">
        <v>3767</v>
      </c>
      <c r="I150" s="27">
        <v>7124</v>
      </c>
      <c r="J150" s="22">
        <v>1078</v>
      </c>
      <c r="K150" s="22">
        <v>2310</v>
      </c>
      <c r="L150" s="17">
        <v>3388</v>
      </c>
      <c r="N150" s="2" t="str">
        <f t="shared" si="2"/>
        <v>Jamaica2016</v>
      </c>
      <c r="O150" s="60">
        <f>D150/F150</f>
        <v>0.32589164170977403</v>
      </c>
      <c r="P150" s="60">
        <f>E150/F150</f>
        <v>0.67410835829022597</v>
      </c>
      <c r="Q150" s="60">
        <f>G150/I150</f>
        <v>0.47122403144300956</v>
      </c>
      <c r="R150" s="60">
        <f>H150/I150</f>
        <v>0.52877596855699049</v>
      </c>
      <c r="S150" s="60">
        <f>J150/L150</f>
        <v>0.31818181818181818</v>
      </c>
      <c r="T150" s="60">
        <f>K150/L150</f>
        <v>0.68181818181818177</v>
      </c>
    </row>
    <row r="151" spans="1:20" x14ac:dyDescent="0.25">
      <c r="A151" s="11" t="s">
        <v>42</v>
      </c>
      <c r="B151" s="11" t="s">
        <v>17</v>
      </c>
      <c r="C151" s="19">
        <v>2017</v>
      </c>
      <c r="D151" s="12">
        <v>1255</v>
      </c>
      <c r="E151" s="20">
        <v>2791</v>
      </c>
      <c r="F151" s="13">
        <v>4046</v>
      </c>
      <c r="G151" s="14">
        <v>3069</v>
      </c>
      <c r="H151" s="21">
        <v>3829</v>
      </c>
      <c r="I151" s="27">
        <v>6898</v>
      </c>
      <c r="J151" s="22">
        <v>1098</v>
      </c>
      <c r="K151" s="22">
        <v>2606</v>
      </c>
      <c r="L151" s="17">
        <v>3704</v>
      </c>
      <c r="N151" s="2" t="str">
        <f t="shared" si="2"/>
        <v>Jamaica2017</v>
      </c>
      <c r="O151" s="60">
        <f>D151/F151</f>
        <v>0.31018289668808702</v>
      </c>
      <c r="P151" s="60">
        <f>E151/F151</f>
        <v>0.68981710331191304</v>
      </c>
      <c r="Q151" s="60">
        <f>G151/I151</f>
        <v>0.44491156857060016</v>
      </c>
      <c r="R151" s="60">
        <f>H151/I151</f>
        <v>0.55508843142939979</v>
      </c>
      <c r="S151" s="60">
        <f>J151/L151</f>
        <v>0.29643628509719222</v>
      </c>
      <c r="T151" s="60">
        <f>K151/L151</f>
        <v>0.70356371490280778</v>
      </c>
    </row>
    <row r="152" spans="1:20" x14ac:dyDescent="0.25">
      <c r="A152" s="11" t="s">
        <v>42</v>
      </c>
      <c r="B152" s="11" t="s">
        <v>17</v>
      </c>
      <c r="C152" s="19">
        <v>2018</v>
      </c>
      <c r="D152" s="12">
        <v>1462</v>
      </c>
      <c r="E152" s="20">
        <v>3183</v>
      </c>
      <c r="F152" s="13">
        <v>4645</v>
      </c>
      <c r="G152" s="14">
        <v>3300</v>
      </c>
      <c r="H152" s="21">
        <v>3665</v>
      </c>
      <c r="I152" s="27">
        <v>6965</v>
      </c>
      <c r="J152" s="22">
        <v>1355</v>
      </c>
      <c r="K152" s="22">
        <v>3022</v>
      </c>
      <c r="L152" s="17">
        <v>4377</v>
      </c>
      <c r="N152" s="2" t="str">
        <f t="shared" si="2"/>
        <v>Jamaica2018</v>
      </c>
      <c r="O152" s="60">
        <f>D152/F152</f>
        <v>0.3147470398277718</v>
      </c>
      <c r="P152" s="60">
        <f>E152/F152</f>
        <v>0.68525296017222825</v>
      </c>
      <c r="Q152" s="60">
        <f>G152/I152</f>
        <v>0.47379755922469491</v>
      </c>
      <c r="R152" s="60">
        <f>H152/I152</f>
        <v>0.52620244077530509</v>
      </c>
      <c r="S152" s="60">
        <f>J152/L152</f>
        <v>0.30957276673520678</v>
      </c>
      <c r="T152" s="60">
        <f>K152/L152</f>
        <v>0.69042723326479327</v>
      </c>
    </row>
    <row r="153" spans="1:20" x14ac:dyDescent="0.25">
      <c r="A153" s="18" t="s">
        <v>43</v>
      </c>
      <c r="B153" s="11" t="s">
        <v>17</v>
      </c>
      <c r="C153" s="19"/>
      <c r="D153" s="12"/>
      <c r="E153" s="20"/>
      <c r="F153" s="13"/>
      <c r="G153" s="14"/>
      <c r="H153" s="21"/>
      <c r="I153" s="27"/>
      <c r="J153" s="22"/>
      <c r="K153" s="22"/>
      <c r="L153" s="17"/>
      <c r="N153" s="57" t="str">
        <f t="shared" si="2"/>
        <v>Jordan</v>
      </c>
      <c r="O153" s="61"/>
      <c r="P153" s="61"/>
      <c r="Q153" s="61"/>
      <c r="R153" s="61"/>
      <c r="S153" s="61"/>
      <c r="T153" s="61"/>
    </row>
    <row r="154" spans="1:20" x14ac:dyDescent="0.25">
      <c r="A154" s="11" t="s">
        <v>43</v>
      </c>
      <c r="B154" s="11" t="s">
        <v>17</v>
      </c>
      <c r="C154" s="19">
        <v>2014</v>
      </c>
      <c r="D154" s="12">
        <v>1166</v>
      </c>
      <c r="E154" s="20">
        <v>6846</v>
      </c>
      <c r="F154" s="13">
        <v>8012</v>
      </c>
      <c r="G154" s="14">
        <v>239</v>
      </c>
      <c r="H154" s="21">
        <v>1255</v>
      </c>
      <c r="I154" s="27">
        <v>1494</v>
      </c>
      <c r="J154" s="22"/>
      <c r="K154" s="22"/>
      <c r="L154" s="17"/>
      <c r="N154" s="2" t="str">
        <f t="shared" si="2"/>
        <v>Jordan2014</v>
      </c>
      <c r="O154" s="60">
        <f>D154/F154</f>
        <v>0.14553170244633051</v>
      </c>
      <c r="P154" s="60">
        <f>E154/F154</f>
        <v>0.85446829755366949</v>
      </c>
      <c r="Q154" s="60">
        <f>G154/I154</f>
        <v>0.15997322623828647</v>
      </c>
      <c r="R154" s="60">
        <f>H154/I154</f>
        <v>0.84002677376171353</v>
      </c>
      <c r="S154" s="61"/>
      <c r="T154" s="61"/>
    </row>
    <row r="155" spans="1:20" x14ac:dyDescent="0.25">
      <c r="A155" s="11" t="s">
        <v>43</v>
      </c>
      <c r="B155" s="11" t="s">
        <v>17</v>
      </c>
      <c r="C155" s="19">
        <v>2015</v>
      </c>
      <c r="D155" s="12">
        <v>1170</v>
      </c>
      <c r="E155" s="20">
        <v>5762</v>
      </c>
      <c r="F155" s="13">
        <v>6932</v>
      </c>
      <c r="G155" s="14">
        <v>236</v>
      </c>
      <c r="H155" s="21">
        <v>1089</v>
      </c>
      <c r="I155" s="27">
        <v>1325</v>
      </c>
      <c r="J155" s="22"/>
      <c r="K155" s="22"/>
      <c r="L155" s="17"/>
      <c r="N155" s="2" t="str">
        <f t="shared" si="2"/>
        <v>Jordan2015</v>
      </c>
      <c r="O155" s="60">
        <f>D155/F155</f>
        <v>0.16878245816503173</v>
      </c>
      <c r="P155" s="60">
        <f>E155/F155</f>
        <v>0.83121754183496821</v>
      </c>
      <c r="Q155" s="60">
        <f>G155/I155</f>
        <v>0.17811320754716981</v>
      </c>
      <c r="R155" s="60">
        <f>H155/I155</f>
        <v>0.82188679245283014</v>
      </c>
      <c r="S155" s="61"/>
      <c r="T155" s="61"/>
    </row>
    <row r="156" spans="1:20" x14ac:dyDescent="0.25">
      <c r="A156" s="11" t="s">
        <v>43</v>
      </c>
      <c r="B156" s="11" t="s">
        <v>17</v>
      </c>
      <c r="C156" s="19">
        <v>2016</v>
      </c>
      <c r="D156" s="12">
        <v>1017</v>
      </c>
      <c r="E156" s="20">
        <v>5530</v>
      </c>
      <c r="F156" s="13">
        <v>6547</v>
      </c>
      <c r="G156" s="14">
        <v>244</v>
      </c>
      <c r="H156" s="21">
        <v>1134</v>
      </c>
      <c r="I156" s="27">
        <v>1378</v>
      </c>
      <c r="J156" s="22"/>
      <c r="K156" s="22"/>
      <c r="L156" s="17"/>
      <c r="N156" s="2" t="str">
        <f t="shared" si="2"/>
        <v>Jordan2016</v>
      </c>
      <c r="O156" s="60">
        <f>D156/F156</f>
        <v>0.1553383228959829</v>
      </c>
      <c r="P156" s="60">
        <f>E156/F156</f>
        <v>0.84466167710401707</v>
      </c>
      <c r="Q156" s="60">
        <f>G156/I156</f>
        <v>0.17706821480406387</v>
      </c>
      <c r="R156" s="60">
        <f>H156/I156</f>
        <v>0.82293178519593613</v>
      </c>
      <c r="S156" s="61"/>
      <c r="T156" s="61"/>
    </row>
    <row r="157" spans="1:20" x14ac:dyDescent="0.25">
      <c r="A157" s="11" t="s">
        <v>43</v>
      </c>
      <c r="B157" s="11" t="s">
        <v>17</v>
      </c>
      <c r="C157" s="19">
        <v>2017</v>
      </c>
      <c r="D157" s="12">
        <v>1401</v>
      </c>
      <c r="E157" s="20">
        <v>7897</v>
      </c>
      <c r="F157" s="13">
        <v>9298</v>
      </c>
      <c r="G157" s="14">
        <v>225</v>
      </c>
      <c r="H157" s="21">
        <v>1172</v>
      </c>
      <c r="I157" s="27">
        <v>1397</v>
      </c>
      <c r="J157" s="22"/>
      <c r="K157" s="22"/>
      <c r="L157" s="17"/>
      <c r="N157" s="2" t="str">
        <f t="shared" si="2"/>
        <v>Jordan2017</v>
      </c>
      <c r="O157" s="60">
        <f>D157/F157</f>
        <v>0.15067756506775651</v>
      </c>
      <c r="P157" s="60">
        <f>E157/F157</f>
        <v>0.84932243493224346</v>
      </c>
      <c r="Q157" s="60">
        <f>G157/I157</f>
        <v>0.16105941302791696</v>
      </c>
      <c r="R157" s="60">
        <f>H157/I157</f>
        <v>0.83894058697208307</v>
      </c>
      <c r="S157" s="61"/>
      <c r="T157" s="61"/>
    </row>
    <row r="158" spans="1:20" x14ac:dyDescent="0.25">
      <c r="A158" s="11" t="s">
        <v>43</v>
      </c>
      <c r="B158" s="11" t="s">
        <v>17</v>
      </c>
      <c r="C158" s="19">
        <v>2018</v>
      </c>
      <c r="D158" s="12">
        <v>1322</v>
      </c>
      <c r="E158" s="20">
        <v>6087</v>
      </c>
      <c r="F158" s="13">
        <v>7409</v>
      </c>
      <c r="G158" s="14">
        <v>242</v>
      </c>
      <c r="H158" s="21">
        <v>1115</v>
      </c>
      <c r="I158" s="27">
        <v>1357</v>
      </c>
      <c r="J158" s="22"/>
      <c r="K158" s="22"/>
      <c r="L158" s="17"/>
      <c r="N158" s="2" t="str">
        <f t="shared" si="2"/>
        <v>Jordan2018</v>
      </c>
      <c r="O158" s="60">
        <f>D158/F158</f>
        <v>0.17843163719800242</v>
      </c>
      <c r="P158" s="60">
        <f>E158/F158</f>
        <v>0.82156836280199752</v>
      </c>
      <c r="Q158" s="60">
        <f>G158/I158</f>
        <v>0.17833456153279292</v>
      </c>
      <c r="R158" s="60">
        <f>H158/I158</f>
        <v>0.82166543846720708</v>
      </c>
      <c r="S158" s="61"/>
      <c r="T158" s="61"/>
    </row>
    <row r="159" spans="1:20" x14ac:dyDescent="0.25">
      <c r="A159" s="18" t="s">
        <v>44</v>
      </c>
      <c r="B159" s="11" t="s">
        <v>17</v>
      </c>
      <c r="C159" s="19"/>
      <c r="D159" s="12"/>
      <c r="E159" s="20"/>
      <c r="F159" s="13"/>
      <c r="G159" s="14"/>
      <c r="H159" s="21"/>
      <c r="I159" s="27"/>
      <c r="J159" s="22"/>
      <c r="K159" s="22"/>
      <c r="L159" s="17"/>
      <c r="N159" s="57" t="str">
        <f t="shared" si="2"/>
        <v>Kazakhstan</v>
      </c>
      <c r="O159" s="61"/>
      <c r="P159" s="61"/>
      <c r="Q159" s="61"/>
      <c r="R159" s="61"/>
      <c r="S159" s="61"/>
      <c r="T159" s="61"/>
    </row>
    <row r="160" spans="1:20" x14ac:dyDescent="0.25">
      <c r="A160" s="11" t="s">
        <v>44</v>
      </c>
      <c r="B160" s="11" t="s">
        <v>17</v>
      </c>
      <c r="C160" s="19">
        <v>2014</v>
      </c>
      <c r="D160" s="12">
        <v>7310</v>
      </c>
      <c r="E160" s="20">
        <v>19012</v>
      </c>
      <c r="F160" s="13">
        <v>26322</v>
      </c>
      <c r="G160" s="14">
        <v>613174</v>
      </c>
      <c r="H160" s="21">
        <v>673653</v>
      </c>
      <c r="I160" s="27">
        <v>1286827</v>
      </c>
      <c r="J160" s="22"/>
      <c r="K160" s="22"/>
      <c r="L160" s="17"/>
      <c r="N160" s="2" t="str">
        <f t="shared" si="2"/>
        <v>Kazakhstan2014</v>
      </c>
      <c r="O160" s="60">
        <f>D160/F160</f>
        <v>0.27771445938758454</v>
      </c>
      <c r="P160" s="60">
        <f>E160/F160</f>
        <v>0.72228554061241546</v>
      </c>
      <c r="Q160" s="60">
        <f>G160/I160</f>
        <v>0.47650072620484341</v>
      </c>
      <c r="R160" s="60">
        <f>H160/I160</f>
        <v>0.52349927379515659</v>
      </c>
      <c r="S160" s="61"/>
      <c r="T160" s="61"/>
    </row>
    <row r="161" spans="1:20" x14ac:dyDescent="0.25">
      <c r="A161" s="11" t="s">
        <v>44</v>
      </c>
      <c r="B161" s="11" t="s">
        <v>17</v>
      </c>
      <c r="C161" s="19">
        <v>2015</v>
      </c>
      <c r="D161" s="12">
        <v>7136</v>
      </c>
      <c r="E161" s="20">
        <v>18040</v>
      </c>
      <c r="F161" s="13">
        <v>25176</v>
      </c>
      <c r="G161" s="14">
        <v>560274</v>
      </c>
      <c r="H161" s="21">
        <v>617556</v>
      </c>
      <c r="I161" s="27">
        <v>1177830</v>
      </c>
      <c r="J161" s="22"/>
      <c r="K161" s="22"/>
      <c r="L161" s="17"/>
      <c r="N161" s="2" t="str">
        <f t="shared" si="2"/>
        <v>Kazakhstan2015</v>
      </c>
      <c r="O161" s="60">
        <f>D161/F161</f>
        <v>0.28344455036542737</v>
      </c>
      <c r="P161" s="60">
        <f>E161/F161</f>
        <v>0.71655544963457263</v>
      </c>
      <c r="Q161" s="60">
        <f>G161/I161</f>
        <v>0.47568324800692802</v>
      </c>
      <c r="R161" s="60">
        <f>H161/I161</f>
        <v>0.52431675199307204</v>
      </c>
      <c r="S161" s="61"/>
      <c r="T161" s="61"/>
    </row>
    <row r="162" spans="1:20" x14ac:dyDescent="0.25">
      <c r="A162" s="11" t="s">
        <v>44</v>
      </c>
      <c r="B162" s="11" t="s">
        <v>17</v>
      </c>
      <c r="C162" s="19">
        <v>2016</v>
      </c>
      <c r="D162" s="12">
        <v>7526</v>
      </c>
      <c r="E162" s="20">
        <v>18793</v>
      </c>
      <c r="F162" s="13">
        <v>26319</v>
      </c>
      <c r="G162" s="14">
        <v>549488</v>
      </c>
      <c r="H162" s="21">
        <v>625958</v>
      </c>
      <c r="I162" s="27">
        <v>1175446</v>
      </c>
      <c r="J162" s="22"/>
      <c r="K162" s="22"/>
      <c r="L162" s="17"/>
      <c r="N162" s="2" t="str">
        <f t="shared" si="2"/>
        <v>Kazakhstan2016</v>
      </c>
      <c r="O162" s="60">
        <f>D162/F162</f>
        <v>0.28595311372012616</v>
      </c>
      <c r="P162" s="60">
        <f>E162/F162</f>
        <v>0.71404688627987389</v>
      </c>
      <c r="Q162" s="60">
        <f>G162/I162</f>
        <v>0.46747192129625692</v>
      </c>
      <c r="R162" s="60">
        <f>H162/I162</f>
        <v>0.53252807870374308</v>
      </c>
      <c r="S162" s="61"/>
      <c r="T162" s="61"/>
    </row>
    <row r="163" spans="1:20" x14ac:dyDescent="0.25">
      <c r="A163" s="11" t="s">
        <v>44</v>
      </c>
      <c r="B163" s="11" t="s">
        <v>17</v>
      </c>
      <c r="C163" s="19">
        <v>2017</v>
      </c>
      <c r="D163" s="12"/>
      <c r="E163" s="20"/>
      <c r="F163" s="13"/>
      <c r="G163" s="14"/>
      <c r="H163" s="21"/>
      <c r="I163" s="27"/>
      <c r="J163" s="22"/>
      <c r="K163" s="22"/>
      <c r="L163" s="17"/>
      <c r="N163" s="2" t="str">
        <f t="shared" si="2"/>
        <v>Kazakhstan2017</v>
      </c>
      <c r="O163" s="61"/>
      <c r="P163" s="61"/>
      <c r="Q163" s="61"/>
      <c r="R163" s="61"/>
      <c r="S163" s="61"/>
      <c r="T163" s="61"/>
    </row>
    <row r="164" spans="1:20" x14ac:dyDescent="0.25">
      <c r="A164" s="11" t="s">
        <v>44</v>
      </c>
      <c r="B164" s="11" t="s">
        <v>17</v>
      </c>
      <c r="C164" s="19">
        <v>2018</v>
      </c>
      <c r="D164" s="12"/>
      <c r="E164" s="20"/>
      <c r="F164" s="13"/>
      <c r="G164" s="14"/>
      <c r="H164" s="21"/>
      <c r="I164" s="27"/>
      <c r="J164" s="22"/>
      <c r="K164" s="22"/>
      <c r="L164" s="17"/>
      <c r="N164" s="2" t="str">
        <f t="shared" si="2"/>
        <v>Kazakhstan2018</v>
      </c>
      <c r="O164" s="61"/>
      <c r="P164" s="61"/>
      <c r="Q164" s="61"/>
      <c r="R164" s="61"/>
      <c r="S164" s="61"/>
      <c r="T164" s="61"/>
    </row>
    <row r="165" spans="1:20" x14ac:dyDescent="0.25">
      <c r="A165" s="18" t="s">
        <v>45</v>
      </c>
      <c r="B165" s="11" t="s">
        <v>19</v>
      </c>
      <c r="C165" s="19"/>
      <c r="D165" s="12"/>
      <c r="E165" s="20"/>
      <c r="F165" s="13"/>
      <c r="G165" s="14"/>
      <c r="H165" s="21"/>
      <c r="I165" s="27"/>
      <c r="J165" s="22"/>
      <c r="K165" s="22"/>
      <c r="L165" s="17"/>
      <c r="N165" s="57" t="str">
        <f t="shared" si="2"/>
        <v>Kiribati</v>
      </c>
      <c r="O165" s="61"/>
      <c r="P165" s="61"/>
      <c r="Q165" s="61"/>
      <c r="R165" s="61"/>
      <c r="S165" s="61"/>
      <c r="T165" s="61"/>
    </row>
    <row r="166" spans="1:20" x14ac:dyDescent="0.25">
      <c r="A166" s="11" t="s">
        <v>45</v>
      </c>
      <c r="B166" s="11" t="s">
        <v>19</v>
      </c>
      <c r="C166" s="19">
        <v>2014</v>
      </c>
      <c r="D166" s="12"/>
      <c r="E166" s="20"/>
      <c r="F166" s="13"/>
      <c r="G166" s="27"/>
      <c r="H166" s="21"/>
      <c r="I166" s="27"/>
      <c r="J166" s="22"/>
      <c r="K166" s="22"/>
      <c r="L166" s="17"/>
      <c r="N166" s="2" t="str">
        <f t="shared" si="2"/>
        <v>Kiribati2014</v>
      </c>
      <c r="O166" s="61"/>
      <c r="P166" s="61"/>
      <c r="Q166" s="61"/>
      <c r="R166" s="61"/>
      <c r="S166" s="61"/>
      <c r="T166" s="61"/>
    </row>
    <row r="167" spans="1:20" x14ac:dyDescent="0.25">
      <c r="A167" s="11" t="s">
        <v>45</v>
      </c>
      <c r="B167" s="11" t="s">
        <v>19</v>
      </c>
      <c r="C167" s="19">
        <v>2015</v>
      </c>
      <c r="D167" s="12"/>
      <c r="E167" s="20"/>
      <c r="F167" s="13"/>
      <c r="G167" s="27"/>
      <c r="H167" s="21"/>
      <c r="I167" s="27"/>
      <c r="J167" s="22"/>
      <c r="K167" s="22"/>
      <c r="L167" s="17"/>
      <c r="N167" s="2" t="str">
        <f t="shared" si="2"/>
        <v>Kiribati2015</v>
      </c>
      <c r="O167" s="61"/>
      <c r="P167" s="61"/>
      <c r="Q167" s="61"/>
      <c r="R167" s="61"/>
      <c r="S167" s="61"/>
      <c r="T167" s="61"/>
    </row>
    <row r="168" spans="1:20" x14ac:dyDescent="0.25">
      <c r="A168" s="11" t="s">
        <v>45</v>
      </c>
      <c r="B168" s="11" t="s">
        <v>19</v>
      </c>
      <c r="C168" s="19">
        <v>2016</v>
      </c>
      <c r="D168" s="12"/>
      <c r="E168" s="20"/>
      <c r="F168" s="13"/>
      <c r="G168" s="27"/>
      <c r="H168" s="21"/>
      <c r="I168" s="27"/>
      <c r="J168" s="22"/>
      <c r="K168" s="22"/>
      <c r="L168" s="17"/>
      <c r="N168" s="2" t="str">
        <f t="shared" si="2"/>
        <v>Kiribati2016</v>
      </c>
      <c r="O168" s="61"/>
      <c r="P168" s="61"/>
      <c r="Q168" s="61"/>
      <c r="R168" s="61"/>
      <c r="S168" s="61"/>
      <c r="T168" s="61"/>
    </row>
    <row r="169" spans="1:20" x14ac:dyDescent="0.25">
      <c r="A169" s="11" t="s">
        <v>45</v>
      </c>
      <c r="B169" s="11" t="s">
        <v>19</v>
      </c>
      <c r="C169" s="19">
        <v>2017</v>
      </c>
      <c r="D169" s="12">
        <v>1</v>
      </c>
      <c r="E169" s="20">
        <v>7</v>
      </c>
      <c r="F169" s="13">
        <v>8</v>
      </c>
      <c r="G169" s="27"/>
      <c r="H169" s="21"/>
      <c r="I169" s="27"/>
      <c r="J169" s="22">
        <v>1</v>
      </c>
      <c r="K169" s="22">
        <v>7</v>
      </c>
      <c r="L169" s="17">
        <v>8</v>
      </c>
      <c r="N169" s="2" t="str">
        <f t="shared" si="2"/>
        <v>Kiribati2017</v>
      </c>
      <c r="O169" s="60">
        <f>D169/F169</f>
        <v>0.125</v>
      </c>
      <c r="P169" s="60">
        <f>E169/F169</f>
        <v>0.875</v>
      </c>
      <c r="Q169" s="61"/>
      <c r="R169" s="61"/>
      <c r="S169" s="60">
        <f>J169/L169</f>
        <v>0.125</v>
      </c>
      <c r="T169" s="60">
        <f>K169/L169</f>
        <v>0.875</v>
      </c>
    </row>
    <row r="170" spans="1:20" x14ac:dyDescent="0.25">
      <c r="A170" s="11" t="s">
        <v>45</v>
      </c>
      <c r="B170" s="11" t="s">
        <v>19</v>
      </c>
      <c r="C170" s="19">
        <v>2018</v>
      </c>
      <c r="D170" s="12">
        <v>1</v>
      </c>
      <c r="E170" s="20">
        <v>3</v>
      </c>
      <c r="F170" s="13">
        <v>4</v>
      </c>
      <c r="G170" s="27"/>
      <c r="H170" s="21"/>
      <c r="I170" s="27"/>
      <c r="J170" s="22">
        <v>1</v>
      </c>
      <c r="K170" s="22">
        <v>2</v>
      </c>
      <c r="L170" s="17">
        <v>3</v>
      </c>
      <c r="N170" s="2" t="str">
        <f t="shared" si="2"/>
        <v>Kiribati2018</v>
      </c>
      <c r="O170" s="60">
        <f>D170/F170</f>
        <v>0.25</v>
      </c>
      <c r="P170" s="60">
        <f>E170/F170</f>
        <v>0.75</v>
      </c>
      <c r="Q170" s="61"/>
      <c r="R170" s="61"/>
      <c r="S170" s="60">
        <f>J170/L170</f>
        <v>0.33333333333333331</v>
      </c>
      <c r="T170" s="60">
        <f>K170/L170</f>
        <v>0.66666666666666663</v>
      </c>
    </row>
    <row r="171" spans="1:20" x14ac:dyDescent="0.25">
      <c r="A171" s="18" t="s">
        <v>46</v>
      </c>
      <c r="B171" s="11" t="s">
        <v>20</v>
      </c>
      <c r="C171" s="19"/>
      <c r="D171" s="12"/>
      <c r="E171" s="20"/>
      <c r="F171" s="13"/>
      <c r="G171" s="14"/>
      <c r="H171" s="21"/>
      <c r="I171" s="27"/>
      <c r="J171" s="22"/>
      <c r="K171" s="22"/>
      <c r="L171" s="17"/>
      <c r="N171" s="57" t="str">
        <f t="shared" si="2"/>
        <v>Korea, Rep.</v>
      </c>
      <c r="O171" s="61"/>
      <c r="P171" s="61"/>
      <c r="Q171" s="61"/>
      <c r="R171" s="61"/>
      <c r="S171" s="61"/>
      <c r="T171" s="61"/>
    </row>
    <row r="172" spans="1:20" x14ac:dyDescent="0.25">
      <c r="A172" s="11" t="s">
        <v>46</v>
      </c>
      <c r="B172" s="11" t="s">
        <v>20</v>
      </c>
      <c r="C172" s="19">
        <v>2014</v>
      </c>
      <c r="D172" s="12">
        <v>19726</v>
      </c>
      <c r="E172" s="20">
        <v>64971</v>
      </c>
      <c r="F172" s="13">
        <v>84697</v>
      </c>
      <c r="G172" s="14"/>
      <c r="H172" s="21"/>
      <c r="I172" s="27"/>
      <c r="J172" s="22"/>
      <c r="K172" s="22"/>
      <c r="L172" s="17"/>
      <c r="N172" s="2" t="str">
        <f t="shared" si="2"/>
        <v>Korea, Rep.2014</v>
      </c>
      <c r="O172" s="60">
        <f>D172/F172</f>
        <v>0.23290081112672231</v>
      </c>
      <c r="P172" s="60">
        <f>E172/F172</f>
        <v>0.76709918887327766</v>
      </c>
      <c r="Q172" s="61"/>
      <c r="R172" s="61"/>
      <c r="S172" s="61"/>
      <c r="T172" s="61"/>
    </row>
    <row r="173" spans="1:20" x14ac:dyDescent="0.25">
      <c r="A173" s="11" t="s">
        <v>46</v>
      </c>
      <c r="B173" s="11" t="s">
        <v>20</v>
      </c>
      <c r="C173" s="19">
        <v>2015</v>
      </c>
      <c r="D173" s="12">
        <v>22229</v>
      </c>
      <c r="E173" s="20">
        <v>71539</v>
      </c>
      <c r="F173" s="13">
        <v>93768</v>
      </c>
      <c r="G173" s="14"/>
      <c r="H173" s="21"/>
      <c r="I173" s="27"/>
      <c r="J173" s="22"/>
      <c r="K173" s="22"/>
      <c r="L173" s="17"/>
      <c r="N173" s="2" t="str">
        <f t="shared" si="2"/>
        <v>Korea, Rep.2015</v>
      </c>
      <c r="O173" s="60">
        <f>D173/F173</f>
        <v>0.23706381708045388</v>
      </c>
      <c r="P173" s="60">
        <f>E173/F173</f>
        <v>0.76293618291954612</v>
      </c>
      <c r="Q173" s="61"/>
      <c r="R173" s="61"/>
      <c r="S173" s="61"/>
      <c r="T173" s="61"/>
    </row>
    <row r="174" spans="1:20" x14ac:dyDescent="0.25">
      <c r="A174" s="11" t="s">
        <v>46</v>
      </c>
      <c r="B174" s="11" t="s">
        <v>20</v>
      </c>
      <c r="C174" s="19">
        <v>2016</v>
      </c>
      <c r="D174" s="12">
        <v>23070</v>
      </c>
      <c r="E174" s="20">
        <v>73085</v>
      </c>
      <c r="F174" s="13">
        <v>96155</v>
      </c>
      <c r="G174" s="14"/>
      <c r="H174" s="21"/>
      <c r="I174" s="27"/>
      <c r="J174" s="22"/>
      <c r="K174" s="22"/>
      <c r="L174" s="17"/>
      <c r="N174" s="2" t="str">
        <f t="shared" si="2"/>
        <v>Korea, Rep.2016</v>
      </c>
      <c r="O174" s="60">
        <f>D174/F174</f>
        <v>0.23992512089854923</v>
      </c>
      <c r="P174" s="60">
        <f>E174/F174</f>
        <v>0.76007487910145077</v>
      </c>
      <c r="Q174" s="61"/>
      <c r="R174" s="61"/>
      <c r="S174" s="61"/>
      <c r="T174" s="61"/>
    </row>
    <row r="175" spans="1:20" x14ac:dyDescent="0.25">
      <c r="A175" s="11" t="s">
        <v>46</v>
      </c>
      <c r="B175" s="11" t="s">
        <v>20</v>
      </c>
      <c r="C175" s="19">
        <v>2017</v>
      </c>
      <c r="D175" s="12"/>
      <c r="E175" s="20"/>
      <c r="F175" s="13"/>
      <c r="G175" s="14"/>
      <c r="H175" s="21"/>
      <c r="I175" s="27"/>
      <c r="J175" s="22"/>
      <c r="K175" s="22"/>
      <c r="L175" s="17"/>
      <c r="N175" s="2" t="str">
        <f t="shared" si="2"/>
        <v>Korea, Rep.2017</v>
      </c>
      <c r="O175" s="61"/>
      <c r="P175" s="61"/>
      <c r="Q175" s="61"/>
      <c r="R175" s="61"/>
      <c r="S175" s="61"/>
      <c r="T175" s="61"/>
    </row>
    <row r="176" spans="1:20" x14ac:dyDescent="0.25">
      <c r="A176" s="11" t="s">
        <v>46</v>
      </c>
      <c r="B176" s="11" t="s">
        <v>20</v>
      </c>
      <c r="C176" s="19">
        <v>2018</v>
      </c>
      <c r="D176" s="12"/>
      <c r="E176" s="20"/>
      <c r="F176" s="13"/>
      <c r="G176" s="14"/>
      <c r="H176" s="21"/>
      <c r="I176" s="27"/>
      <c r="J176" s="22"/>
      <c r="K176" s="22"/>
      <c r="L176" s="17"/>
      <c r="N176" s="2" t="str">
        <f t="shared" si="2"/>
        <v>Korea, Rep.2018</v>
      </c>
      <c r="O176" s="61"/>
      <c r="P176" s="61"/>
      <c r="Q176" s="61"/>
      <c r="R176" s="61"/>
      <c r="S176" s="61"/>
      <c r="T176" s="61"/>
    </row>
    <row r="177" spans="1:20" x14ac:dyDescent="0.25">
      <c r="A177" s="18" t="s">
        <v>47</v>
      </c>
      <c r="B177" s="11" t="s">
        <v>17</v>
      </c>
      <c r="C177" s="19"/>
      <c r="D177" s="12"/>
      <c r="E177" s="20"/>
      <c r="F177" s="13"/>
      <c r="G177" s="14"/>
      <c r="H177" s="21"/>
      <c r="I177" s="27"/>
      <c r="J177" s="22"/>
      <c r="K177" s="22"/>
      <c r="L177" s="17"/>
      <c r="N177" s="57" t="str">
        <f t="shared" si="2"/>
        <v>Kosovo</v>
      </c>
      <c r="O177" s="61"/>
      <c r="P177" s="61"/>
      <c r="Q177" s="61"/>
      <c r="R177" s="61"/>
      <c r="S177" s="61"/>
      <c r="T177" s="61"/>
    </row>
    <row r="178" spans="1:20" x14ac:dyDescent="0.25">
      <c r="A178" s="11" t="s">
        <v>47</v>
      </c>
      <c r="B178" s="11" t="s">
        <v>17</v>
      </c>
      <c r="C178" s="19">
        <v>2014</v>
      </c>
      <c r="D178" s="12">
        <v>280</v>
      </c>
      <c r="E178" s="20">
        <v>1820</v>
      </c>
      <c r="F178" s="13">
        <v>2100</v>
      </c>
      <c r="G178" s="14">
        <v>1229</v>
      </c>
      <c r="H178" s="21">
        <v>6089</v>
      </c>
      <c r="I178" s="27">
        <v>7318</v>
      </c>
      <c r="J178" s="22"/>
      <c r="K178" s="22"/>
      <c r="L178" s="17"/>
      <c r="N178" s="2" t="str">
        <f t="shared" si="2"/>
        <v>Kosovo2014</v>
      </c>
      <c r="O178" s="60">
        <f>D178/F178</f>
        <v>0.13333333333333333</v>
      </c>
      <c r="P178" s="60">
        <f>E178/F178</f>
        <v>0.8666666666666667</v>
      </c>
      <c r="Q178" s="60">
        <f>G178/I178</f>
        <v>0.16794206067231485</v>
      </c>
      <c r="R178" s="60">
        <f>H178/I178</f>
        <v>0.83205793932768513</v>
      </c>
      <c r="S178" s="61"/>
      <c r="T178" s="61"/>
    </row>
    <row r="179" spans="1:20" x14ac:dyDescent="0.25">
      <c r="A179" s="11" t="s">
        <v>47</v>
      </c>
      <c r="B179" s="11" t="s">
        <v>17</v>
      </c>
      <c r="C179" s="19">
        <v>2015</v>
      </c>
      <c r="D179" s="12">
        <v>382</v>
      </c>
      <c r="E179" s="20">
        <v>2144</v>
      </c>
      <c r="F179" s="13">
        <v>2526</v>
      </c>
      <c r="G179" s="14">
        <v>1609</v>
      </c>
      <c r="H179" s="21">
        <v>5775</v>
      </c>
      <c r="I179" s="27">
        <v>7384</v>
      </c>
      <c r="J179" s="22"/>
      <c r="K179" s="22"/>
      <c r="L179" s="17"/>
      <c r="N179" s="2" t="str">
        <f t="shared" si="2"/>
        <v>Kosovo2015</v>
      </c>
      <c r="O179" s="60">
        <f>D179/F179</f>
        <v>0.15122723673792557</v>
      </c>
      <c r="P179" s="60">
        <f>E179/F179</f>
        <v>0.8487727632620744</v>
      </c>
      <c r="Q179" s="60">
        <f>G179/I179</f>
        <v>0.21790357529794149</v>
      </c>
      <c r="R179" s="60">
        <f>H179/I179</f>
        <v>0.78209642470205853</v>
      </c>
      <c r="S179" s="61"/>
      <c r="T179" s="61"/>
    </row>
    <row r="180" spans="1:20" x14ac:dyDescent="0.25">
      <c r="A180" s="11" t="s">
        <v>47</v>
      </c>
      <c r="B180" s="11" t="s">
        <v>17</v>
      </c>
      <c r="C180" s="19">
        <v>2016</v>
      </c>
      <c r="D180" s="12">
        <v>738</v>
      </c>
      <c r="E180" s="20">
        <v>3255</v>
      </c>
      <c r="F180" s="13">
        <v>3993</v>
      </c>
      <c r="G180" s="14">
        <v>1575</v>
      </c>
      <c r="H180" s="21">
        <v>4862</v>
      </c>
      <c r="I180" s="27">
        <v>6437</v>
      </c>
      <c r="J180" s="22"/>
      <c r="K180" s="22"/>
      <c r="L180" s="17"/>
      <c r="N180" s="2" t="str">
        <f t="shared" si="2"/>
        <v>Kosovo2016</v>
      </c>
      <c r="O180" s="60">
        <f>D180/F180</f>
        <v>0.18482344102178813</v>
      </c>
      <c r="P180" s="60">
        <f>E180/F180</f>
        <v>0.81517655897821184</v>
      </c>
      <c r="Q180" s="60">
        <f>G180/I180</f>
        <v>0.24467919838434052</v>
      </c>
      <c r="R180" s="60">
        <f>H180/I180</f>
        <v>0.75532080161565951</v>
      </c>
      <c r="S180" s="61"/>
      <c r="T180" s="61"/>
    </row>
    <row r="181" spans="1:20" x14ac:dyDescent="0.25">
      <c r="A181" s="11" t="s">
        <v>47</v>
      </c>
      <c r="B181" s="11" t="s">
        <v>17</v>
      </c>
      <c r="C181" s="19">
        <v>2017</v>
      </c>
      <c r="D181" s="12">
        <v>799</v>
      </c>
      <c r="E181" s="20">
        <v>3841</v>
      </c>
      <c r="F181" s="13">
        <v>4640</v>
      </c>
      <c r="G181" s="14">
        <v>1247</v>
      </c>
      <c r="H181" s="21">
        <v>3314</v>
      </c>
      <c r="I181" s="27">
        <v>4561</v>
      </c>
      <c r="J181" s="22"/>
      <c r="K181" s="22"/>
      <c r="L181" s="17"/>
      <c r="N181" s="2" t="str">
        <f t="shared" si="2"/>
        <v>Kosovo2017</v>
      </c>
      <c r="O181" s="60">
        <f>D181/F181</f>
        <v>0.17219827586206896</v>
      </c>
      <c r="P181" s="60">
        <f>E181/F181</f>
        <v>0.82780172413793107</v>
      </c>
      <c r="Q181" s="60">
        <f>G181/I181</f>
        <v>0.27340495505371631</v>
      </c>
      <c r="R181" s="60">
        <f>H181/I181</f>
        <v>0.72659504494628369</v>
      </c>
      <c r="S181" s="61"/>
      <c r="T181" s="61"/>
    </row>
    <row r="182" spans="1:20" x14ac:dyDescent="0.25">
      <c r="A182" s="11" t="s">
        <v>47</v>
      </c>
      <c r="B182" s="11" t="s">
        <v>17</v>
      </c>
      <c r="C182" s="19">
        <v>2018</v>
      </c>
      <c r="D182" s="12">
        <v>997</v>
      </c>
      <c r="E182" s="20">
        <v>4356</v>
      </c>
      <c r="F182" s="13">
        <v>5353</v>
      </c>
      <c r="G182" s="14">
        <v>1344</v>
      </c>
      <c r="H182" s="21">
        <v>3159</v>
      </c>
      <c r="I182" s="27">
        <v>4503</v>
      </c>
      <c r="J182" s="22"/>
      <c r="K182" s="22"/>
      <c r="L182" s="17"/>
      <c r="N182" s="2" t="str">
        <f t="shared" si="2"/>
        <v>Kosovo2018</v>
      </c>
      <c r="O182" s="60">
        <f>D182/F182</f>
        <v>0.1862507005417523</v>
      </c>
      <c r="P182" s="60">
        <f>E182/F182</f>
        <v>0.8137492994582477</v>
      </c>
      <c r="Q182" s="60">
        <f>G182/I182</f>
        <v>0.2984676882078614</v>
      </c>
      <c r="R182" s="60">
        <f>H182/I182</f>
        <v>0.7015323117921386</v>
      </c>
      <c r="S182" s="61"/>
      <c r="T182" s="61"/>
    </row>
    <row r="183" spans="1:20" x14ac:dyDescent="0.25">
      <c r="A183" s="18" t="s">
        <v>48</v>
      </c>
      <c r="B183" s="11" t="s">
        <v>19</v>
      </c>
      <c r="C183" s="19"/>
      <c r="D183" s="12"/>
      <c r="E183" s="20"/>
      <c r="F183" s="13"/>
      <c r="G183" s="14"/>
      <c r="H183" s="21"/>
      <c r="I183" s="27"/>
      <c r="J183" s="22"/>
      <c r="K183" s="22"/>
      <c r="L183" s="17"/>
      <c r="N183" s="57" t="str">
        <f t="shared" si="2"/>
        <v>Lao PDR</v>
      </c>
      <c r="O183" s="61"/>
      <c r="P183" s="61"/>
      <c r="Q183" s="61"/>
      <c r="R183" s="61"/>
      <c r="S183" s="61"/>
      <c r="T183" s="61"/>
    </row>
    <row r="184" spans="1:20" x14ac:dyDescent="0.25">
      <c r="A184" s="11" t="s">
        <v>48</v>
      </c>
      <c r="B184" s="11" t="s">
        <v>19</v>
      </c>
      <c r="C184" s="19">
        <v>2014</v>
      </c>
      <c r="D184" s="12">
        <v>67</v>
      </c>
      <c r="E184" s="20">
        <v>261</v>
      </c>
      <c r="F184" s="13">
        <v>328</v>
      </c>
      <c r="G184" s="14">
        <v>364</v>
      </c>
      <c r="H184" s="21">
        <v>684</v>
      </c>
      <c r="I184" s="27">
        <v>1048</v>
      </c>
      <c r="J184" s="22">
        <v>5460</v>
      </c>
      <c r="K184" s="22">
        <v>5807</v>
      </c>
      <c r="L184" s="17">
        <v>11267</v>
      </c>
      <c r="N184" s="2" t="str">
        <f t="shared" si="2"/>
        <v>Lao PDR2014</v>
      </c>
      <c r="O184" s="60">
        <f>D184/F184</f>
        <v>0.20426829268292682</v>
      </c>
      <c r="P184" s="60">
        <f>E184/F184</f>
        <v>0.79573170731707321</v>
      </c>
      <c r="Q184" s="60">
        <f>G184/I184</f>
        <v>0.34732824427480918</v>
      </c>
      <c r="R184" s="60">
        <f>H184/I184</f>
        <v>0.65267175572519087</v>
      </c>
      <c r="S184" s="60">
        <f>J184/L184</f>
        <v>0.48460104730629272</v>
      </c>
      <c r="T184" s="60">
        <f>K184/L184</f>
        <v>0.51539895269370728</v>
      </c>
    </row>
    <row r="185" spans="1:20" x14ac:dyDescent="0.25">
      <c r="A185" s="11" t="s">
        <v>48</v>
      </c>
      <c r="B185" s="11" t="s">
        <v>19</v>
      </c>
      <c r="C185" s="19">
        <v>2015</v>
      </c>
      <c r="D185" s="12">
        <v>66</v>
      </c>
      <c r="E185" s="20">
        <v>308</v>
      </c>
      <c r="F185" s="13">
        <v>374</v>
      </c>
      <c r="G185" s="14">
        <v>358</v>
      </c>
      <c r="H185" s="21">
        <v>731</v>
      </c>
      <c r="I185" s="27">
        <v>1089</v>
      </c>
      <c r="J185" s="22">
        <v>5008</v>
      </c>
      <c r="K185" s="22">
        <v>6087</v>
      </c>
      <c r="L185" s="17">
        <v>11095</v>
      </c>
      <c r="N185" s="2" t="str">
        <f t="shared" si="2"/>
        <v>Lao PDR2015</v>
      </c>
      <c r="O185" s="60">
        <f>D185/F185</f>
        <v>0.17647058823529413</v>
      </c>
      <c r="P185" s="60">
        <f>E185/F185</f>
        <v>0.82352941176470584</v>
      </c>
      <c r="Q185" s="60">
        <f>G185/I185</f>
        <v>0.3287419651056015</v>
      </c>
      <c r="R185" s="60">
        <f>H185/I185</f>
        <v>0.6712580348943985</v>
      </c>
      <c r="S185" s="60">
        <f>J185/L185</f>
        <v>0.45137449301487154</v>
      </c>
      <c r="T185" s="60">
        <f>K185/L185</f>
        <v>0.54862550698512846</v>
      </c>
    </row>
    <row r="186" spans="1:20" x14ac:dyDescent="0.25">
      <c r="A186" s="11" t="s">
        <v>48</v>
      </c>
      <c r="B186" s="11" t="s">
        <v>19</v>
      </c>
      <c r="C186" s="19">
        <v>2016</v>
      </c>
      <c r="D186" s="12">
        <v>105</v>
      </c>
      <c r="E186" s="20">
        <v>385</v>
      </c>
      <c r="F186" s="13">
        <v>490</v>
      </c>
      <c r="G186" s="14">
        <v>407</v>
      </c>
      <c r="H186" s="21">
        <v>807</v>
      </c>
      <c r="I186" s="27">
        <v>1214</v>
      </c>
      <c r="J186" s="22">
        <v>5593</v>
      </c>
      <c r="K186" s="22">
        <v>6550</v>
      </c>
      <c r="L186" s="17">
        <v>12143</v>
      </c>
      <c r="N186" s="2" t="str">
        <f t="shared" si="2"/>
        <v>Lao PDR2016</v>
      </c>
      <c r="O186" s="60">
        <f>D186/F186</f>
        <v>0.21428571428571427</v>
      </c>
      <c r="P186" s="60">
        <f>E186/F186</f>
        <v>0.7857142857142857</v>
      </c>
      <c r="Q186" s="60">
        <f>G186/I186</f>
        <v>0.33525535420098845</v>
      </c>
      <c r="R186" s="60">
        <f>H186/I186</f>
        <v>0.66474464579901149</v>
      </c>
      <c r="S186" s="60">
        <f>J186/L186</f>
        <v>0.46059458124022068</v>
      </c>
      <c r="T186" s="60">
        <f>K186/L186</f>
        <v>0.53940541875977932</v>
      </c>
    </row>
    <row r="187" spans="1:20" x14ac:dyDescent="0.25">
      <c r="A187" s="11" t="s">
        <v>48</v>
      </c>
      <c r="B187" s="11" t="s">
        <v>19</v>
      </c>
      <c r="C187" s="19">
        <v>2017</v>
      </c>
      <c r="D187" s="12">
        <v>148</v>
      </c>
      <c r="E187" s="20">
        <v>498</v>
      </c>
      <c r="F187" s="13">
        <v>646</v>
      </c>
      <c r="G187" s="14">
        <v>406</v>
      </c>
      <c r="H187" s="21">
        <v>914</v>
      </c>
      <c r="I187" s="27">
        <v>1320</v>
      </c>
      <c r="J187" s="22">
        <v>5684</v>
      </c>
      <c r="K187" s="22">
        <v>6884</v>
      </c>
      <c r="L187" s="17">
        <v>12568</v>
      </c>
      <c r="N187" s="2" t="str">
        <f t="shared" si="2"/>
        <v>Lao PDR2017</v>
      </c>
      <c r="O187" s="60">
        <f>D187/F187</f>
        <v>0.22910216718266255</v>
      </c>
      <c r="P187" s="60">
        <f>E187/F187</f>
        <v>0.77089783281733748</v>
      </c>
      <c r="Q187" s="60">
        <f>G187/I187</f>
        <v>0.30757575757575756</v>
      </c>
      <c r="R187" s="60">
        <f>H187/I187</f>
        <v>0.69242424242424239</v>
      </c>
      <c r="S187" s="60">
        <f>J187/L187</f>
        <v>0.45225970719287079</v>
      </c>
      <c r="T187" s="60">
        <f>K187/L187</f>
        <v>0.54774029280712921</v>
      </c>
    </row>
    <row r="188" spans="1:20" x14ac:dyDescent="0.25">
      <c r="A188" s="11" t="s">
        <v>48</v>
      </c>
      <c r="B188" s="11" t="s">
        <v>19</v>
      </c>
      <c r="C188" s="19">
        <v>2018</v>
      </c>
      <c r="D188" s="12">
        <v>180</v>
      </c>
      <c r="E188" s="20">
        <v>714</v>
      </c>
      <c r="F188" s="13">
        <v>894</v>
      </c>
      <c r="G188" s="14">
        <v>585</v>
      </c>
      <c r="H188" s="21">
        <v>1123</v>
      </c>
      <c r="I188" s="27">
        <v>1708</v>
      </c>
      <c r="J188" s="22">
        <v>4505</v>
      </c>
      <c r="K188" s="22">
        <v>5928</v>
      </c>
      <c r="L188" s="17">
        <v>10433</v>
      </c>
      <c r="N188" s="2" t="str">
        <f t="shared" si="2"/>
        <v>Lao PDR2018</v>
      </c>
      <c r="O188" s="60">
        <f>D188/F188</f>
        <v>0.20134228187919462</v>
      </c>
      <c r="P188" s="60">
        <f>E188/F188</f>
        <v>0.79865771812080533</v>
      </c>
      <c r="Q188" s="60">
        <f>G188/I188</f>
        <v>0.34250585480093676</v>
      </c>
      <c r="R188" s="60">
        <f>H188/I188</f>
        <v>0.65749414519906324</v>
      </c>
      <c r="S188" s="60">
        <f>J188/L188</f>
        <v>0.43180293300105432</v>
      </c>
      <c r="T188" s="60">
        <f>K188/L188</f>
        <v>0.56819706699894568</v>
      </c>
    </row>
    <row r="189" spans="1:20" x14ac:dyDescent="0.25">
      <c r="A189" s="18" t="s">
        <v>49</v>
      </c>
      <c r="B189" s="11" t="s">
        <v>20</v>
      </c>
      <c r="C189" s="19"/>
      <c r="D189" s="12"/>
      <c r="E189" s="20"/>
      <c r="F189" s="13"/>
      <c r="G189" s="14"/>
      <c r="H189" s="21"/>
      <c r="I189" s="27"/>
      <c r="J189" s="22"/>
      <c r="K189" s="22"/>
      <c r="L189" s="17"/>
      <c r="N189" s="57" t="str">
        <f t="shared" si="2"/>
        <v>Latvia</v>
      </c>
      <c r="O189" s="61"/>
      <c r="P189" s="61"/>
      <c r="Q189" s="61"/>
      <c r="R189" s="61"/>
      <c r="S189" s="61"/>
      <c r="T189" s="61"/>
    </row>
    <row r="190" spans="1:20" x14ac:dyDescent="0.25">
      <c r="A190" s="11" t="s">
        <v>49</v>
      </c>
      <c r="B190" s="11" t="s">
        <v>20</v>
      </c>
      <c r="C190" s="19">
        <v>2014</v>
      </c>
      <c r="D190" s="12">
        <v>3188</v>
      </c>
      <c r="E190" s="20">
        <v>6462</v>
      </c>
      <c r="F190" s="13">
        <v>9650</v>
      </c>
      <c r="G190" s="14">
        <v>160</v>
      </c>
      <c r="H190" s="21">
        <v>213</v>
      </c>
      <c r="I190" s="27">
        <v>373</v>
      </c>
      <c r="J190" s="22">
        <v>3123</v>
      </c>
      <c r="K190" s="22">
        <v>6383</v>
      </c>
      <c r="L190" s="17">
        <v>9506</v>
      </c>
      <c r="N190" s="2" t="str">
        <f t="shared" si="2"/>
        <v>Latvia2014</v>
      </c>
      <c r="O190" s="60">
        <f>D190/F190</f>
        <v>0.33036269430051812</v>
      </c>
      <c r="P190" s="60">
        <f>E190/F190</f>
        <v>0.66963730569948188</v>
      </c>
      <c r="Q190" s="60">
        <f>G190/I190</f>
        <v>0.42895442359249331</v>
      </c>
      <c r="R190" s="60">
        <f>H190/I190</f>
        <v>0.57104557640750675</v>
      </c>
      <c r="S190" s="60">
        <f>J190/L190</f>
        <v>0.32852934988428362</v>
      </c>
      <c r="T190" s="60">
        <f>K190/L190</f>
        <v>0.67147065011571638</v>
      </c>
    </row>
    <row r="191" spans="1:20" x14ac:dyDescent="0.25">
      <c r="A191" s="11" t="s">
        <v>49</v>
      </c>
      <c r="B191" s="11" t="s">
        <v>20</v>
      </c>
      <c r="C191" s="19">
        <v>2015</v>
      </c>
      <c r="D191" s="12">
        <v>2921</v>
      </c>
      <c r="E191" s="20">
        <v>6106</v>
      </c>
      <c r="F191" s="13">
        <v>9027</v>
      </c>
      <c r="G191" s="14">
        <v>166</v>
      </c>
      <c r="H191" s="21">
        <v>237</v>
      </c>
      <c r="I191" s="27">
        <v>403</v>
      </c>
      <c r="J191" s="22">
        <v>2933</v>
      </c>
      <c r="K191" s="22">
        <v>6165</v>
      </c>
      <c r="L191" s="17">
        <v>9098</v>
      </c>
      <c r="N191" s="2" t="str">
        <f t="shared" si="2"/>
        <v>Latvia2015</v>
      </c>
      <c r="O191" s="60">
        <f>D191/F191</f>
        <v>0.32358480115209926</v>
      </c>
      <c r="P191" s="60">
        <f>E191/F191</f>
        <v>0.67641519884790069</v>
      </c>
      <c r="Q191" s="60">
        <f>G191/I191</f>
        <v>0.41191066997518611</v>
      </c>
      <c r="R191" s="60">
        <f>H191/I191</f>
        <v>0.58808933002481389</v>
      </c>
      <c r="S191" s="60">
        <f>J191/L191</f>
        <v>0.32237854473510663</v>
      </c>
      <c r="T191" s="60">
        <f>K191/L191</f>
        <v>0.67762145526489337</v>
      </c>
    </row>
    <row r="192" spans="1:20" x14ac:dyDescent="0.25">
      <c r="A192" s="11" t="s">
        <v>49</v>
      </c>
      <c r="B192" s="11" t="s">
        <v>20</v>
      </c>
      <c r="C192" s="19">
        <v>2016</v>
      </c>
      <c r="D192" s="12">
        <v>2747</v>
      </c>
      <c r="E192" s="20">
        <v>5637</v>
      </c>
      <c r="F192" s="13">
        <v>8384</v>
      </c>
      <c r="G192" s="14">
        <v>180</v>
      </c>
      <c r="H192" s="21">
        <v>255</v>
      </c>
      <c r="I192" s="27">
        <v>435</v>
      </c>
      <c r="J192" s="22">
        <v>2758</v>
      </c>
      <c r="K192" s="22">
        <v>5802</v>
      </c>
      <c r="L192" s="17">
        <v>8560</v>
      </c>
      <c r="N192" s="2" t="str">
        <f t="shared" si="2"/>
        <v>Latvia2016</v>
      </c>
      <c r="O192" s="60">
        <f>D192/F192</f>
        <v>0.32764790076335876</v>
      </c>
      <c r="P192" s="60">
        <f>E192/F192</f>
        <v>0.67235209923664119</v>
      </c>
      <c r="Q192" s="60">
        <f>G192/I192</f>
        <v>0.41379310344827586</v>
      </c>
      <c r="R192" s="60">
        <f>H192/I192</f>
        <v>0.58620689655172409</v>
      </c>
      <c r="S192" s="60">
        <f>J192/L192</f>
        <v>0.32219626168224297</v>
      </c>
      <c r="T192" s="60">
        <f>K192/L192</f>
        <v>0.67780373831775698</v>
      </c>
    </row>
    <row r="193" spans="1:20" x14ac:dyDescent="0.25">
      <c r="A193" s="11" t="s">
        <v>49</v>
      </c>
      <c r="B193" s="11" t="s">
        <v>20</v>
      </c>
      <c r="C193" s="19">
        <v>2017</v>
      </c>
      <c r="D193" s="12">
        <v>2888</v>
      </c>
      <c r="E193" s="20">
        <v>5687</v>
      </c>
      <c r="F193" s="13">
        <v>8575</v>
      </c>
      <c r="G193" s="14">
        <v>189</v>
      </c>
      <c r="H193" s="21">
        <v>250</v>
      </c>
      <c r="I193" s="27">
        <v>439</v>
      </c>
      <c r="J193" s="22">
        <v>2894</v>
      </c>
      <c r="K193" s="22">
        <v>5880</v>
      </c>
      <c r="L193" s="17">
        <v>8774</v>
      </c>
      <c r="N193" s="2" t="str">
        <f t="shared" si="2"/>
        <v>Latvia2017</v>
      </c>
      <c r="O193" s="60">
        <f>D193/F193</f>
        <v>0.33679300291545189</v>
      </c>
      <c r="P193" s="60">
        <f>E193/F193</f>
        <v>0.66320699708454811</v>
      </c>
      <c r="Q193" s="60">
        <f>G193/I193</f>
        <v>0.43052391799544421</v>
      </c>
      <c r="R193" s="60">
        <f>H193/I193</f>
        <v>0.56947608200455579</v>
      </c>
      <c r="S193" s="60">
        <f>J193/L193</f>
        <v>0.32983815819466605</v>
      </c>
      <c r="T193" s="60">
        <f>K193/L193</f>
        <v>0.67016184180533389</v>
      </c>
    </row>
    <row r="194" spans="1:20" x14ac:dyDescent="0.25">
      <c r="A194" s="11" t="s">
        <v>49</v>
      </c>
      <c r="B194" s="11" t="s">
        <v>20</v>
      </c>
      <c r="C194" s="19">
        <v>2018</v>
      </c>
      <c r="D194" s="12">
        <v>3197</v>
      </c>
      <c r="E194" s="20">
        <v>6187</v>
      </c>
      <c r="F194" s="13">
        <v>9384</v>
      </c>
      <c r="G194" s="14">
        <v>155</v>
      </c>
      <c r="H194" s="21">
        <v>282</v>
      </c>
      <c r="I194" s="27">
        <v>437</v>
      </c>
      <c r="J194" s="22">
        <v>3260</v>
      </c>
      <c r="K194" s="22">
        <v>6500</v>
      </c>
      <c r="L194" s="17">
        <v>9760</v>
      </c>
      <c r="N194" s="2" t="str">
        <f t="shared" si="2"/>
        <v>Latvia2018</v>
      </c>
      <c r="O194" s="60">
        <f>D194/F194</f>
        <v>0.34068627450980393</v>
      </c>
      <c r="P194" s="60">
        <f>E194/F194</f>
        <v>0.65931372549019607</v>
      </c>
      <c r="Q194" s="60">
        <f>G194/I194</f>
        <v>0.35469107551487417</v>
      </c>
      <c r="R194" s="60">
        <f>H194/I194</f>
        <v>0.64530892448512589</v>
      </c>
      <c r="S194" s="60">
        <f>J194/L194</f>
        <v>0.33401639344262296</v>
      </c>
      <c r="T194" s="60">
        <f>K194/L194</f>
        <v>0.66598360655737709</v>
      </c>
    </row>
    <row r="195" spans="1:20" x14ac:dyDescent="0.25">
      <c r="A195" s="18" t="s">
        <v>50</v>
      </c>
      <c r="B195" s="11" t="s">
        <v>19</v>
      </c>
      <c r="C195" s="19"/>
      <c r="D195" s="12"/>
      <c r="E195" s="20"/>
      <c r="F195" s="13"/>
      <c r="G195" s="14"/>
      <c r="H195" s="21"/>
      <c r="I195" s="27"/>
      <c r="J195" s="22"/>
      <c r="K195" s="22"/>
      <c r="L195" s="17"/>
      <c r="N195" s="57" t="str">
        <f t="shared" ref="N195:N258" si="3">A195&amp;C195</f>
        <v>Lesotho</v>
      </c>
      <c r="O195" s="61"/>
      <c r="P195" s="61"/>
      <c r="Q195" s="61"/>
      <c r="R195" s="61"/>
      <c r="S195" s="61"/>
      <c r="T195" s="61"/>
    </row>
    <row r="196" spans="1:20" x14ac:dyDescent="0.25">
      <c r="A196" s="11" t="s">
        <v>50</v>
      </c>
      <c r="B196" s="11" t="s">
        <v>19</v>
      </c>
      <c r="C196" s="19">
        <v>2014</v>
      </c>
      <c r="D196" s="12"/>
      <c r="E196" s="20"/>
      <c r="F196" s="13"/>
      <c r="G196" s="14"/>
      <c r="H196" s="21"/>
      <c r="I196" s="27"/>
      <c r="J196" s="22"/>
      <c r="K196" s="22"/>
      <c r="L196" s="17"/>
      <c r="N196" s="2" t="str">
        <f t="shared" si="3"/>
        <v>Lesotho2014</v>
      </c>
      <c r="O196" s="61"/>
      <c r="P196" s="61"/>
      <c r="Q196" s="61"/>
      <c r="R196" s="61"/>
      <c r="S196" s="61"/>
      <c r="T196" s="61"/>
    </row>
    <row r="197" spans="1:20" x14ac:dyDescent="0.25">
      <c r="A197" s="11" t="s">
        <v>50</v>
      </c>
      <c r="B197" s="11" t="s">
        <v>19</v>
      </c>
      <c r="C197" s="19">
        <v>2015</v>
      </c>
      <c r="D197" s="12"/>
      <c r="E197" s="20"/>
      <c r="F197" s="13"/>
      <c r="G197" s="14"/>
      <c r="H197" s="21"/>
      <c r="I197" s="27"/>
      <c r="J197" s="22"/>
      <c r="K197" s="22"/>
      <c r="L197" s="17"/>
      <c r="N197" s="2" t="str">
        <f t="shared" si="3"/>
        <v>Lesotho2015</v>
      </c>
      <c r="O197" s="61"/>
      <c r="P197" s="61"/>
      <c r="Q197" s="61"/>
      <c r="R197" s="61"/>
      <c r="S197" s="61"/>
      <c r="T197" s="61"/>
    </row>
    <row r="198" spans="1:20" x14ac:dyDescent="0.25">
      <c r="A198" s="11" t="s">
        <v>50</v>
      </c>
      <c r="B198" s="11" t="s">
        <v>19</v>
      </c>
      <c r="C198" s="19">
        <v>2016</v>
      </c>
      <c r="D198" s="12"/>
      <c r="E198" s="20"/>
      <c r="F198" s="13"/>
      <c r="G198" s="14"/>
      <c r="H198" s="21"/>
      <c r="I198" s="27"/>
      <c r="J198" s="22"/>
      <c r="K198" s="22"/>
      <c r="L198" s="17"/>
      <c r="N198" s="2" t="str">
        <f t="shared" si="3"/>
        <v>Lesotho2016</v>
      </c>
      <c r="O198" s="61"/>
      <c r="P198" s="61"/>
      <c r="Q198" s="61"/>
      <c r="R198" s="61"/>
      <c r="S198" s="61"/>
      <c r="T198" s="61"/>
    </row>
    <row r="199" spans="1:20" x14ac:dyDescent="0.25">
      <c r="A199" s="11" t="s">
        <v>50</v>
      </c>
      <c r="B199" s="11" t="s">
        <v>19</v>
      </c>
      <c r="C199" s="19">
        <v>2017</v>
      </c>
      <c r="D199" s="12">
        <v>1116</v>
      </c>
      <c r="E199" s="20">
        <v>2339</v>
      </c>
      <c r="F199" s="13">
        <v>3455</v>
      </c>
      <c r="G199" s="14"/>
      <c r="H199" s="21"/>
      <c r="I199" s="27"/>
      <c r="J199" s="22">
        <v>973</v>
      </c>
      <c r="K199" s="22">
        <v>2313</v>
      </c>
      <c r="L199" s="17">
        <v>3286</v>
      </c>
      <c r="N199" s="2" t="str">
        <f t="shared" si="3"/>
        <v>Lesotho2017</v>
      </c>
      <c r="O199" s="60">
        <f>D199/F199</f>
        <v>0.32301013024602027</v>
      </c>
      <c r="P199" s="60">
        <f>E199/F199</f>
        <v>0.67698986975397979</v>
      </c>
      <c r="Q199" s="61"/>
      <c r="R199" s="61"/>
      <c r="S199" s="60">
        <f>J199/L199</f>
        <v>0.29610468654899574</v>
      </c>
      <c r="T199" s="60">
        <f>K199/L199</f>
        <v>0.70389531345100431</v>
      </c>
    </row>
    <row r="200" spans="1:20" x14ac:dyDescent="0.25">
      <c r="A200" s="11" t="s">
        <v>50</v>
      </c>
      <c r="B200" s="11" t="s">
        <v>19</v>
      </c>
      <c r="C200" s="19">
        <v>2018</v>
      </c>
      <c r="D200" s="12">
        <v>2438</v>
      </c>
      <c r="E200" s="20">
        <v>4821</v>
      </c>
      <c r="F200" s="13">
        <v>7259</v>
      </c>
      <c r="G200" s="14"/>
      <c r="H200" s="21"/>
      <c r="I200" s="27"/>
      <c r="J200" s="22">
        <v>2122</v>
      </c>
      <c r="K200" s="22">
        <v>4611</v>
      </c>
      <c r="L200" s="17">
        <v>6733</v>
      </c>
      <c r="N200" s="2" t="str">
        <f t="shared" si="3"/>
        <v>Lesotho2018</v>
      </c>
      <c r="O200" s="60">
        <f>D200/F200</f>
        <v>0.33585893373742942</v>
      </c>
      <c r="P200" s="60">
        <f>E200/F200</f>
        <v>0.66414106626257063</v>
      </c>
      <c r="Q200" s="61"/>
      <c r="R200" s="61"/>
      <c r="S200" s="60">
        <f>J200/L200</f>
        <v>0.31516411703549679</v>
      </c>
      <c r="T200" s="60">
        <f>K200/L200</f>
        <v>0.68483588296450315</v>
      </c>
    </row>
    <row r="201" spans="1:20" x14ac:dyDescent="0.25">
      <c r="A201" s="18" t="s">
        <v>51</v>
      </c>
      <c r="B201" s="11" t="s">
        <v>15</v>
      </c>
      <c r="C201" s="19"/>
      <c r="D201" s="12"/>
      <c r="E201" s="20"/>
      <c r="F201" s="26"/>
      <c r="G201" s="14"/>
      <c r="H201" s="21"/>
      <c r="I201" s="27"/>
      <c r="J201" s="22"/>
      <c r="K201" s="22"/>
      <c r="L201" s="17"/>
      <c r="N201" s="57" t="str">
        <f t="shared" si="3"/>
        <v>Liberia</v>
      </c>
      <c r="O201" s="61"/>
      <c r="P201" s="61"/>
      <c r="Q201" s="61"/>
      <c r="R201" s="61"/>
      <c r="S201" s="61"/>
      <c r="T201" s="61"/>
    </row>
    <row r="202" spans="1:20" x14ac:dyDescent="0.25">
      <c r="A202" s="11" t="s">
        <v>51</v>
      </c>
      <c r="B202" s="11" t="s">
        <v>15</v>
      </c>
      <c r="C202" s="19">
        <v>2014</v>
      </c>
      <c r="D202" s="12"/>
      <c r="E202" s="20"/>
      <c r="F202" s="26"/>
      <c r="G202" s="14">
        <v>1318</v>
      </c>
      <c r="H202" s="21">
        <v>2522</v>
      </c>
      <c r="I202" s="27">
        <v>3840</v>
      </c>
      <c r="J202" s="22"/>
      <c r="K202" s="22"/>
      <c r="L202" s="17"/>
      <c r="N202" s="2" t="str">
        <f t="shared" si="3"/>
        <v>Liberia2014</v>
      </c>
      <c r="O202" s="61"/>
      <c r="P202" s="61"/>
      <c r="Q202" s="60">
        <f>G202/I202</f>
        <v>0.34322916666666664</v>
      </c>
      <c r="R202" s="60">
        <f>H202/I202</f>
        <v>0.6567708333333333</v>
      </c>
      <c r="S202" s="61"/>
      <c r="T202" s="61"/>
    </row>
    <row r="203" spans="1:20" x14ac:dyDescent="0.25">
      <c r="A203" s="11" t="s">
        <v>51</v>
      </c>
      <c r="B203" s="11" t="s">
        <v>15</v>
      </c>
      <c r="C203" s="19">
        <v>2015</v>
      </c>
      <c r="D203" s="12"/>
      <c r="E203" s="20"/>
      <c r="F203" s="26"/>
      <c r="G203" s="14">
        <v>933</v>
      </c>
      <c r="H203" s="21">
        <v>2157</v>
      </c>
      <c r="I203" s="27">
        <v>3090</v>
      </c>
      <c r="J203" s="22"/>
      <c r="K203" s="22"/>
      <c r="L203" s="17"/>
      <c r="N203" s="2" t="str">
        <f t="shared" si="3"/>
        <v>Liberia2015</v>
      </c>
      <c r="O203" s="61"/>
      <c r="P203" s="61"/>
      <c r="Q203" s="60">
        <f>G203/I203</f>
        <v>0.30194174757281556</v>
      </c>
      <c r="R203" s="60">
        <f>H203/I203</f>
        <v>0.69805825242718444</v>
      </c>
      <c r="S203" s="61"/>
      <c r="T203" s="61"/>
    </row>
    <row r="204" spans="1:20" x14ac:dyDescent="0.25">
      <c r="A204" s="11" t="s">
        <v>51</v>
      </c>
      <c r="B204" s="11" t="s">
        <v>15</v>
      </c>
      <c r="C204" s="19">
        <v>2016</v>
      </c>
      <c r="D204" s="12"/>
      <c r="E204" s="20"/>
      <c r="F204" s="26"/>
      <c r="G204" s="14">
        <v>1340</v>
      </c>
      <c r="H204" s="21">
        <v>2066</v>
      </c>
      <c r="I204" s="27">
        <v>3406</v>
      </c>
      <c r="J204" s="22"/>
      <c r="K204" s="22"/>
      <c r="L204" s="17"/>
      <c r="N204" s="2" t="str">
        <f t="shared" si="3"/>
        <v>Liberia2016</v>
      </c>
      <c r="O204" s="61"/>
      <c r="P204" s="61"/>
      <c r="Q204" s="60">
        <f>G204/I204</f>
        <v>0.39342337052260717</v>
      </c>
      <c r="R204" s="60">
        <f>H204/I204</f>
        <v>0.60657662947739288</v>
      </c>
      <c r="S204" s="61"/>
      <c r="T204" s="61"/>
    </row>
    <row r="205" spans="1:20" x14ac:dyDescent="0.25">
      <c r="A205" s="11" t="s">
        <v>51</v>
      </c>
      <c r="B205" s="11" t="s">
        <v>15</v>
      </c>
      <c r="C205" s="19">
        <v>2017</v>
      </c>
      <c r="D205" s="12"/>
      <c r="E205" s="20"/>
      <c r="F205" s="26"/>
      <c r="G205" s="14">
        <v>1053</v>
      </c>
      <c r="H205" s="21">
        <v>2430</v>
      </c>
      <c r="I205" s="27">
        <v>3483</v>
      </c>
      <c r="J205" s="22"/>
      <c r="K205" s="22"/>
      <c r="L205" s="17"/>
      <c r="N205" s="2" t="str">
        <f t="shared" si="3"/>
        <v>Liberia2017</v>
      </c>
      <c r="O205" s="61"/>
      <c r="P205" s="61"/>
      <c r="Q205" s="60">
        <f>G205/I205</f>
        <v>0.30232558139534882</v>
      </c>
      <c r="R205" s="60">
        <f>H205/I205</f>
        <v>0.69767441860465118</v>
      </c>
      <c r="S205" s="61"/>
      <c r="T205" s="61"/>
    </row>
    <row r="206" spans="1:20" x14ac:dyDescent="0.25">
      <c r="A206" s="11" t="s">
        <v>51</v>
      </c>
      <c r="B206" s="11" t="s">
        <v>15</v>
      </c>
      <c r="C206" s="19">
        <v>2018</v>
      </c>
      <c r="D206" s="12"/>
      <c r="E206" s="20"/>
      <c r="F206" s="26"/>
      <c r="G206" s="14">
        <v>1420</v>
      </c>
      <c r="H206" s="21">
        <v>2261</v>
      </c>
      <c r="I206" s="27">
        <v>3681</v>
      </c>
      <c r="J206" s="22"/>
      <c r="K206" s="22"/>
      <c r="L206" s="17"/>
      <c r="N206" s="2" t="str">
        <f t="shared" si="3"/>
        <v>Liberia2018</v>
      </c>
      <c r="O206" s="61"/>
      <c r="P206" s="61"/>
      <c r="Q206" s="60">
        <f>G206/I206</f>
        <v>0.38576473784297743</v>
      </c>
      <c r="R206" s="60">
        <f>H206/I206</f>
        <v>0.61423526215702251</v>
      </c>
      <c r="S206" s="61"/>
      <c r="T206" s="61"/>
    </row>
    <row r="207" spans="1:20" x14ac:dyDescent="0.25">
      <c r="A207" s="18" t="s">
        <v>52</v>
      </c>
      <c r="B207" s="11" t="s">
        <v>17</v>
      </c>
      <c r="C207" s="19"/>
      <c r="D207" s="12"/>
      <c r="E207" s="20"/>
      <c r="F207" s="26"/>
      <c r="G207" s="21"/>
      <c r="H207" s="21"/>
      <c r="I207" s="27"/>
      <c r="J207" s="22"/>
      <c r="K207" s="22"/>
      <c r="L207" s="17"/>
      <c r="N207" s="57" t="str">
        <f t="shared" si="3"/>
        <v>North Macedonia</v>
      </c>
      <c r="O207" s="61"/>
      <c r="P207" s="61"/>
      <c r="Q207" s="61"/>
      <c r="R207" s="61"/>
      <c r="S207" s="61"/>
      <c r="T207" s="61"/>
    </row>
    <row r="208" spans="1:20" x14ac:dyDescent="0.25">
      <c r="A208" s="11" t="s">
        <v>52</v>
      </c>
      <c r="B208" s="11" t="s">
        <v>17</v>
      </c>
      <c r="C208" s="19">
        <v>2014</v>
      </c>
      <c r="D208" s="12">
        <v>1714</v>
      </c>
      <c r="E208" s="20">
        <v>3746</v>
      </c>
      <c r="F208" s="26">
        <v>5460</v>
      </c>
      <c r="G208" s="21">
        <v>286</v>
      </c>
      <c r="H208" s="21">
        <v>515</v>
      </c>
      <c r="I208" s="27">
        <v>801</v>
      </c>
      <c r="J208" s="22">
        <v>1695</v>
      </c>
      <c r="K208" s="22">
        <v>3412</v>
      </c>
      <c r="L208" s="17">
        <v>5107</v>
      </c>
      <c r="M208" s="31"/>
      <c r="N208" s="2" t="str">
        <f t="shared" si="3"/>
        <v>North Macedonia2014</v>
      </c>
      <c r="O208" s="60">
        <f>D208/F208</f>
        <v>0.31391941391941391</v>
      </c>
      <c r="P208" s="60">
        <f>E208/F208</f>
        <v>0.68608058608058609</v>
      </c>
      <c r="Q208" s="60">
        <f>G208/I208</f>
        <v>0.35705368289637951</v>
      </c>
      <c r="R208" s="60">
        <f>H208/I208</f>
        <v>0.64294631710362049</v>
      </c>
      <c r="S208" s="60">
        <f>J208/L208</f>
        <v>0.33189739573134913</v>
      </c>
      <c r="T208" s="60">
        <f>K208/L208</f>
        <v>0.66810260426865087</v>
      </c>
    </row>
    <row r="209" spans="1:20" x14ac:dyDescent="0.25">
      <c r="A209" s="11" t="s">
        <v>52</v>
      </c>
      <c r="B209" s="11" t="s">
        <v>17</v>
      </c>
      <c r="C209" s="19">
        <v>2015</v>
      </c>
      <c r="D209" s="12">
        <v>1848</v>
      </c>
      <c r="E209" s="20">
        <v>3896</v>
      </c>
      <c r="F209" s="13">
        <v>5744</v>
      </c>
      <c r="G209" s="14">
        <v>262</v>
      </c>
      <c r="H209" s="21">
        <v>621</v>
      </c>
      <c r="I209" s="27">
        <v>883</v>
      </c>
      <c r="J209" s="22">
        <v>1792</v>
      </c>
      <c r="K209" s="22">
        <v>3593</v>
      </c>
      <c r="L209" s="17">
        <v>5385</v>
      </c>
      <c r="M209" s="31"/>
      <c r="N209" s="2" t="str">
        <f t="shared" si="3"/>
        <v>North Macedonia2015</v>
      </c>
      <c r="O209" s="60">
        <f>D209/F209</f>
        <v>0.32172701949860727</v>
      </c>
      <c r="P209" s="60">
        <f>E209/F209</f>
        <v>0.67827298050139273</v>
      </c>
      <c r="Q209" s="60">
        <f>G209/I209</f>
        <v>0.29671574178935445</v>
      </c>
      <c r="R209" s="60">
        <f>H209/I209</f>
        <v>0.70328425821064555</v>
      </c>
      <c r="S209" s="60">
        <f>J209/L209</f>
        <v>0.3327762302692665</v>
      </c>
      <c r="T209" s="60">
        <f>K209/L209</f>
        <v>0.6672237697307335</v>
      </c>
    </row>
    <row r="210" spans="1:20" x14ac:dyDescent="0.25">
      <c r="A210" s="11" t="s">
        <v>52</v>
      </c>
      <c r="B210" s="11" t="s">
        <v>17</v>
      </c>
      <c r="C210" s="19">
        <v>2016</v>
      </c>
      <c r="D210" s="12">
        <v>1819</v>
      </c>
      <c r="E210" s="20">
        <v>3710</v>
      </c>
      <c r="F210" s="13">
        <v>5529</v>
      </c>
      <c r="G210" s="14">
        <v>328</v>
      </c>
      <c r="H210" s="21">
        <v>611</v>
      </c>
      <c r="I210" s="27">
        <v>939</v>
      </c>
      <c r="J210" s="22">
        <v>1753</v>
      </c>
      <c r="K210" s="22">
        <v>3409</v>
      </c>
      <c r="L210" s="17">
        <v>5162</v>
      </c>
      <c r="M210" s="31"/>
      <c r="N210" s="2" t="str">
        <f t="shared" si="3"/>
        <v>North Macedonia2016</v>
      </c>
      <c r="O210" s="60">
        <f>D210/F210</f>
        <v>0.32899258455416891</v>
      </c>
      <c r="P210" s="60">
        <f>E210/F210</f>
        <v>0.67100741544583109</v>
      </c>
      <c r="Q210" s="60">
        <f>G210/I210</f>
        <v>0.34930777422790205</v>
      </c>
      <c r="R210" s="60">
        <f>H210/I210</f>
        <v>0.65069222577209795</v>
      </c>
      <c r="S210" s="60">
        <f>J210/L210</f>
        <v>0.33959705540488183</v>
      </c>
      <c r="T210" s="60">
        <f>K210/L210</f>
        <v>0.66040294459511817</v>
      </c>
    </row>
    <row r="211" spans="1:20" x14ac:dyDescent="0.25">
      <c r="A211" s="11" t="s">
        <v>52</v>
      </c>
      <c r="B211" s="11" t="s">
        <v>17</v>
      </c>
      <c r="C211" s="19">
        <v>2017</v>
      </c>
      <c r="D211" s="12">
        <v>1768</v>
      </c>
      <c r="E211" s="20">
        <v>3491</v>
      </c>
      <c r="F211" s="13">
        <v>5259</v>
      </c>
      <c r="G211" s="14">
        <v>293</v>
      </c>
      <c r="H211" s="21">
        <v>415</v>
      </c>
      <c r="I211" s="27">
        <v>708</v>
      </c>
      <c r="J211" s="22">
        <v>1722</v>
      </c>
      <c r="K211" s="22">
        <v>3197</v>
      </c>
      <c r="L211" s="17">
        <v>4919</v>
      </c>
      <c r="M211" s="31"/>
      <c r="N211" s="2" t="str">
        <f t="shared" si="3"/>
        <v>North Macedonia2017</v>
      </c>
      <c r="O211" s="60">
        <f>D211/F211</f>
        <v>0.33618558661342463</v>
      </c>
      <c r="P211" s="60">
        <f>E211/F211</f>
        <v>0.66381441338657543</v>
      </c>
      <c r="Q211" s="60">
        <f>G211/I211</f>
        <v>0.41384180790960451</v>
      </c>
      <c r="R211" s="60">
        <f>H211/I211</f>
        <v>0.58615819209039544</v>
      </c>
      <c r="S211" s="60">
        <f>J211/L211</f>
        <v>0.35007115267330757</v>
      </c>
      <c r="T211" s="60">
        <f>K211/L211</f>
        <v>0.64992884732669243</v>
      </c>
    </row>
    <row r="212" spans="1:20" x14ac:dyDescent="0.25">
      <c r="A212" s="11" t="s">
        <v>52</v>
      </c>
      <c r="B212" s="11" t="s">
        <v>17</v>
      </c>
      <c r="C212" s="19">
        <v>2018</v>
      </c>
      <c r="D212" s="12">
        <v>1532</v>
      </c>
      <c r="E212" s="20">
        <v>3594</v>
      </c>
      <c r="F212" s="13">
        <v>5126</v>
      </c>
      <c r="G212" s="14">
        <v>191</v>
      </c>
      <c r="H212" s="21">
        <v>354</v>
      </c>
      <c r="I212" s="27">
        <v>545</v>
      </c>
      <c r="J212" s="22">
        <v>1464</v>
      </c>
      <c r="K212" s="22">
        <v>3224</v>
      </c>
      <c r="L212" s="17">
        <v>4688</v>
      </c>
      <c r="M212" s="31"/>
      <c r="N212" s="2" t="str">
        <f t="shared" si="3"/>
        <v>North Macedonia2018</v>
      </c>
      <c r="O212" s="60">
        <f>D212/F212</f>
        <v>0.29886851346078813</v>
      </c>
      <c r="P212" s="60">
        <f>E212/F212</f>
        <v>0.70113148653921187</v>
      </c>
      <c r="Q212" s="60">
        <f>G212/I212</f>
        <v>0.35045871559633029</v>
      </c>
      <c r="R212" s="60">
        <f>H212/I212</f>
        <v>0.64954128440366976</v>
      </c>
      <c r="S212" s="60">
        <f>J212/L212</f>
        <v>0.3122866894197952</v>
      </c>
      <c r="T212" s="60">
        <f>K212/L212</f>
        <v>0.6877133105802048</v>
      </c>
    </row>
    <row r="213" spans="1:20" x14ac:dyDescent="0.25">
      <c r="A213" s="18" t="s">
        <v>53</v>
      </c>
      <c r="B213" s="11" t="s">
        <v>17</v>
      </c>
      <c r="C213" s="19"/>
      <c r="D213" s="12"/>
      <c r="E213" s="20"/>
      <c r="F213" s="13"/>
      <c r="G213" s="14"/>
      <c r="H213" s="21"/>
      <c r="I213" s="27"/>
      <c r="J213" s="22"/>
      <c r="K213" s="22"/>
      <c r="L213" s="17"/>
      <c r="N213" s="57" t="str">
        <f t="shared" si="3"/>
        <v>Malaysia</v>
      </c>
      <c r="O213" s="61"/>
      <c r="P213" s="61"/>
      <c r="Q213" s="61"/>
      <c r="R213" s="61"/>
      <c r="S213" s="61"/>
      <c r="T213" s="61"/>
    </row>
    <row r="214" spans="1:20" x14ac:dyDescent="0.25">
      <c r="A214" s="11" t="s">
        <v>53</v>
      </c>
      <c r="B214" s="11" t="s">
        <v>17</v>
      </c>
      <c r="C214" s="19">
        <v>2014</v>
      </c>
      <c r="D214" s="12">
        <v>30571</v>
      </c>
      <c r="E214" s="20">
        <v>68077</v>
      </c>
      <c r="F214" s="13">
        <v>98648</v>
      </c>
      <c r="G214" s="14">
        <v>107403</v>
      </c>
      <c r="H214" s="21">
        <v>153802</v>
      </c>
      <c r="I214" s="27">
        <v>261205</v>
      </c>
      <c r="J214" s="22">
        <v>1942</v>
      </c>
      <c r="K214" s="22">
        <v>3378</v>
      </c>
      <c r="L214" s="17">
        <v>5320</v>
      </c>
      <c r="N214" s="2" t="str">
        <f t="shared" si="3"/>
        <v>Malaysia2014</v>
      </c>
      <c r="O214" s="60">
        <f>D214/F214</f>
        <v>0.30989984591679509</v>
      </c>
      <c r="P214" s="60">
        <f>E214/F214</f>
        <v>0.69010015408320491</v>
      </c>
      <c r="Q214" s="60">
        <f>G214/I214</f>
        <v>0.41118278746578357</v>
      </c>
      <c r="R214" s="60">
        <f>H214/I214</f>
        <v>0.58881721253421637</v>
      </c>
      <c r="S214" s="60">
        <f>J214/L214</f>
        <v>0.36503759398496238</v>
      </c>
      <c r="T214" s="60">
        <f>K214/L214</f>
        <v>0.63496240601503762</v>
      </c>
    </row>
    <row r="215" spans="1:20" x14ac:dyDescent="0.25">
      <c r="A215" s="11" t="s">
        <v>53</v>
      </c>
      <c r="B215" s="11" t="s">
        <v>17</v>
      </c>
      <c r="C215" s="19">
        <v>2015</v>
      </c>
      <c r="D215" s="12">
        <v>29048</v>
      </c>
      <c r="E215" s="20">
        <v>68567</v>
      </c>
      <c r="F215" s="13">
        <v>97615</v>
      </c>
      <c r="G215" s="14">
        <v>127058</v>
      </c>
      <c r="H215" s="21">
        <v>162384</v>
      </c>
      <c r="I215" s="27">
        <v>289442</v>
      </c>
      <c r="J215" s="22">
        <v>2397</v>
      </c>
      <c r="K215" s="22">
        <v>3983</v>
      </c>
      <c r="L215" s="17">
        <v>6380</v>
      </c>
      <c r="N215" s="2" t="str">
        <f t="shared" si="3"/>
        <v>Malaysia2015</v>
      </c>
      <c r="O215" s="60">
        <f>D215/F215</f>
        <v>0.29757721661629871</v>
      </c>
      <c r="P215" s="60">
        <f>E215/F215</f>
        <v>0.70242278338370123</v>
      </c>
      <c r="Q215" s="60">
        <f>G215/I215</f>
        <v>0.43897568424762129</v>
      </c>
      <c r="R215" s="60">
        <f>H215/I215</f>
        <v>0.56102431575237877</v>
      </c>
      <c r="S215" s="60">
        <f>J215/L215</f>
        <v>0.37570532915360499</v>
      </c>
      <c r="T215" s="60">
        <f>K215/L215</f>
        <v>0.62429467084639501</v>
      </c>
    </row>
    <row r="216" spans="1:20" x14ac:dyDescent="0.25">
      <c r="A216" s="11" t="s">
        <v>53</v>
      </c>
      <c r="B216" s="11" t="s">
        <v>17</v>
      </c>
      <c r="C216" s="19">
        <v>2016</v>
      </c>
      <c r="D216" s="12">
        <v>26899</v>
      </c>
      <c r="E216" s="20">
        <v>63112</v>
      </c>
      <c r="F216" s="13">
        <v>90011</v>
      </c>
      <c r="G216" s="14">
        <v>136492</v>
      </c>
      <c r="H216" s="21">
        <v>168252</v>
      </c>
      <c r="I216" s="27">
        <v>304744</v>
      </c>
      <c r="J216" s="22">
        <v>3015</v>
      </c>
      <c r="K216" s="22">
        <v>4863</v>
      </c>
      <c r="L216" s="17">
        <v>7878</v>
      </c>
      <c r="N216" s="2" t="str">
        <f t="shared" si="3"/>
        <v>Malaysia2016</v>
      </c>
      <c r="O216" s="60">
        <f>D216/F216</f>
        <v>0.29884125273577672</v>
      </c>
      <c r="P216" s="60">
        <f>E216/F216</f>
        <v>0.70115874726422323</v>
      </c>
      <c r="Q216" s="60">
        <f>G216/I216</f>
        <v>0.44789068857795394</v>
      </c>
      <c r="R216" s="60">
        <f>H216/I216</f>
        <v>0.552109311422046</v>
      </c>
      <c r="S216" s="60">
        <f>J216/L216</f>
        <v>0.38271134805788271</v>
      </c>
      <c r="T216" s="60">
        <f>K216/L216</f>
        <v>0.61728865194211724</v>
      </c>
    </row>
    <row r="217" spans="1:20" x14ac:dyDescent="0.25">
      <c r="A217" s="11" t="s">
        <v>53</v>
      </c>
      <c r="B217" s="11" t="s">
        <v>17</v>
      </c>
      <c r="C217" s="19">
        <v>2017</v>
      </c>
      <c r="D217" s="12">
        <v>32052</v>
      </c>
      <c r="E217" s="20">
        <v>77343</v>
      </c>
      <c r="F217" s="13">
        <v>109395</v>
      </c>
      <c r="G217" s="14">
        <v>212655</v>
      </c>
      <c r="H217" s="21">
        <v>260428</v>
      </c>
      <c r="I217" s="27">
        <v>473083</v>
      </c>
      <c r="J217" s="22">
        <v>3200</v>
      </c>
      <c r="K217" s="22">
        <v>5041</v>
      </c>
      <c r="L217" s="17">
        <v>8241</v>
      </c>
      <c r="N217" s="2" t="str">
        <f t="shared" si="3"/>
        <v>Malaysia2017</v>
      </c>
      <c r="O217" s="60">
        <f>D217/F217</f>
        <v>0.29299328122857532</v>
      </c>
      <c r="P217" s="60">
        <f>E217/F217</f>
        <v>0.70700671877142462</v>
      </c>
      <c r="Q217" s="60">
        <f>G217/I217</f>
        <v>0.44950885996748985</v>
      </c>
      <c r="R217" s="60">
        <f>H217/I217</f>
        <v>0.55049114003251021</v>
      </c>
      <c r="S217" s="60">
        <f>J217/L217</f>
        <v>0.38830239048659143</v>
      </c>
      <c r="T217" s="60">
        <f>K217/L217</f>
        <v>0.61169760951340857</v>
      </c>
    </row>
    <row r="218" spans="1:20" x14ac:dyDescent="0.25">
      <c r="A218" s="11" t="s">
        <v>53</v>
      </c>
      <c r="B218" s="11" t="s">
        <v>17</v>
      </c>
      <c r="C218" s="19">
        <v>2018</v>
      </c>
      <c r="D218" s="12">
        <v>30301</v>
      </c>
      <c r="E218" s="20">
        <v>74836</v>
      </c>
      <c r="F218" s="13">
        <v>105137</v>
      </c>
      <c r="G218" s="14">
        <v>181561</v>
      </c>
      <c r="H218" s="21">
        <v>227602</v>
      </c>
      <c r="I218" s="27">
        <v>409163</v>
      </c>
      <c r="J218" s="22">
        <v>3248</v>
      </c>
      <c r="K218" s="22">
        <v>5039</v>
      </c>
      <c r="L218" s="17">
        <v>8287</v>
      </c>
      <c r="N218" s="2" t="str">
        <f t="shared" si="3"/>
        <v>Malaysia2018</v>
      </c>
      <c r="O218" s="60">
        <f>D218/F218</f>
        <v>0.28820491358893635</v>
      </c>
      <c r="P218" s="60">
        <f>E218/F218</f>
        <v>0.7117950864110637</v>
      </c>
      <c r="Q218" s="60">
        <f>G218/I218</f>
        <v>0.44373758135510788</v>
      </c>
      <c r="R218" s="60">
        <f>H218/I218</f>
        <v>0.55626241864489212</v>
      </c>
      <c r="S218" s="60">
        <f>J218/L218</f>
        <v>0.39193918185109206</v>
      </c>
      <c r="T218" s="60">
        <f>K218/L218</f>
        <v>0.60806081814890789</v>
      </c>
    </row>
    <row r="219" spans="1:20" x14ac:dyDescent="0.25">
      <c r="A219" s="18" t="s">
        <v>54</v>
      </c>
      <c r="B219" s="11" t="s">
        <v>15</v>
      </c>
      <c r="C219" s="19"/>
      <c r="D219" s="12"/>
      <c r="E219" s="20"/>
      <c r="F219" s="13"/>
      <c r="G219" s="14"/>
      <c r="H219" s="21"/>
      <c r="I219" s="27"/>
      <c r="J219" s="22"/>
      <c r="K219" s="22"/>
      <c r="L219" s="17"/>
      <c r="N219" s="57" t="str">
        <f t="shared" si="3"/>
        <v>Mali</v>
      </c>
      <c r="O219" s="61"/>
      <c r="P219" s="61"/>
      <c r="Q219" s="61"/>
      <c r="R219" s="61"/>
      <c r="S219" s="61"/>
      <c r="T219" s="61"/>
    </row>
    <row r="220" spans="1:20" x14ac:dyDescent="0.25">
      <c r="A220" s="11" t="s">
        <v>54</v>
      </c>
      <c r="B220" s="11" t="s">
        <v>15</v>
      </c>
      <c r="C220" s="19">
        <v>2014</v>
      </c>
      <c r="D220" s="12"/>
      <c r="E220" s="20"/>
      <c r="F220" s="13"/>
      <c r="G220" s="14"/>
      <c r="H220" s="21"/>
      <c r="I220" s="27"/>
      <c r="J220" s="22"/>
      <c r="K220" s="22"/>
      <c r="L220" s="17"/>
      <c r="N220" s="2" t="str">
        <f t="shared" si="3"/>
        <v>Mali2014</v>
      </c>
      <c r="O220" s="61"/>
      <c r="P220" s="61"/>
      <c r="Q220" s="61"/>
      <c r="R220" s="61"/>
      <c r="S220" s="61"/>
      <c r="T220" s="61"/>
    </row>
    <row r="221" spans="1:20" x14ac:dyDescent="0.25">
      <c r="A221" s="11" t="s">
        <v>54</v>
      </c>
      <c r="B221" s="11" t="s">
        <v>15</v>
      </c>
      <c r="C221" s="19">
        <v>2015</v>
      </c>
      <c r="D221" s="12"/>
      <c r="E221" s="20"/>
      <c r="F221" s="13"/>
      <c r="G221" s="14"/>
      <c r="H221" s="21"/>
      <c r="I221" s="27"/>
      <c r="J221" s="22"/>
      <c r="K221" s="22"/>
      <c r="L221" s="17"/>
      <c r="N221" s="2" t="str">
        <f t="shared" si="3"/>
        <v>Mali2015</v>
      </c>
      <c r="O221" s="61"/>
      <c r="P221" s="61"/>
      <c r="Q221" s="61"/>
      <c r="R221" s="61"/>
      <c r="S221" s="61"/>
      <c r="T221" s="61"/>
    </row>
    <row r="222" spans="1:20" x14ac:dyDescent="0.25">
      <c r="A222" s="11" t="s">
        <v>54</v>
      </c>
      <c r="B222" s="11" t="s">
        <v>15</v>
      </c>
      <c r="C222" s="19">
        <v>2016</v>
      </c>
      <c r="D222" s="12"/>
      <c r="E222" s="20"/>
      <c r="F222" s="13"/>
      <c r="G222" s="14"/>
      <c r="H222" s="21"/>
      <c r="I222" s="27"/>
      <c r="J222" s="22"/>
      <c r="K222" s="22"/>
      <c r="L222" s="17"/>
      <c r="N222" s="2" t="str">
        <f t="shared" si="3"/>
        <v>Mali2016</v>
      </c>
      <c r="O222" s="61"/>
      <c r="P222" s="61"/>
      <c r="Q222" s="61"/>
      <c r="R222" s="61"/>
      <c r="S222" s="61"/>
      <c r="T222" s="61"/>
    </row>
    <row r="223" spans="1:20" x14ac:dyDescent="0.25">
      <c r="A223" s="11" t="s">
        <v>54</v>
      </c>
      <c r="B223" s="11" t="s">
        <v>15</v>
      </c>
      <c r="C223" s="19">
        <v>2017</v>
      </c>
      <c r="D223" s="12"/>
      <c r="E223" s="20"/>
      <c r="F223" s="13"/>
      <c r="G223" s="14"/>
      <c r="H223" s="21"/>
      <c r="I223" s="27"/>
      <c r="J223" s="22"/>
      <c r="K223" s="22"/>
      <c r="L223" s="17"/>
      <c r="N223" s="2" t="str">
        <f t="shared" si="3"/>
        <v>Mali2017</v>
      </c>
      <c r="O223" s="61"/>
      <c r="P223" s="61"/>
      <c r="Q223" s="61"/>
      <c r="R223" s="61"/>
      <c r="S223" s="61"/>
      <c r="T223" s="61"/>
    </row>
    <row r="224" spans="1:20" x14ac:dyDescent="0.25">
      <c r="A224" s="11" t="s">
        <v>54</v>
      </c>
      <c r="B224" s="11" t="s">
        <v>15</v>
      </c>
      <c r="C224" s="19">
        <v>2018</v>
      </c>
      <c r="D224" s="12">
        <v>274</v>
      </c>
      <c r="E224" s="20">
        <v>3005</v>
      </c>
      <c r="F224" s="13">
        <v>3279</v>
      </c>
      <c r="G224" s="14"/>
      <c r="H224" s="21"/>
      <c r="I224" s="27"/>
      <c r="J224" s="22">
        <v>1008</v>
      </c>
      <c r="K224" s="22">
        <v>6960</v>
      </c>
      <c r="L224" s="17">
        <v>7968</v>
      </c>
      <c r="N224" s="2" t="str">
        <f t="shared" si="3"/>
        <v>Mali2018</v>
      </c>
      <c r="O224" s="60">
        <f>D224/F224</f>
        <v>8.35620616041476E-2</v>
      </c>
      <c r="P224" s="60">
        <f>E224/F224</f>
        <v>0.91643793839585241</v>
      </c>
      <c r="Q224" s="61"/>
      <c r="R224" s="61"/>
      <c r="S224" s="60">
        <f>J224/L224</f>
        <v>0.12650602409638553</v>
      </c>
      <c r="T224" s="60">
        <f>K224/L224</f>
        <v>0.87349397590361444</v>
      </c>
    </row>
    <row r="225" spans="1:20" x14ac:dyDescent="0.25">
      <c r="A225" s="18" t="s">
        <v>55</v>
      </c>
      <c r="B225" s="11" t="s">
        <v>20</v>
      </c>
      <c r="C225" s="19"/>
      <c r="D225" s="12"/>
      <c r="E225" s="20"/>
      <c r="F225" s="26"/>
      <c r="G225" s="14"/>
      <c r="H225" s="21"/>
      <c r="I225" s="27"/>
      <c r="J225" s="22"/>
      <c r="K225" s="22"/>
      <c r="L225" s="17"/>
      <c r="N225" s="57" t="str">
        <f t="shared" si="3"/>
        <v>Malta</v>
      </c>
      <c r="O225" s="61"/>
      <c r="P225" s="61"/>
      <c r="Q225" s="61"/>
      <c r="R225" s="61"/>
      <c r="S225" s="61"/>
      <c r="T225" s="61"/>
    </row>
    <row r="226" spans="1:20" x14ac:dyDescent="0.25">
      <c r="A226" s="11" t="s">
        <v>55</v>
      </c>
      <c r="B226" s="11" t="s">
        <v>20</v>
      </c>
      <c r="C226" s="19">
        <v>2014</v>
      </c>
      <c r="D226" s="28">
        <v>745</v>
      </c>
      <c r="E226" s="29">
        <v>3429</v>
      </c>
      <c r="F226" s="32">
        <v>4174</v>
      </c>
      <c r="G226" s="33">
        <v>1169</v>
      </c>
      <c r="H226" s="23">
        <v>2221</v>
      </c>
      <c r="I226" s="34">
        <v>3390</v>
      </c>
      <c r="J226" s="35">
        <v>725</v>
      </c>
      <c r="K226" s="35">
        <v>4796</v>
      </c>
      <c r="L226" s="36">
        <v>5521</v>
      </c>
      <c r="N226" s="2" t="str">
        <f t="shared" si="3"/>
        <v>Malta2014</v>
      </c>
      <c r="O226" s="60">
        <f>D226/F226</f>
        <v>0.17848586487781504</v>
      </c>
      <c r="P226" s="60">
        <f>E226/F226</f>
        <v>0.82151413512218496</v>
      </c>
      <c r="Q226" s="60">
        <f>G226/I226</f>
        <v>0.34483775811209438</v>
      </c>
      <c r="R226" s="60">
        <f>H226/I226</f>
        <v>0.65516224188790562</v>
      </c>
      <c r="S226" s="60">
        <f>J226/L226</f>
        <v>0.13131679043651512</v>
      </c>
      <c r="T226" s="60">
        <f>K226/L226</f>
        <v>0.86868320956348488</v>
      </c>
    </row>
    <row r="227" spans="1:20" x14ac:dyDescent="0.25">
      <c r="A227" s="11" t="s">
        <v>55</v>
      </c>
      <c r="B227" s="11" t="s">
        <v>20</v>
      </c>
      <c r="C227" s="19">
        <v>2015</v>
      </c>
      <c r="D227" s="28">
        <v>691</v>
      </c>
      <c r="E227" s="29">
        <v>4001</v>
      </c>
      <c r="F227" s="32">
        <v>4692</v>
      </c>
      <c r="G227" s="33">
        <v>1361</v>
      </c>
      <c r="H227" s="23">
        <v>2740</v>
      </c>
      <c r="I227" s="34">
        <v>4101</v>
      </c>
      <c r="J227" s="35">
        <v>768</v>
      </c>
      <c r="K227" s="35">
        <v>5653</v>
      </c>
      <c r="L227" s="36">
        <v>6421</v>
      </c>
      <c r="N227" s="2" t="str">
        <f t="shared" si="3"/>
        <v>Malta2015</v>
      </c>
      <c r="O227" s="60">
        <f>D227/F227</f>
        <v>0.14727195225916453</v>
      </c>
      <c r="P227" s="60">
        <f>E227/F227</f>
        <v>0.85272804774083544</v>
      </c>
      <c r="Q227" s="60">
        <f>G227/I227</f>
        <v>0.33187027554255061</v>
      </c>
      <c r="R227" s="60">
        <f>H227/I227</f>
        <v>0.66812972445744945</v>
      </c>
      <c r="S227" s="60">
        <f>J227/L227</f>
        <v>0.11960753776670301</v>
      </c>
      <c r="T227" s="60">
        <f>K227/L227</f>
        <v>0.88039246223329704</v>
      </c>
    </row>
    <row r="228" spans="1:20" x14ac:dyDescent="0.25">
      <c r="A228" s="11" t="s">
        <v>55</v>
      </c>
      <c r="B228" s="11" t="s">
        <v>20</v>
      </c>
      <c r="C228" s="19">
        <v>2016</v>
      </c>
      <c r="D228" s="28">
        <v>766</v>
      </c>
      <c r="E228" s="29">
        <v>3647</v>
      </c>
      <c r="F228" s="32">
        <v>4413</v>
      </c>
      <c r="G228" s="33">
        <v>1505</v>
      </c>
      <c r="H228" s="23">
        <v>2646</v>
      </c>
      <c r="I228" s="34">
        <v>4151</v>
      </c>
      <c r="J228" s="35">
        <v>877</v>
      </c>
      <c r="K228" s="35">
        <v>5488</v>
      </c>
      <c r="L228" s="36">
        <v>6365</v>
      </c>
      <c r="N228" s="2" t="str">
        <f t="shared" si="3"/>
        <v>Malta2016</v>
      </c>
      <c r="O228" s="60">
        <f>D228/F228</f>
        <v>0.17357806480852028</v>
      </c>
      <c r="P228" s="60">
        <f>E228/F228</f>
        <v>0.82642193519147977</v>
      </c>
      <c r="Q228" s="60">
        <f>G228/I228</f>
        <v>0.36256323777403038</v>
      </c>
      <c r="R228" s="60">
        <f>H228/I228</f>
        <v>0.63743676222596968</v>
      </c>
      <c r="S228" s="60">
        <f>J228/L228</f>
        <v>0.13778476040848389</v>
      </c>
      <c r="T228" s="60">
        <f>K228/L228</f>
        <v>0.86221523959151614</v>
      </c>
    </row>
    <row r="229" spans="1:20" x14ac:dyDescent="0.25">
      <c r="A229" s="11" t="s">
        <v>55</v>
      </c>
      <c r="B229" s="11" t="s">
        <v>20</v>
      </c>
      <c r="C229" s="19">
        <v>2017</v>
      </c>
      <c r="D229" s="28">
        <v>748</v>
      </c>
      <c r="E229" s="29">
        <v>3887</v>
      </c>
      <c r="F229" s="32">
        <v>4635</v>
      </c>
      <c r="G229" s="33">
        <v>2055</v>
      </c>
      <c r="H229" s="23">
        <v>3513</v>
      </c>
      <c r="I229" s="34">
        <v>5568</v>
      </c>
      <c r="J229" s="35">
        <v>819</v>
      </c>
      <c r="K229" s="35">
        <v>5903</v>
      </c>
      <c r="L229" s="36">
        <v>6722</v>
      </c>
      <c r="N229" s="2" t="str">
        <f t="shared" si="3"/>
        <v>Malta2017</v>
      </c>
      <c r="O229" s="60">
        <f>D229/F229</f>
        <v>0.16138079827400215</v>
      </c>
      <c r="P229" s="60">
        <f>E229/F229</f>
        <v>0.8386192017259978</v>
      </c>
      <c r="Q229" s="60">
        <f>G229/I229</f>
        <v>0.36907327586206895</v>
      </c>
      <c r="R229" s="60">
        <f>H229/I229</f>
        <v>0.63092672413793105</v>
      </c>
      <c r="S229" s="60">
        <f>J229/L229</f>
        <v>0.12183873847069325</v>
      </c>
      <c r="T229" s="60">
        <f>K229/L229</f>
        <v>0.87816126152930674</v>
      </c>
    </row>
    <row r="230" spans="1:20" x14ac:dyDescent="0.25">
      <c r="A230" s="11" t="s">
        <v>55</v>
      </c>
      <c r="B230" s="11" t="s">
        <v>20</v>
      </c>
      <c r="C230" s="19">
        <v>2018</v>
      </c>
      <c r="D230" s="28">
        <v>931</v>
      </c>
      <c r="E230" s="29">
        <v>4746</v>
      </c>
      <c r="F230" s="32">
        <v>5677</v>
      </c>
      <c r="G230" s="33">
        <v>2691</v>
      </c>
      <c r="H230" s="23">
        <v>4672</v>
      </c>
      <c r="I230" s="34">
        <v>7363</v>
      </c>
      <c r="J230" s="35">
        <v>1044</v>
      </c>
      <c r="K230" s="35">
        <v>7183</v>
      </c>
      <c r="L230" s="36">
        <v>8227</v>
      </c>
      <c r="N230" s="2" t="str">
        <f t="shared" si="3"/>
        <v>Malta2018</v>
      </c>
      <c r="O230" s="60">
        <f>D230/F230</f>
        <v>0.16399506781750925</v>
      </c>
      <c r="P230" s="60">
        <f>E230/F230</f>
        <v>0.83600493218249072</v>
      </c>
      <c r="Q230" s="60">
        <f>G230/I230</f>
        <v>0.36547602879261171</v>
      </c>
      <c r="R230" s="60">
        <f>H230/I230</f>
        <v>0.63452397120738824</v>
      </c>
      <c r="S230" s="60">
        <f>J230/L230</f>
        <v>0.12689923422875896</v>
      </c>
      <c r="T230" s="60">
        <f>K230/L230</f>
        <v>0.87310076577124107</v>
      </c>
    </row>
    <row r="231" spans="1:20" x14ac:dyDescent="0.25">
      <c r="A231" s="18" t="s">
        <v>56</v>
      </c>
      <c r="B231" s="11" t="s">
        <v>19</v>
      </c>
      <c r="C231" s="19"/>
      <c r="D231" s="12"/>
      <c r="E231" s="20"/>
      <c r="F231" s="26"/>
      <c r="G231" s="14"/>
      <c r="H231" s="21"/>
      <c r="I231" s="27"/>
      <c r="J231" s="22"/>
      <c r="K231" s="22"/>
      <c r="L231" s="17"/>
      <c r="N231" s="57" t="str">
        <f t="shared" si="3"/>
        <v>Mauritania</v>
      </c>
      <c r="O231" s="61"/>
      <c r="P231" s="61"/>
      <c r="Q231" s="61"/>
      <c r="R231" s="61"/>
      <c r="S231" s="61"/>
      <c r="T231" s="61"/>
    </row>
    <row r="232" spans="1:20" x14ac:dyDescent="0.25">
      <c r="A232" s="11" t="s">
        <v>56</v>
      </c>
      <c r="B232" s="11" t="s">
        <v>19</v>
      </c>
      <c r="C232" s="19">
        <v>2014</v>
      </c>
      <c r="D232" s="12"/>
      <c r="E232" s="20"/>
      <c r="F232" s="26"/>
      <c r="G232" s="14"/>
      <c r="H232" s="21"/>
      <c r="I232" s="27"/>
      <c r="J232" s="22"/>
      <c r="K232" s="22"/>
      <c r="L232" s="17"/>
      <c r="N232" s="2" t="str">
        <f t="shared" si="3"/>
        <v>Mauritania2014</v>
      </c>
      <c r="O232" s="61"/>
      <c r="P232" s="61"/>
      <c r="Q232" s="61"/>
      <c r="R232" s="61"/>
      <c r="S232" s="61"/>
      <c r="T232" s="61"/>
    </row>
    <row r="233" spans="1:20" x14ac:dyDescent="0.25">
      <c r="A233" s="11" t="s">
        <v>56</v>
      </c>
      <c r="B233" s="11" t="s">
        <v>19</v>
      </c>
      <c r="C233" s="19">
        <v>2015</v>
      </c>
      <c r="D233" s="12">
        <v>15</v>
      </c>
      <c r="E233" s="20">
        <v>204</v>
      </c>
      <c r="F233" s="13">
        <v>219</v>
      </c>
      <c r="G233" s="14">
        <v>115</v>
      </c>
      <c r="H233" s="21">
        <v>903</v>
      </c>
      <c r="I233" s="27">
        <v>1018</v>
      </c>
      <c r="J233" s="22"/>
      <c r="K233" s="22"/>
      <c r="L233" s="17"/>
      <c r="N233" s="2" t="str">
        <f t="shared" si="3"/>
        <v>Mauritania2015</v>
      </c>
      <c r="O233" s="60">
        <f>D233/F233</f>
        <v>6.8493150684931503E-2</v>
      </c>
      <c r="P233" s="60">
        <f>E233/F233</f>
        <v>0.93150684931506844</v>
      </c>
      <c r="Q233" s="60">
        <f>G233/I233</f>
        <v>0.11296660117878192</v>
      </c>
      <c r="R233" s="60">
        <f>H233/I233</f>
        <v>0.88703339882121812</v>
      </c>
      <c r="S233" s="61"/>
      <c r="T233" s="61"/>
    </row>
    <row r="234" spans="1:20" x14ac:dyDescent="0.25">
      <c r="A234" s="11" t="s">
        <v>56</v>
      </c>
      <c r="B234" s="11" t="s">
        <v>19</v>
      </c>
      <c r="C234" s="19">
        <v>2016</v>
      </c>
      <c r="D234" s="12">
        <v>81</v>
      </c>
      <c r="E234" s="20">
        <v>913</v>
      </c>
      <c r="F234" s="13">
        <v>994</v>
      </c>
      <c r="G234" s="14">
        <v>492</v>
      </c>
      <c r="H234" s="21">
        <v>2854</v>
      </c>
      <c r="I234" s="27">
        <v>3346</v>
      </c>
      <c r="J234" s="22"/>
      <c r="K234" s="22"/>
      <c r="L234" s="17"/>
      <c r="N234" s="2" t="str">
        <f t="shared" si="3"/>
        <v>Mauritania2016</v>
      </c>
      <c r="O234" s="60">
        <f>D234/F234</f>
        <v>8.1488933601609664E-2</v>
      </c>
      <c r="P234" s="60">
        <f>E234/F234</f>
        <v>0.91851106639839031</v>
      </c>
      <c r="Q234" s="60">
        <f>G234/I234</f>
        <v>0.1470412432755529</v>
      </c>
      <c r="R234" s="60">
        <f>H234/I234</f>
        <v>0.8529587567244471</v>
      </c>
      <c r="S234" s="61"/>
      <c r="T234" s="61"/>
    </row>
    <row r="235" spans="1:20" x14ac:dyDescent="0.25">
      <c r="A235" s="11" t="s">
        <v>56</v>
      </c>
      <c r="B235" s="11" t="s">
        <v>19</v>
      </c>
      <c r="C235" s="19">
        <v>2017</v>
      </c>
      <c r="D235" s="12">
        <v>82</v>
      </c>
      <c r="E235" s="20">
        <v>1040</v>
      </c>
      <c r="F235" s="13">
        <v>1122</v>
      </c>
      <c r="G235" s="14">
        <v>305</v>
      </c>
      <c r="H235" s="21">
        <v>2280</v>
      </c>
      <c r="I235" s="27">
        <v>2585</v>
      </c>
      <c r="J235" s="22"/>
      <c r="K235" s="22"/>
      <c r="L235" s="17"/>
      <c r="N235" s="2" t="str">
        <f t="shared" si="3"/>
        <v>Mauritania2017</v>
      </c>
      <c r="O235" s="60">
        <f>D235/F235</f>
        <v>7.3083778966131913E-2</v>
      </c>
      <c r="P235" s="60">
        <f>E235/F235</f>
        <v>0.92691622103386806</v>
      </c>
      <c r="Q235" s="60">
        <f>G235/I235</f>
        <v>0.11798839458413926</v>
      </c>
      <c r="R235" s="60">
        <f>H235/I235</f>
        <v>0.88201160541586077</v>
      </c>
      <c r="S235" s="61"/>
      <c r="T235" s="61"/>
    </row>
    <row r="236" spans="1:20" x14ac:dyDescent="0.25">
      <c r="A236" s="11" t="s">
        <v>56</v>
      </c>
      <c r="B236" s="11" t="s">
        <v>19</v>
      </c>
      <c r="C236" s="19">
        <v>2018</v>
      </c>
      <c r="D236" s="12">
        <v>105</v>
      </c>
      <c r="E236" s="20">
        <v>854</v>
      </c>
      <c r="F236" s="13">
        <v>959</v>
      </c>
      <c r="G236" s="14">
        <v>299</v>
      </c>
      <c r="H236" s="21">
        <v>2523</v>
      </c>
      <c r="I236" s="27">
        <v>2822</v>
      </c>
      <c r="J236" s="22"/>
      <c r="K236" s="22"/>
      <c r="L236" s="17"/>
      <c r="N236" s="2" t="str">
        <f t="shared" si="3"/>
        <v>Mauritania2018</v>
      </c>
      <c r="O236" s="60">
        <f>D236/F236</f>
        <v>0.10948905109489052</v>
      </c>
      <c r="P236" s="60">
        <f>E236/F236</f>
        <v>0.89051094890510951</v>
      </c>
      <c r="Q236" s="60">
        <f>G236/I236</f>
        <v>0.10595322466335932</v>
      </c>
      <c r="R236" s="60">
        <f>H236/I236</f>
        <v>0.89404677533664068</v>
      </c>
      <c r="S236" s="61"/>
      <c r="T236" s="61"/>
    </row>
    <row r="237" spans="1:20" x14ac:dyDescent="0.25">
      <c r="A237" s="18" t="s">
        <v>57</v>
      </c>
      <c r="B237" s="11" t="s">
        <v>17</v>
      </c>
      <c r="C237" s="19"/>
      <c r="D237" s="12"/>
      <c r="E237" s="20"/>
      <c r="F237" s="13"/>
      <c r="G237" s="14"/>
      <c r="H237" s="21"/>
      <c r="I237" s="27"/>
      <c r="J237" s="22"/>
      <c r="K237" s="22"/>
      <c r="L237" s="17"/>
      <c r="N237" s="57" t="str">
        <f t="shared" si="3"/>
        <v>Mauritius</v>
      </c>
      <c r="O237" s="61"/>
      <c r="P237" s="61"/>
      <c r="Q237" s="61"/>
      <c r="R237" s="61"/>
      <c r="S237" s="61"/>
      <c r="T237" s="61"/>
    </row>
    <row r="238" spans="1:20" x14ac:dyDescent="0.25">
      <c r="A238" s="11" t="s">
        <v>57</v>
      </c>
      <c r="B238" s="11" t="s">
        <v>17</v>
      </c>
      <c r="C238" s="19">
        <v>2014</v>
      </c>
      <c r="D238" s="12">
        <v>2363</v>
      </c>
      <c r="E238" s="20">
        <v>4728</v>
      </c>
      <c r="F238" s="13">
        <v>7091</v>
      </c>
      <c r="G238" s="14">
        <v>3238</v>
      </c>
      <c r="H238" s="21">
        <v>6943</v>
      </c>
      <c r="I238" s="27">
        <v>10181</v>
      </c>
      <c r="J238" s="22">
        <v>1040</v>
      </c>
      <c r="K238" s="22">
        <v>3557</v>
      </c>
      <c r="L238" s="17">
        <v>4597</v>
      </c>
      <c r="N238" s="2" t="str">
        <f t="shared" si="3"/>
        <v>Mauritius2014</v>
      </c>
      <c r="O238" s="60">
        <f>D238/F238</f>
        <v>0.33323931744464813</v>
      </c>
      <c r="P238" s="60">
        <f>E238/F238</f>
        <v>0.66676068255535181</v>
      </c>
      <c r="Q238" s="60">
        <f>G238/I238</f>
        <v>0.31804341420292703</v>
      </c>
      <c r="R238" s="60">
        <f>H238/I238</f>
        <v>0.68195658579707297</v>
      </c>
      <c r="S238" s="60">
        <f>J238/L238</f>
        <v>0.22623450076136611</v>
      </c>
      <c r="T238" s="60">
        <f>K238/L238</f>
        <v>0.77376549923863391</v>
      </c>
    </row>
    <row r="239" spans="1:20" x14ac:dyDescent="0.25">
      <c r="A239" s="11" t="s">
        <v>57</v>
      </c>
      <c r="B239" s="11" t="s">
        <v>17</v>
      </c>
      <c r="C239" s="19">
        <v>2015</v>
      </c>
      <c r="D239" s="12">
        <v>2448</v>
      </c>
      <c r="E239" s="20">
        <v>5497</v>
      </c>
      <c r="F239" s="13">
        <v>7945</v>
      </c>
      <c r="G239" s="14">
        <v>3293</v>
      </c>
      <c r="H239" s="21">
        <v>6849</v>
      </c>
      <c r="I239" s="27">
        <v>10142</v>
      </c>
      <c r="J239" s="22">
        <v>1987</v>
      </c>
      <c r="K239" s="22">
        <v>7920</v>
      </c>
      <c r="L239" s="17">
        <v>9907</v>
      </c>
      <c r="N239" s="2" t="str">
        <f t="shared" si="3"/>
        <v>Mauritius2015</v>
      </c>
      <c r="O239" s="60">
        <f>D239/F239</f>
        <v>0.30811831340465701</v>
      </c>
      <c r="P239" s="60">
        <f>E239/F239</f>
        <v>0.69188168659534299</v>
      </c>
      <c r="Q239" s="60">
        <f>G239/I239</f>
        <v>0.32468941037270754</v>
      </c>
      <c r="R239" s="60">
        <f>H239/I239</f>
        <v>0.6753105896272924</v>
      </c>
      <c r="S239" s="60">
        <f>J239/L239</f>
        <v>0.20056525688906834</v>
      </c>
      <c r="T239" s="60">
        <f>K239/L239</f>
        <v>0.79943474311093166</v>
      </c>
    </row>
    <row r="240" spans="1:20" x14ac:dyDescent="0.25">
      <c r="A240" s="11" t="s">
        <v>57</v>
      </c>
      <c r="B240" s="11" t="s">
        <v>17</v>
      </c>
      <c r="C240" s="19">
        <v>2016</v>
      </c>
      <c r="D240" s="12">
        <v>2950</v>
      </c>
      <c r="E240" s="20">
        <v>5901</v>
      </c>
      <c r="F240" s="13">
        <v>8851</v>
      </c>
      <c r="G240" s="14">
        <v>4578</v>
      </c>
      <c r="H240" s="21">
        <v>5936</v>
      </c>
      <c r="I240" s="27">
        <v>10514</v>
      </c>
      <c r="J240" s="22">
        <v>2619</v>
      </c>
      <c r="K240" s="22">
        <v>9487</v>
      </c>
      <c r="L240" s="17">
        <v>12106</v>
      </c>
      <c r="N240" s="2" t="str">
        <f t="shared" si="3"/>
        <v>Mauritius2016</v>
      </c>
      <c r="O240" s="60">
        <f>D240/F240</f>
        <v>0.33329567280533273</v>
      </c>
      <c r="P240" s="60">
        <f>E240/F240</f>
        <v>0.66670432719466732</v>
      </c>
      <c r="Q240" s="60">
        <f>G240/I240</f>
        <v>0.43541944074567246</v>
      </c>
      <c r="R240" s="60">
        <f>H240/I240</f>
        <v>0.5645805592543276</v>
      </c>
      <c r="S240" s="60">
        <f>J240/L240</f>
        <v>0.21633900545184206</v>
      </c>
      <c r="T240" s="60">
        <f>K240/L240</f>
        <v>0.78366099454815796</v>
      </c>
    </row>
    <row r="241" spans="1:20" x14ac:dyDescent="0.25">
      <c r="A241" s="11" t="s">
        <v>57</v>
      </c>
      <c r="B241" s="11" t="s">
        <v>17</v>
      </c>
      <c r="C241" s="19">
        <v>2017</v>
      </c>
      <c r="D241" s="12">
        <v>2919</v>
      </c>
      <c r="E241" s="20">
        <v>5838</v>
      </c>
      <c r="F241" s="13">
        <v>8757</v>
      </c>
      <c r="G241" s="14">
        <v>4194</v>
      </c>
      <c r="H241" s="21">
        <v>6278</v>
      </c>
      <c r="I241" s="27">
        <v>10472</v>
      </c>
      <c r="J241" s="22">
        <v>3008</v>
      </c>
      <c r="K241" s="22">
        <v>10475</v>
      </c>
      <c r="L241" s="17">
        <v>13483</v>
      </c>
      <c r="N241" s="2" t="str">
        <f t="shared" si="3"/>
        <v>Mauritius2017</v>
      </c>
      <c r="O241" s="60">
        <f>D241/F241</f>
        <v>0.33333333333333331</v>
      </c>
      <c r="P241" s="60">
        <f>E241/F241</f>
        <v>0.66666666666666663</v>
      </c>
      <c r="Q241" s="60">
        <f>G241/I241</f>
        <v>0.40049656226126812</v>
      </c>
      <c r="R241" s="60">
        <f>H241/I241</f>
        <v>0.59950343773873183</v>
      </c>
      <c r="S241" s="60">
        <f>J241/L241</f>
        <v>0.22309575020396055</v>
      </c>
      <c r="T241" s="60">
        <f>K241/L241</f>
        <v>0.77690424979603945</v>
      </c>
    </row>
    <row r="242" spans="1:20" x14ac:dyDescent="0.25">
      <c r="A242" s="11" t="s">
        <v>57</v>
      </c>
      <c r="B242" s="11" t="s">
        <v>17</v>
      </c>
      <c r="C242" s="19">
        <v>2018</v>
      </c>
      <c r="D242" s="12">
        <v>1645</v>
      </c>
      <c r="E242" s="20">
        <v>6640</v>
      </c>
      <c r="F242" s="13">
        <v>8285</v>
      </c>
      <c r="G242" s="14">
        <v>3491</v>
      </c>
      <c r="H242" s="21">
        <v>6981</v>
      </c>
      <c r="I242" s="27">
        <v>10472</v>
      </c>
      <c r="J242" s="22">
        <v>3399</v>
      </c>
      <c r="K242" s="22">
        <v>11051</v>
      </c>
      <c r="L242" s="17">
        <v>14450</v>
      </c>
      <c r="N242" s="2" t="str">
        <f t="shared" si="3"/>
        <v>Mauritius2018</v>
      </c>
      <c r="O242" s="60">
        <f>D242/F242</f>
        <v>0.19855159927579963</v>
      </c>
      <c r="P242" s="60">
        <f>E242/F242</f>
        <v>0.80144840072420032</v>
      </c>
      <c r="Q242" s="60">
        <f>G242/I242</f>
        <v>0.33336516424751717</v>
      </c>
      <c r="R242" s="60">
        <f>H242/I242</f>
        <v>0.66663483575248283</v>
      </c>
      <c r="S242" s="60">
        <f>J242/L242</f>
        <v>0.2352249134948097</v>
      </c>
      <c r="T242" s="60">
        <f>K242/L242</f>
        <v>0.76477508650519033</v>
      </c>
    </row>
    <row r="243" spans="1:20" x14ac:dyDescent="0.25">
      <c r="A243" s="18" t="s">
        <v>58</v>
      </c>
      <c r="B243" s="11" t="s">
        <v>17</v>
      </c>
      <c r="C243" s="19"/>
      <c r="D243" s="12"/>
      <c r="E243" s="20"/>
      <c r="F243" s="13"/>
      <c r="G243" s="14"/>
      <c r="H243" s="21"/>
      <c r="I243" s="27"/>
      <c r="J243" s="22"/>
      <c r="K243" s="22"/>
      <c r="L243" s="17"/>
      <c r="N243" s="57" t="str">
        <f t="shared" si="3"/>
        <v>Mexico</v>
      </c>
      <c r="O243" s="61"/>
      <c r="P243" s="61"/>
      <c r="Q243" s="61"/>
      <c r="R243" s="61"/>
      <c r="S243" s="61"/>
      <c r="T243" s="61"/>
    </row>
    <row r="244" spans="1:20" x14ac:dyDescent="0.25">
      <c r="A244" s="11" t="s">
        <v>58</v>
      </c>
      <c r="B244" s="11" t="s">
        <v>17</v>
      </c>
      <c r="C244" s="19">
        <v>2014</v>
      </c>
      <c r="D244" s="12"/>
      <c r="E244" s="20"/>
      <c r="F244" s="13"/>
      <c r="G244" s="14"/>
      <c r="H244" s="21"/>
      <c r="I244" s="27"/>
      <c r="J244" s="22"/>
      <c r="K244" s="22"/>
      <c r="L244" s="17"/>
      <c r="N244" s="2" t="str">
        <f t="shared" si="3"/>
        <v>Mexico2014</v>
      </c>
      <c r="O244" s="61"/>
      <c r="P244" s="61"/>
      <c r="Q244" s="61"/>
      <c r="R244" s="61"/>
      <c r="S244" s="61"/>
      <c r="T244" s="61"/>
    </row>
    <row r="245" spans="1:20" x14ac:dyDescent="0.25">
      <c r="A245" s="11" t="s">
        <v>58</v>
      </c>
      <c r="B245" s="11" t="s">
        <v>17</v>
      </c>
      <c r="C245" s="19">
        <v>2015</v>
      </c>
      <c r="D245" s="12"/>
      <c r="E245" s="20"/>
      <c r="F245" s="13"/>
      <c r="G245" s="14"/>
      <c r="H245" s="21"/>
      <c r="I245" s="27"/>
      <c r="J245" s="22"/>
      <c r="K245" s="22"/>
      <c r="L245" s="17"/>
      <c r="N245" s="2" t="str">
        <f t="shared" si="3"/>
        <v>Mexico2015</v>
      </c>
      <c r="O245" s="61"/>
      <c r="P245" s="61"/>
      <c r="Q245" s="61"/>
      <c r="R245" s="61"/>
      <c r="S245" s="61"/>
      <c r="T245" s="61"/>
    </row>
    <row r="246" spans="1:20" x14ac:dyDescent="0.25">
      <c r="A246" s="11" t="s">
        <v>58</v>
      </c>
      <c r="B246" s="11" t="s">
        <v>17</v>
      </c>
      <c r="C246" s="19">
        <v>2016</v>
      </c>
      <c r="D246" s="12"/>
      <c r="E246" s="20"/>
      <c r="F246" s="13"/>
      <c r="G246" s="14">
        <v>808</v>
      </c>
      <c r="H246" s="21">
        <v>1498</v>
      </c>
      <c r="I246" s="27">
        <v>2306</v>
      </c>
      <c r="J246" s="22"/>
      <c r="K246" s="22"/>
      <c r="L246" s="17"/>
      <c r="N246" s="2" t="str">
        <f t="shared" si="3"/>
        <v>Mexico2016</v>
      </c>
      <c r="O246" s="61"/>
      <c r="P246" s="61"/>
      <c r="Q246" s="60">
        <f>G246/I246</f>
        <v>0.35039028620988727</v>
      </c>
      <c r="R246" s="60">
        <f>H246/I246</f>
        <v>0.64960971379011279</v>
      </c>
      <c r="S246" s="61"/>
      <c r="T246" s="61"/>
    </row>
    <row r="247" spans="1:20" x14ac:dyDescent="0.25">
      <c r="A247" s="11" t="s">
        <v>58</v>
      </c>
      <c r="B247" s="11" t="s">
        <v>17</v>
      </c>
      <c r="C247" s="19">
        <v>2017</v>
      </c>
      <c r="D247" s="12"/>
      <c r="E247" s="20"/>
      <c r="F247" s="13"/>
      <c r="G247" s="14">
        <v>1579</v>
      </c>
      <c r="H247" s="21">
        <v>4449</v>
      </c>
      <c r="I247" s="27">
        <v>6028</v>
      </c>
      <c r="J247" s="22"/>
      <c r="K247" s="22"/>
      <c r="L247" s="17"/>
      <c r="N247" s="2" t="str">
        <f t="shared" si="3"/>
        <v>Mexico2017</v>
      </c>
      <c r="O247" s="61"/>
      <c r="P247" s="61"/>
      <c r="Q247" s="60">
        <f>G247/I247</f>
        <v>0.26194426011944261</v>
      </c>
      <c r="R247" s="60">
        <f>H247/I247</f>
        <v>0.73805573988055739</v>
      </c>
      <c r="S247" s="61"/>
      <c r="T247" s="61"/>
    </row>
    <row r="248" spans="1:20" x14ac:dyDescent="0.25">
      <c r="A248" s="11" t="s">
        <v>58</v>
      </c>
      <c r="B248" s="11" t="s">
        <v>17</v>
      </c>
      <c r="C248" s="19">
        <v>2018</v>
      </c>
      <c r="D248" s="12"/>
      <c r="E248" s="20"/>
      <c r="F248" s="13"/>
      <c r="G248" s="14">
        <v>2244</v>
      </c>
      <c r="H248" s="21">
        <v>5822</v>
      </c>
      <c r="I248" s="27">
        <v>8066</v>
      </c>
      <c r="J248" s="22"/>
      <c r="K248" s="22"/>
      <c r="L248" s="17"/>
      <c r="N248" s="2" t="str">
        <f t="shared" si="3"/>
        <v>Mexico2018</v>
      </c>
      <c r="O248" s="61"/>
      <c r="P248" s="61"/>
      <c r="Q248" s="60">
        <f>G248/I248</f>
        <v>0.27820481031490207</v>
      </c>
      <c r="R248" s="60">
        <f>H248/I248</f>
        <v>0.72179518968509793</v>
      </c>
      <c r="S248" s="61"/>
      <c r="T248" s="61"/>
    </row>
    <row r="249" spans="1:20" x14ac:dyDescent="0.25">
      <c r="A249" s="18" t="s">
        <v>59</v>
      </c>
      <c r="B249" s="11" t="s">
        <v>19</v>
      </c>
      <c r="C249" s="19"/>
      <c r="D249" s="12"/>
      <c r="E249" s="20"/>
      <c r="F249" s="13"/>
      <c r="G249" s="14"/>
      <c r="H249" s="21"/>
      <c r="I249" s="27"/>
      <c r="J249" s="22"/>
      <c r="K249" s="22"/>
      <c r="L249" s="17"/>
      <c r="N249" s="57" t="str">
        <f t="shared" si="3"/>
        <v>Mongolia</v>
      </c>
      <c r="O249" s="61"/>
      <c r="P249" s="61"/>
      <c r="Q249" s="61"/>
      <c r="R249" s="61"/>
      <c r="S249" s="61"/>
      <c r="T249" s="61"/>
    </row>
    <row r="250" spans="1:20" x14ac:dyDescent="0.25">
      <c r="A250" s="11" t="s">
        <v>59</v>
      </c>
      <c r="B250" s="11" t="s">
        <v>19</v>
      </c>
      <c r="C250" s="19">
        <v>2014</v>
      </c>
      <c r="D250" s="12">
        <v>5692</v>
      </c>
      <c r="E250" s="20">
        <v>12029</v>
      </c>
      <c r="F250" s="13">
        <v>17721</v>
      </c>
      <c r="G250" s="14">
        <v>4302</v>
      </c>
      <c r="H250" s="21">
        <v>7397</v>
      </c>
      <c r="I250" s="27">
        <v>11699</v>
      </c>
      <c r="J250" s="22">
        <v>4332</v>
      </c>
      <c r="K250" s="22">
        <v>8972</v>
      </c>
      <c r="L250" s="17">
        <v>13304</v>
      </c>
      <c r="N250" s="2" t="str">
        <f t="shared" si="3"/>
        <v>Mongolia2014</v>
      </c>
      <c r="O250" s="60">
        <f>D250/F250</f>
        <v>0.32120083516731562</v>
      </c>
      <c r="P250" s="60">
        <f>E250/F250</f>
        <v>0.67879916483268443</v>
      </c>
      <c r="Q250" s="60">
        <f>G250/I250</f>
        <v>0.3677237370715446</v>
      </c>
      <c r="R250" s="60">
        <f>H250/I250</f>
        <v>0.6322762629284554</v>
      </c>
      <c r="S250" s="60">
        <f>J250/L250</f>
        <v>0.32561635598316296</v>
      </c>
      <c r="T250" s="60">
        <f>K250/L250</f>
        <v>0.67438364401683704</v>
      </c>
    </row>
    <row r="251" spans="1:20" x14ac:dyDescent="0.25">
      <c r="A251" s="11" t="s">
        <v>59</v>
      </c>
      <c r="B251" s="11" t="s">
        <v>19</v>
      </c>
      <c r="C251" s="19">
        <v>2015</v>
      </c>
      <c r="D251" s="12">
        <v>5351</v>
      </c>
      <c r="E251" s="20">
        <v>10543</v>
      </c>
      <c r="F251" s="13">
        <v>15894</v>
      </c>
      <c r="G251" s="14">
        <v>3993</v>
      </c>
      <c r="H251" s="21">
        <v>6429</v>
      </c>
      <c r="I251" s="27">
        <v>10422</v>
      </c>
      <c r="J251" s="22">
        <v>4102</v>
      </c>
      <c r="K251" s="22">
        <v>7884</v>
      </c>
      <c r="L251" s="17">
        <v>11986</v>
      </c>
      <c r="N251" s="2" t="str">
        <f t="shared" si="3"/>
        <v>Mongolia2015</v>
      </c>
      <c r="O251" s="60">
        <f>D251/F251</f>
        <v>0.33666792500314585</v>
      </c>
      <c r="P251" s="60">
        <f>E251/F251</f>
        <v>0.6633320749968542</v>
      </c>
      <c r="Q251" s="60">
        <f>G251/I251</f>
        <v>0.38313183649971216</v>
      </c>
      <c r="R251" s="60">
        <f>H251/I251</f>
        <v>0.61686816350028784</v>
      </c>
      <c r="S251" s="60">
        <f>J251/L251</f>
        <v>0.34223260470548972</v>
      </c>
      <c r="T251" s="60">
        <f>K251/L251</f>
        <v>0.65776739529451023</v>
      </c>
    </row>
    <row r="252" spans="1:20" x14ac:dyDescent="0.25">
      <c r="A252" s="11" t="s">
        <v>59</v>
      </c>
      <c r="B252" s="11" t="s">
        <v>19</v>
      </c>
      <c r="C252" s="19">
        <v>2016</v>
      </c>
      <c r="D252" s="12">
        <v>6079</v>
      </c>
      <c r="E252" s="20">
        <v>10750</v>
      </c>
      <c r="F252" s="13">
        <v>16829</v>
      </c>
      <c r="G252" s="14">
        <v>4583</v>
      </c>
      <c r="H252" s="21">
        <v>6790</v>
      </c>
      <c r="I252" s="27">
        <v>11373</v>
      </c>
      <c r="J252" s="22">
        <v>4907</v>
      </c>
      <c r="K252" s="22">
        <v>8050</v>
      </c>
      <c r="L252" s="17">
        <v>12957</v>
      </c>
      <c r="N252" s="2" t="str">
        <f t="shared" si="3"/>
        <v>Mongolia2016</v>
      </c>
      <c r="O252" s="60">
        <f>D252/F252</f>
        <v>0.36122170063580722</v>
      </c>
      <c r="P252" s="60">
        <f>E252/F252</f>
        <v>0.63877829936419273</v>
      </c>
      <c r="Q252" s="60">
        <f>G252/I252</f>
        <v>0.40297195111228346</v>
      </c>
      <c r="R252" s="60">
        <f>H252/I252</f>
        <v>0.59702804888771654</v>
      </c>
      <c r="S252" s="60">
        <f>J252/L252</f>
        <v>0.37871420853592652</v>
      </c>
      <c r="T252" s="60">
        <f>K252/L252</f>
        <v>0.62128579146407348</v>
      </c>
    </row>
    <row r="253" spans="1:20" x14ac:dyDescent="0.25">
      <c r="A253" s="11" t="s">
        <v>59</v>
      </c>
      <c r="B253" s="11" t="s">
        <v>19</v>
      </c>
      <c r="C253" s="19">
        <v>2017</v>
      </c>
      <c r="D253" s="12">
        <v>7373</v>
      </c>
      <c r="E253" s="20">
        <v>12940</v>
      </c>
      <c r="F253" s="13">
        <v>20313</v>
      </c>
      <c r="G253" s="14">
        <v>5388</v>
      </c>
      <c r="H253" s="21">
        <v>7789</v>
      </c>
      <c r="I253" s="27">
        <v>13177</v>
      </c>
      <c r="J253" s="22">
        <v>5766</v>
      </c>
      <c r="K253" s="22">
        <v>9719</v>
      </c>
      <c r="L253" s="17">
        <v>15485</v>
      </c>
      <c r="N253" s="2" t="str">
        <f t="shared" si="3"/>
        <v>Mongolia2017</v>
      </c>
      <c r="O253" s="60">
        <f>D253/F253</f>
        <v>0.36296952690395312</v>
      </c>
      <c r="P253" s="60">
        <f>E253/F253</f>
        <v>0.63703047309604688</v>
      </c>
      <c r="Q253" s="60">
        <f>G253/I253</f>
        <v>0.40889428549745771</v>
      </c>
      <c r="R253" s="60">
        <f>H253/I253</f>
        <v>0.59110571450254235</v>
      </c>
      <c r="S253" s="60">
        <f>J253/L253</f>
        <v>0.37236034872457219</v>
      </c>
      <c r="T253" s="60">
        <f>K253/L253</f>
        <v>0.62763965127542787</v>
      </c>
    </row>
    <row r="254" spans="1:20" x14ac:dyDescent="0.25">
      <c r="A254" s="11" t="s">
        <v>59</v>
      </c>
      <c r="B254" s="11" t="s">
        <v>19</v>
      </c>
      <c r="C254" s="19">
        <v>2018</v>
      </c>
      <c r="D254" s="12">
        <v>8135</v>
      </c>
      <c r="E254" s="20">
        <v>13950</v>
      </c>
      <c r="F254" s="13">
        <v>22085</v>
      </c>
      <c r="G254" s="14">
        <v>5556</v>
      </c>
      <c r="H254" s="21">
        <v>7896</v>
      </c>
      <c r="I254" s="27">
        <v>13452</v>
      </c>
      <c r="J254" s="22">
        <v>6203</v>
      </c>
      <c r="K254" s="22">
        <v>10155</v>
      </c>
      <c r="L254" s="17">
        <v>16358</v>
      </c>
      <c r="N254" s="2" t="str">
        <f t="shared" si="3"/>
        <v>Mongolia2018</v>
      </c>
      <c r="O254" s="60">
        <f>D254/F254</f>
        <v>0.36834955852388501</v>
      </c>
      <c r="P254" s="60">
        <f>E254/F254</f>
        <v>0.63165044147611504</v>
      </c>
      <c r="Q254" s="60">
        <f>G254/I254</f>
        <v>0.41302408563782339</v>
      </c>
      <c r="R254" s="60">
        <f>H254/I254</f>
        <v>0.58697591436217667</v>
      </c>
      <c r="S254" s="60">
        <f>J254/L254</f>
        <v>0.37920283653258346</v>
      </c>
      <c r="T254" s="60">
        <f>K254/L254</f>
        <v>0.62079716346741654</v>
      </c>
    </row>
    <row r="255" spans="1:20" x14ac:dyDescent="0.25">
      <c r="A255" s="18" t="s">
        <v>60</v>
      </c>
      <c r="B255" s="11" t="s">
        <v>19</v>
      </c>
      <c r="C255" s="19"/>
      <c r="D255" s="12"/>
      <c r="E255" s="20"/>
      <c r="F255" s="13"/>
      <c r="G255" s="14"/>
      <c r="H255" s="21"/>
      <c r="I255" s="27"/>
      <c r="J255" s="22"/>
      <c r="K255" s="22"/>
      <c r="L255" s="17"/>
      <c r="N255" s="57" t="str">
        <f t="shared" si="3"/>
        <v>Morocco</v>
      </c>
      <c r="O255" s="61"/>
      <c r="P255" s="61"/>
      <c r="Q255" s="61"/>
      <c r="R255" s="61"/>
      <c r="S255" s="61"/>
      <c r="T255" s="61"/>
    </row>
    <row r="256" spans="1:20" x14ac:dyDescent="0.25">
      <c r="A256" s="11" t="s">
        <v>60</v>
      </c>
      <c r="B256" s="11" t="s">
        <v>19</v>
      </c>
      <c r="C256" s="19">
        <v>2014</v>
      </c>
      <c r="D256" s="12">
        <v>7504</v>
      </c>
      <c r="E256" s="20">
        <v>40582</v>
      </c>
      <c r="F256" s="13">
        <v>48086</v>
      </c>
      <c r="G256" s="14"/>
      <c r="H256" s="21"/>
      <c r="I256" s="27"/>
      <c r="J256" s="22">
        <v>4290</v>
      </c>
      <c r="K256" s="22">
        <v>36333</v>
      </c>
      <c r="L256" s="17">
        <v>40623</v>
      </c>
      <c r="N256" s="2" t="str">
        <f t="shared" si="3"/>
        <v>Morocco2014</v>
      </c>
      <c r="O256" s="60">
        <f>D256/F256</f>
        <v>0.15605373705444411</v>
      </c>
      <c r="P256" s="60">
        <f>E256/F256</f>
        <v>0.84394626294555586</v>
      </c>
      <c r="Q256" s="61"/>
      <c r="R256" s="61"/>
      <c r="S256" s="60">
        <f>J256/L256</f>
        <v>0.10560519902518278</v>
      </c>
      <c r="T256" s="60">
        <f>K256/L256</f>
        <v>0.89439480097481727</v>
      </c>
    </row>
    <row r="257" spans="1:20" x14ac:dyDescent="0.25">
      <c r="A257" s="11" t="s">
        <v>60</v>
      </c>
      <c r="B257" s="11" t="s">
        <v>19</v>
      </c>
      <c r="C257" s="19">
        <v>2015</v>
      </c>
      <c r="D257" s="12">
        <v>8618</v>
      </c>
      <c r="E257" s="20">
        <v>43438</v>
      </c>
      <c r="F257" s="13">
        <v>52056</v>
      </c>
      <c r="G257" s="14"/>
      <c r="H257" s="21"/>
      <c r="I257" s="27"/>
      <c r="J257" s="22">
        <v>5240</v>
      </c>
      <c r="K257" s="22">
        <v>36658</v>
      </c>
      <c r="L257" s="17">
        <v>41898</v>
      </c>
      <c r="N257" s="2" t="str">
        <f t="shared" si="3"/>
        <v>Morocco2015</v>
      </c>
      <c r="O257" s="60">
        <f>D257/F257</f>
        <v>0.16555248194252345</v>
      </c>
      <c r="P257" s="60">
        <f>E257/F257</f>
        <v>0.83444751805747652</v>
      </c>
      <c r="Q257" s="61"/>
      <c r="R257" s="61"/>
      <c r="S257" s="60">
        <f>J257/L257</f>
        <v>0.12506563559119768</v>
      </c>
      <c r="T257" s="60">
        <f>K257/L257</f>
        <v>0.87493436440880235</v>
      </c>
    </row>
    <row r="258" spans="1:20" x14ac:dyDescent="0.25">
      <c r="A258" s="11" t="s">
        <v>60</v>
      </c>
      <c r="B258" s="11" t="s">
        <v>19</v>
      </c>
      <c r="C258" s="19">
        <v>2016</v>
      </c>
      <c r="D258" s="12">
        <v>10306</v>
      </c>
      <c r="E258" s="20">
        <v>50219</v>
      </c>
      <c r="F258" s="13">
        <v>60525</v>
      </c>
      <c r="G258" s="14"/>
      <c r="H258" s="21"/>
      <c r="I258" s="27"/>
      <c r="J258" s="22">
        <v>6224</v>
      </c>
      <c r="K258" s="22">
        <v>40508</v>
      </c>
      <c r="L258" s="17">
        <v>46732</v>
      </c>
      <c r="N258" s="2" t="str">
        <f t="shared" si="3"/>
        <v>Morocco2016</v>
      </c>
      <c r="O258" s="60">
        <f>D258/F258</f>
        <v>0.17027674514663363</v>
      </c>
      <c r="P258" s="60">
        <f>E258/F258</f>
        <v>0.8297232548533664</v>
      </c>
      <c r="Q258" s="61"/>
      <c r="R258" s="61"/>
      <c r="S258" s="60">
        <f>J258/L258</f>
        <v>0.13318496961396903</v>
      </c>
      <c r="T258" s="60">
        <f>K258/L258</f>
        <v>0.86681503038603103</v>
      </c>
    </row>
    <row r="259" spans="1:20" x14ac:dyDescent="0.25">
      <c r="A259" s="11" t="s">
        <v>60</v>
      </c>
      <c r="B259" s="11" t="s">
        <v>19</v>
      </c>
      <c r="C259" s="19">
        <v>2017</v>
      </c>
      <c r="D259" s="12">
        <v>7896</v>
      </c>
      <c r="E259" s="20">
        <v>34739</v>
      </c>
      <c r="F259" s="13">
        <v>42635</v>
      </c>
      <c r="G259" s="14"/>
      <c r="H259" s="21"/>
      <c r="I259" s="27"/>
      <c r="J259" s="22">
        <v>6378</v>
      </c>
      <c r="K259" s="22">
        <v>40075</v>
      </c>
      <c r="L259" s="17">
        <v>46453</v>
      </c>
      <c r="N259" s="2" t="str">
        <f t="shared" ref="N259:N322" si="4">A259&amp;C259</f>
        <v>Morocco2017</v>
      </c>
      <c r="O259" s="60">
        <f>D259/F259</f>
        <v>0.18519995309018411</v>
      </c>
      <c r="P259" s="60">
        <f>E259/F259</f>
        <v>0.81480004690981589</v>
      </c>
      <c r="Q259" s="61"/>
      <c r="R259" s="61"/>
      <c r="S259" s="60">
        <f>J259/L259</f>
        <v>0.13730006673411835</v>
      </c>
      <c r="T259" s="60">
        <f>K259/L259</f>
        <v>0.86269993326588168</v>
      </c>
    </row>
    <row r="260" spans="1:20" x14ac:dyDescent="0.25">
      <c r="A260" s="11" t="s">
        <v>60</v>
      </c>
      <c r="B260" s="11" t="s">
        <v>19</v>
      </c>
      <c r="C260" s="19">
        <v>2018</v>
      </c>
      <c r="D260" s="12">
        <v>11225</v>
      </c>
      <c r="E260" s="20">
        <v>56003</v>
      </c>
      <c r="F260" s="13">
        <v>67228</v>
      </c>
      <c r="G260" s="14">
        <v>35532</v>
      </c>
      <c r="H260" s="21">
        <v>51132</v>
      </c>
      <c r="I260" s="27">
        <v>86664</v>
      </c>
      <c r="J260" s="22">
        <v>6880</v>
      </c>
      <c r="K260" s="22">
        <v>45440</v>
      </c>
      <c r="L260" s="17">
        <v>52320</v>
      </c>
      <c r="N260" s="2" t="str">
        <f t="shared" si="4"/>
        <v>Morocco2018</v>
      </c>
      <c r="O260" s="60">
        <f>D260/F260</f>
        <v>0.16696912000951986</v>
      </c>
      <c r="P260" s="60">
        <f>E260/F260</f>
        <v>0.8330308799904802</v>
      </c>
      <c r="Q260" s="60">
        <f>G260/I260</f>
        <v>0.40999723068402105</v>
      </c>
      <c r="R260" s="60">
        <f>H260/I260</f>
        <v>0.59000276931597895</v>
      </c>
      <c r="S260" s="60">
        <f>J260/L260</f>
        <v>0.13149847094801223</v>
      </c>
      <c r="T260" s="60">
        <f>K260/L260</f>
        <v>0.86850152905198774</v>
      </c>
    </row>
    <row r="261" spans="1:20" x14ac:dyDescent="0.25">
      <c r="A261" s="18" t="s">
        <v>61</v>
      </c>
      <c r="B261" s="11" t="s">
        <v>19</v>
      </c>
      <c r="C261" s="19"/>
      <c r="D261" s="12"/>
      <c r="E261" s="20"/>
      <c r="F261" s="13"/>
      <c r="G261" s="14"/>
      <c r="H261" s="21"/>
      <c r="I261" s="27"/>
      <c r="J261" s="22"/>
      <c r="K261" s="22"/>
      <c r="L261" s="17"/>
      <c r="N261" s="57" t="str">
        <f t="shared" si="4"/>
        <v>Myanmar</v>
      </c>
      <c r="O261" s="61"/>
      <c r="P261" s="61"/>
      <c r="Q261" s="61"/>
      <c r="R261" s="61"/>
      <c r="S261" s="61"/>
      <c r="T261" s="61"/>
    </row>
    <row r="262" spans="1:20" x14ac:dyDescent="0.25">
      <c r="A262" s="11" t="s">
        <v>61</v>
      </c>
      <c r="B262" s="11" t="s">
        <v>19</v>
      </c>
      <c r="C262" s="19">
        <v>2014</v>
      </c>
      <c r="D262" s="12"/>
      <c r="E262" s="20"/>
      <c r="F262" s="13"/>
      <c r="G262" s="14"/>
      <c r="H262" s="21"/>
      <c r="I262" s="27"/>
      <c r="J262" s="22">
        <v>4612</v>
      </c>
      <c r="K262" s="22">
        <v>9560</v>
      </c>
      <c r="L262" s="17">
        <v>14172</v>
      </c>
      <c r="N262" s="2" t="str">
        <f t="shared" si="4"/>
        <v>Myanmar2014</v>
      </c>
      <c r="O262" s="61"/>
      <c r="P262" s="61"/>
      <c r="Q262" s="61"/>
      <c r="R262" s="61"/>
      <c r="S262" s="61"/>
      <c r="T262" s="61"/>
    </row>
    <row r="263" spans="1:20" x14ac:dyDescent="0.25">
      <c r="A263" s="11" t="s">
        <v>61</v>
      </c>
      <c r="B263" s="11" t="s">
        <v>19</v>
      </c>
      <c r="C263" s="19">
        <v>2015</v>
      </c>
      <c r="D263" s="12"/>
      <c r="E263" s="20"/>
      <c r="F263" s="13"/>
      <c r="G263" s="14"/>
      <c r="H263" s="21"/>
      <c r="I263" s="27"/>
      <c r="J263" s="22">
        <v>4738</v>
      </c>
      <c r="K263" s="22">
        <v>9609</v>
      </c>
      <c r="L263" s="17">
        <v>14347</v>
      </c>
      <c r="N263" s="2" t="str">
        <f t="shared" si="4"/>
        <v>Myanmar2015</v>
      </c>
      <c r="O263" s="61"/>
      <c r="P263" s="61"/>
      <c r="Q263" s="61"/>
      <c r="R263" s="61"/>
      <c r="S263" s="61"/>
      <c r="T263" s="61"/>
    </row>
    <row r="264" spans="1:20" x14ac:dyDescent="0.25">
      <c r="A264" s="11" t="s">
        <v>61</v>
      </c>
      <c r="B264" s="11" t="s">
        <v>19</v>
      </c>
      <c r="C264" s="19">
        <v>2016</v>
      </c>
      <c r="D264" s="12"/>
      <c r="E264" s="20"/>
      <c r="F264" s="13"/>
      <c r="G264" s="14"/>
      <c r="H264" s="21"/>
      <c r="I264" s="27"/>
      <c r="J264" s="22">
        <v>6626</v>
      </c>
      <c r="K264" s="22">
        <v>13299</v>
      </c>
      <c r="L264" s="17">
        <v>19925</v>
      </c>
      <c r="N264" s="2" t="str">
        <f t="shared" si="4"/>
        <v>Myanmar2016</v>
      </c>
      <c r="O264" s="61"/>
      <c r="P264" s="61"/>
      <c r="Q264" s="61"/>
      <c r="R264" s="61"/>
      <c r="S264" s="61"/>
      <c r="T264" s="61"/>
    </row>
    <row r="265" spans="1:20" x14ac:dyDescent="0.25">
      <c r="A265" s="11" t="s">
        <v>61</v>
      </c>
      <c r="B265" s="11" t="s">
        <v>19</v>
      </c>
      <c r="C265" s="19">
        <v>2017</v>
      </c>
      <c r="D265" s="12"/>
      <c r="E265" s="20"/>
      <c r="F265" s="13"/>
      <c r="G265" s="14"/>
      <c r="H265" s="21"/>
      <c r="I265" s="27"/>
      <c r="J265" s="22">
        <v>7083</v>
      </c>
      <c r="K265" s="22">
        <v>15414</v>
      </c>
      <c r="L265" s="17">
        <v>22497</v>
      </c>
      <c r="N265" s="2" t="str">
        <f t="shared" si="4"/>
        <v>Myanmar2017</v>
      </c>
      <c r="O265" s="61"/>
      <c r="P265" s="61"/>
      <c r="Q265" s="61"/>
      <c r="R265" s="61"/>
      <c r="S265" s="61"/>
      <c r="T265" s="61"/>
    </row>
    <row r="266" spans="1:20" x14ac:dyDescent="0.25">
      <c r="A266" s="11" t="s">
        <v>61</v>
      </c>
      <c r="B266" s="11" t="s">
        <v>19</v>
      </c>
      <c r="C266" s="19">
        <v>2018</v>
      </c>
      <c r="D266" s="12">
        <v>2949</v>
      </c>
      <c r="E266" s="20">
        <v>7091</v>
      </c>
      <c r="F266" s="13">
        <v>10040</v>
      </c>
      <c r="G266" s="14"/>
      <c r="H266" s="21"/>
      <c r="I266" s="27"/>
      <c r="J266" s="22">
        <v>11043</v>
      </c>
      <c r="K266" s="22">
        <v>27244</v>
      </c>
      <c r="L266" s="17">
        <v>38287</v>
      </c>
      <c r="N266" s="2" t="str">
        <f t="shared" si="4"/>
        <v>Myanmar2018</v>
      </c>
      <c r="O266" s="60">
        <f>D266/F266</f>
        <v>0.2937250996015936</v>
      </c>
      <c r="P266" s="60">
        <f>E266/F266</f>
        <v>0.70627490039840635</v>
      </c>
      <c r="Q266" s="61"/>
      <c r="R266" s="61"/>
      <c r="S266" s="60">
        <f>J266/L266</f>
        <v>0.2884268811868258</v>
      </c>
      <c r="T266" s="60">
        <f>K266/L266</f>
        <v>0.7115731188131742</v>
      </c>
    </row>
    <row r="267" spans="1:20" x14ac:dyDescent="0.25">
      <c r="A267" s="18" t="s">
        <v>62</v>
      </c>
      <c r="B267" s="11" t="s">
        <v>15</v>
      </c>
      <c r="C267" s="19"/>
      <c r="D267" s="12"/>
      <c r="E267" s="20"/>
      <c r="F267" s="26"/>
      <c r="G267" s="14"/>
      <c r="H267" s="21"/>
      <c r="I267" s="27"/>
      <c r="J267" s="22"/>
      <c r="K267" s="22"/>
      <c r="L267" s="17"/>
      <c r="N267" s="57" t="str">
        <f t="shared" si="4"/>
        <v>Nepal</v>
      </c>
      <c r="O267" s="61"/>
      <c r="P267" s="61"/>
      <c r="Q267" s="61"/>
      <c r="R267" s="61"/>
      <c r="S267" s="61"/>
      <c r="T267" s="61"/>
    </row>
    <row r="268" spans="1:20" x14ac:dyDescent="0.25">
      <c r="A268" s="11" t="s">
        <v>62</v>
      </c>
      <c r="B268" s="11" t="s">
        <v>15</v>
      </c>
      <c r="C268" s="19">
        <v>2014</v>
      </c>
      <c r="D268" s="12">
        <v>2062</v>
      </c>
      <c r="E268" s="20">
        <v>11240</v>
      </c>
      <c r="F268" s="13">
        <v>13302</v>
      </c>
      <c r="G268" s="27">
        <v>575</v>
      </c>
      <c r="H268" s="21">
        <v>4929</v>
      </c>
      <c r="I268" s="27">
        <v>5504</v>
      </c>
      <c r="J268" s="22">
        <v>726</v>
      </c>
      <c r="K268" s="22">
        <v>4332</v>
      </c>
      <c r="L268" s="17">
        <v>5058</v>
      </c>
      <c r="N268" s="2" t="str">
        <f t="shared" si="4"/>
        <v>Nepal2014</v>
      </c>
      <c r="O268" s="60">
        <f>D268/F268</f>
        <v>0.155014283566381</v>
      </c>
      <c r="P268" s="60">
        <f>E268/F268</f>
        <v>0.84498571643361897</v>
      </c>
      <c r="Q268" s="60">
        <f>G268/I268</f>
        <v>0.10446947674418605</v>
      </c>
      <c r="R268" s="60">
        <f>H268/I268</f>
        <v>0.89553052325581395</v>
      </c>
      <c r="S268" s="60">
        <f>J268/L268</f>
        <v>0.14353499406880191</v>
      </c>
      <c r="T268" s="60">
        <f>K268/L268</f>
        <v>0.85646500593119812</v>
      </c>
    </row>
    <row r="269" spans="1:20" x14ac:dyDescent="0.25">
      <c r="A269" s="11" t="s">
        <v>62</v>
      </c>
      <c r="B269" s="11" t="s">
        <v>15</v>
      </c>
      <c r="C269" s="19">
        <v>2015</v>
      </c>
      <c r="D269" s="12">
        <v>2392</v>
      </c>
      <c r="E269" s="20">
        <v>11705</v>
      </c>
      <c r="F269" s="13">
        <v>14097</v>
      </c>
      <c r="G269" s="14">
        <v>722</v>
      </c>
      <c r="H269" s="21">
        <v>5240</v>
      </c>
      <c r="I269" s="27">
        <v>5962</v>
      </c>
      <c r="J269" s="22">
        <v>624</v>
      </c>
      <c r="K269" s="22">
        <v>3218</v>
      </c>
      <c r="L269" s="17">
        <v>3842</v>
      </c>
      <c r="N269" s="2" t="str">
        <f t="shared" si="4"/>
        <v>Nepal2015</v>
      </c>
      <c r="O269" s="60">
        <f>D269/F269</f>
        <v>0.16968149251613818</v>
      </c>
      <c r="P269" s="60">
        <f>E269/F269</f>
        <v>0.83031850748386182</v>
      </c>
      <c r="Q269" s="60">
        <f>G269/I269</f>
        <v>0.12110030191211003</v>
      </c>
      <c r="R269" s="60">
        <f>H269/I269</f>
        <v>0.87889969808788992</v>
      </c>
      <c r="S269" s="60">
        <f>J269/L269</f>
        <v>0.16241540864133264</v>
      </c>
      <c r="T269" s="60">
        <f>K269/L269</f>
        <v>0.83758459135866736</v>
      </c>
    </row>
    <row r="270" spans="1:20" x14ac:dyDescent="0.25">
      <c r="A270" s="11" t="s">
        <v>62</v>
      </c>
      <c r="B270" s="11" t="s">
        <v>15</v>
      </c>
      <c r="C270" s="19">
        <v>2016</v>
      </c>
      <c r="D270" s="12">
        <v>3057</v>
      </c>
      <c r="E270" s="20">
        <v>16175</v>
      </c>
      <c r="F270" s="13">
        <v>19232</v>
      </c>
      <c r="G270" s="14">
        <v>922</v>
      </c>
      <c r="H270" s="21">
        <v>7522</v>
      </c>
      <c r="I270" s="27">
        <v>8444</v>
      </c>
      <c r="J270" s="22">
        <v>749</v>
      </c>
      <c r="K270" s="22">
        <v>4366</v>
      </c>
      <c r="L270" s="17">
        <v>5115</v>
      </c>
      <c r="N270" s="2" t="str">
        <f t="shared" si="4"/>
        <v>Nepal2016</v>
      </c>
      <c r="O270" s="60">
        <f>D270/F270</f>
        <v>0.15895382695507487</v>
      </c>
      <c r="P270" s="60">
        <f>E270/F270</f>
        <v>0.84104617304492513</v>
      </c>
      <c r="Q270" s="60">
        <f>G270/I270</f>
        <v>0.10918995736617716</v>
      </c>
      <c r="R270" s="60">
        <f>H270/I270</f>
        <v>0.8908100426338228</v>
      </c>
      <c r="S270" s="60">
        <f>J270/L270</f>
        <v>0.14643206256109481</v>
      </c>
      <c r="T270" s="60">
        <f>K270/L270</f>
        <v>0.85356793743890513</v>
      </c>
    </row>
    <row r="271" spans="1:20" x14ac:dyDescent="0.25">
      <c r="A271" s="11" t="s">
        <v>62</v>
      </c>
      <c r="B271" s="11" t="s">
        <v>15</v>
      </c>
      <c r="C271" s="19">
        <v>2017</v>
      </c>
      <c r="D271" s="12">
        <v>3276</v>
      </c>
      <c r="E271" s="20">
        <v>18302</v>
      </c>
      <c r="F271" s="13">
        <v>21578</v>
      </c>
      <c r="G271" s="14">
        <v>1036</v>
      </c>
      <c r="H271" s="21">
        <v>8321</v>
      </c>
      <c r="I271" s="27">
        <v>9357</v>
      </c>
      <c r="J271" s="22">
        <v>852</v>
      </c>
      <c r="K271" s="22">
        <v>4850</v>
      </c>
      <c r="L271" s="17">
        <v>5702</v>
      </c>
      <c r="N271" s="2" t="str">
        <f t="shared" si="4"/>
        <v>Nepal2017</v>
      </c>
      <c r="O271" s="60">
        <f>D271/F271</f>
        <v>0.15182129947168413</v>
      </c>
      <c r="P271" s="60">
        <f>E271/F271</f>
        <v>0.8481787005283159</v>
      </c>
      <c r="Q271" s="60">
        <f>G271/I271</f>
        <v>0.1107192476221011</v>
      </c>
      <c r="R271" s="60">
        <f>H271/I271</f>
        <v>0.88928075237789894</v>
      </c>
      <c r="S271" s="60">
        <f>J271/L271</f>
        <v>0.14942125569975448</v>
      </c>
      <c r="T271" s="60">
        <f>K271/L271</f>
        <v>0.85057874430024549</v>
      </c>
    </row>
    <row r="272" spans="1:20" x14ac:dyDescent="0.25">
      <c r="A272" s="11" t="s">
        <v>62</v>
      </c>
      <c r="B272" s="11" t="s">
        <v>15</v>
      </c>
      <c r="C272" s="19">
        <v>2018</v>
      </c>
      <c r="D272" s="12">
        <v>3760</v>
      </c>
      <c r="E272" s="20">
        <v>22700</v>
      </c>
      <c r="F272" s="13">
        <v>26460</v>
      </c>
      <c r="G272" s="14">
        <v>1078</v>
      </c>
      <c r="H272" s="21">
        <v>10574</v>
      </c>
      <c r="I272" s="27">
        <v>11652</v>
      </c>
      <c r="J272" s="22">
        <v>963</v>
      </c>
      <c r="K272" s="22">
        <v>6086</v>
      </c>
      <c r="L272" s="17">
        <v>7049</v>
      </c>
      <c r="N272" s="2" t="str">
        <f t="shared" si="4"/>
        <v>Nepal2018</v>
      </c>
      <c r="O272" s="60">
        <f>D272/F272</f>
        <v>0.1421012849584278</v>
      </c>
      <c r="P272" s="60">
        <f>E272/F272</f>
        <v>0.85789871504157222</v>
      </c>
      <c r="Q272" s="60">
        <f>G272/I272</f>
        <v>9.2516306213525579E-2</v>
      </c>
      <c r="R272" s="60">
        <f>H272/I272</f>
        <v>0.90748369378647442</v>
      </c>
      <c r="S272" s="60">
        <f>J272/L272</f>
        <v>0.13661512271244147</v>
      </c>
      <c r="T272" s="60">
        <f>K272/L272</f>
        <v>0.86338487728755853</v>
      </c>
    </row>
    <row r="273" spans="1:20" x14ac:dyDescent="0.25">
      <c r="A273" s="18" t="s">
        <v>63</v>
      </c>
      <c r="B273" s="11" t="s">
        <v>20</v>
      </c>
      <c r="C273" s="19"/>
      <c r="D273" s="12"/>
      <c r="E273" s="20"/>
      <c r="F273" s="13"/>
      <c r="G273" s="14"/>
      <c r="H273" s="21"/>
      <c r="I273" s="27"/>
      <c r="J273" s="22"/>
      <c r="K273" s="22"/>
      <c r="L273" s="17"/>
      <c r="N273" s="57" t="str">
        <f t="shared" si="4"/>
        <v>Netherlands</v>
      </c>
      <c r="O273" s="61"/>
      <c r="P273" s="61"/>
      <c r="Q273" s="61"/>
      <c r="R273" s="61"/>
      <c r="S273" s="61"/>
      <c r="T273" s="61"/>
    </row>
    <row r="274" spans="1:20" x14ac:dyDescent="0.25">
      <c r="A274" s="11" t="s">
        <v>63</v>
      </c>
      <c r="B274" s="11" t="s">
        <v>20</v>
      </c>
      <c r="C274" s="19">
        <v>2014</v>
      </c>
      <c r="D274" s="12">
        <v>3722</v>
      </c>
      <c r="E274" s="20">
        <v>18226</v>
      </c>
      <c r="F274" s="13">
        <v>21948</v>
      </c>
      <c r="G274" s="14">
        <v>50812</v>
      </c>
      <c r="H274" s="21">
        <v>76463</v>
      </c>
      <c r="I274" s="27">
        <v>127275</v>
      </c>
      <c r="J274" s="22"/>
      <c r="K274" s="22"/>
      <c r="L274" s="17"/>
      <c r="N274" s="2" t="str">
        <f t="shared" si="4"/>
        <v>Netherlands2014</v>
      </c>
      <c r="O274" s="60">
        <f>D274/F274</f>
        <v>0.16958264989976307</v>
      </c>
      <c r="P274" s="60">
        <f>E274/F274</f>
        <v>0.83041735010023687</v>
      </c>
      <c r="Q274" s="60">
        <f>G274/I274</f>
        <v>0.39923001374975448</v>
      </c>
      <c r="R274" s="60">
        <f>H274/I274</f>
        <v>0.60076998625024558</v>
      </c>
      <c r="S274" s="61"/>
      <c r="T274" s="61"/>
    </row>
    <row r="275" spans="1:20" x14ac:dyDescent="0.25">
      <c r="A275" s="11" t="s">
        <v>63</v>
      </c>
      <c r="B275" s="11" t="s">
        <v>20</v>
      </c>
      <c r="C275" s="19">
        <v>2015</v>
      </c>
      <c r="D275" s="12">
        <v>3899</v>
      </c>
      <c r="E275" s="20">
        <v>18133</v>
      </c>
      <c r="F275" s="13">
        <v>22032</v>
      </c>
      <c r="G275" s="14">
        <v>52380</v>
      </c>
      <c r="H275" s="21">
        <v>76551</v>
      </c>
      <c r="I275" s="27">
        <v>128931</v>
      </c>
      <c r="J275" s="22"/>
      <c r="K275" s="22"/>
      <c r="L275" s="17"/>
      <c r="N275" s="2" t="str">
        <f t="shared" si="4"/>
        <v>Netherlands2015</v>
      </c>
      <c r="O275" s="60">
        <f>D275/F275</f>
        <v>0.17696986201888162</v>
      </c>
      <c r="P275" s="60">
        <f>E275/F275</f>
        <v>0.82303013798111835</v>
      </c>
      <c r="Q275" s="60">
        <f>G275/I275</f>
        <v>0.40626381552923657</v>
      </c>
      <c r="R275" s="60">
        <f>H275/I275</f>
        <v>0.59373618447076348</v>
      </c>
      <c r="S275" s="61"/>
      <c r="T275" s="61"/>
    </row>
    <row r="276" spans="1:20" x14ac:dyDescent="0.25">
      <c r="A276" s="11" t="s">
        <v>63</v>
      </c>
      <c r="B276" s="11" t="s">
        <v>20</v>
      </c>
      <c r="C276" s="19">
        <v>2016</v>
      </c>
      <c r="D276" s="12">
        <v>3886</v>
      </c>
      <c r="E276" s="20">
        <v>18824</v>
      </c>
      <c r="F276" s="13">
        <v>22710</v>
      </c>
      <c r="G276" s="14">
        <v>57012</v>
      </c>
      <c r="H276" s="21">
        <v>75744</v>
      </c>
      <c r="I276" s="27">
        <v>132756</v>
      </c>
      <c r="J276" s="22"/>
      <c r="K276" s="22"/>
      <c r="L276" s="17"/>
      <c r="N276" s="2" t="str">
        <f t="shared" si="4"/>
        <v>Netherlands2016</v>
      </c>
      <c r="O276" s="60">
        <f>D276/F276</f>
        <v>0.17111404667547336</v>
      </c>
      <c r="P276" s="60">
        <f>E276/F276</f>
        <v>0.82888595332452664</v>
      </c>
      <c r="Q276" s="60">
        <f>G276/I276</f>
        <v>0.42944951640603812</v>
      </c>
      <c r="R276" s="60">
        <f>H276/I276</f>
        <v>0.57055048359396188</v>
      </c>
      <c r="S276" s="61"/>
      <c r="T276" s="61"/>
    </row>
    <row r="277" spans="1:20" x14ac:dyDescent="0.25">
      <c r="A277" s="11" t="s">
        <v>63</v>
      </c>
      <c r="B277" s="11" t="s">
        <v>20</v>
      </c>
      <c r="C277" s="19">
        <v>2017</v>
      </c>
      <c r="D277" s="12">
        <v>4237</v>
      </c>
      <c r="E277" s="20">
        <v>20056</v>
      </c>
      <c r="F277" s="13">
        <v>24293</v>
      </c>
      <c r="G277" s="14">
        <v>57014</v>
      </c>
      <c r="H277" s="21">
        <v>81009</v>
      </c>
      <c r="I277" s="27">
        <v>138023</v>
      </c>
      <c r="J277" s="22"/>
      <c r="K277" s="22"/>
      <c r="L277" s="17"/>
      <c r="N277" s="2" t="str">
        <f t="shared" si="4"/>
        <v>Netherlands2017</v>
      </c>
      <c r="O277" s="60">
        <f>D277/F277</f>
        <v>0.17441238216770263</v>
      </c>
      <c r="P277" s="60">
        <f>E277/F277</f>
        <v>0.82558761783229739</v>
      </c>
      <c r="Q277" s="60">
        <f>G277/I277</f>
        <v>0.4130760815226448</v>
      </c>
      <c r="R277" s="60">
        <f>H277/I277</f>
        <v>0.58692391847735526</v>
      </c>
      <c r="S277" s="61"/>
      <c r="T277" s="61"/>
    </row>
    <row r="278" spans="1:20" x14ac:dyDescent="0.25">
      <c r="A278" s="11" t="s">
        <v>63</v>
      </c>
      <c r="B278" s="11" t="s">
        <v>20</v>
      </c>
      <c r="C278" s="19">
        <v>2018</v>
      </c>
      <c r="D278" s="12">
        <v>4697</v>
      </c>
      <c r="E278" s="20">
        <v>21681</v>
      </c>
      <c r="F278" s="13">
        <v>26378</v>
      </c>
      <c r="G278" s="14">
        <v>63863</v>
      </c>
      <c r="H278" s="21">
        <v>95858</v>
      </c>
      <c r="I278" s="27">
        <v>159721</v>
      </c>
      <c r="J278" s="22"/>
      <c r="K278" s="22"/>
      <c r="L278" s="17"/>
      <c r="N278" s="2" t="str">
        <f t="shared" si="4"/>
        <v>Netherlands2018</v>
      </c>
      <c r="O278" s="60">
        <f>D278/F278</f>
        <v>0.17806505421184321</v>
      </c>
      <c r="P278" s="60">
        <f>E278/F278</f>
        <v>0.82193494578815685</v>
      </c>
      <c r="Q278" s="60">
        <f>G278/I278</f>
        <v>0.39984097269613889</v>
      </c>
      <c r="R278" s="60">
        <f>H278/I278</f>
        <v>0.60015902730386106</v>
      </c>
      <c r="S278" s="61"/>
      <c r="T278" s="61"/>
    </row>
    <row r="279" spans="1:20" x14ac:dyDescent="0.25">
      <c r="A279" s="18" t="s">
        <v>64</v>
      </c>
      <c r="B279" s="11" t="s">
        <v>19</v>
      </c>
      <c r="C279" s="19"/>
      <c r="D279" s="12"/>
      <c r="E279" s="20"/>
      <c r="F279" s="13"/>
      <c r="G279" s="14"/>
      <c r="H279" s="21"/>
      <c r="I279" s="27"/>
      <c r="J279" s="22"/>
      <c r="K279" s="22"/>
      <c r="L279" s="17"/>
      <c r="N279" s="57" t="str">
        <f t="shared" si="4"/>
        <v>Nigeria</v>
      </c>
      <c r="O279" s="61"/>
      <c r="P279" s="61"/>
      <c r="Q279" s="61"/>
      <c r="R279" s="61"/>
      <c r="S279" s="61"/>
      <c r="T279" s="61"/>
    </row>
    <row r="280" spans="1:20" x14ac:dyDescent="0.25">
      <c r="A280" s="11" t="s">
        <v>64</v>
      </c>
      <c r="B280" s="11" t="s">
        <v>19</v>
      </c>
      <c r="C280" s="19">
        <v>2014</v>
      </c>
      <c r="D280" s="12"/>
      <c r="E280" s="20"/>
      <c r="F280" s="13"/>
      <c r="G280" s="14"/>
      <c r="H280" s="21"/>
      <c r="I280" s="27"/>
      <c r="J280" s="22"/>
      <c r="K280" s="22"/>
      <c r="L280" s="17"/>
      <c r="N280" s="2" t="str">
        <f t="shared" si="4"/>
        <v>Nigeria2014</v>
      </c>
      <c r="O280" s="61"/>
      <c r="P280" s="61"/>
      <c r="Q280" s="61"/>
      <c r="R280" s="61"/>
      <c r="S280" s="61"/>
      <c r="T280" s="61"/>
    </row>
    <row r="281" spans="1:20" x14ac:dyDescent="0.25">
      <c r="A281" s="11" t="s">
        <v>64</v>
      </c>
      <c r="B281" s="11" t="s">
        <v>19</v>
      </c>
      <c r="C281" s="19">
        <v>2015</v>
      </c>
      <c r="D281" s="12">
        <v>144300</v>
      </c>
      <c r="E281" s="20">
        <v>299571</v>
      </c>
      <c r="F281" s="13">
        <v>443871</v>
      </c>
      <c r="G281" s="14">
        <v>24697</v>
      </c>
      <c r="H281" s="21">
        <v>48096</v>
      </c>
      <c r="I281" s="27">
        <v>72793</v>
      </c>
      <c r="J281" s="22">
        <v>61938</v>
      </c>
      <c r="K281" s="22">
        <v>131536</v>
      </c>
      <c r="L281" s="17">
        <v>193474</v>
      </c>
      <c r="N281" s="2" t="str">
        <f t="shared" si="4"/>
        <v>Nigeria2015</v>
      </c>
      <c r="O281" s="60">
        <f>D281/F281</f>
        <v>0.32509445311813567</v>
      </c>
      <c r="P281" s="60">
        <f>E281/F281</f>
        <v>0.67490554688186433</v>
      </c>
      <c r="Q281" s="60">
        <f>G281/I281</f>
        <v>0.3392771282953031</v>
      </c>
      <c r="R281" s="60">
        <f>H281/I281</f>
        <v>0.6607228717046969</v>
      </c>
      <c r="S281" s="60">
        <f>J281/L281</f>
        <v>0.32013603895097015</v>
      </c>
      <c r="T281" s="60">
        <f>K281/L281</f>
        <v>0.6798639610490298</v>
      </c>
    </row>
    <row r="282" spans="1:20" x14ac:dyDescent="0.25">
      <c r="A282" s="11" t="s">
        <v>64</v>
      </c>
      <c r="B282" s="11" t="s">
        <v>19</v>
      </c>
      <c r="C282" s="19">
        <v>2016</v>
      </c>
      <c r="D282" s="12">
        <v>162372</v>
      </c>
      <c r="E282" s="20">
        <v>332884</v>
      </c>
      <c r="F282" s="13">
        <v>495256</v>
      </c>
      <c r="G282" s="14">
        <v>37188</v>
      </c>
      <c r="H282" s="21">
        <v>73478</v>
      </c>
      <c r="I282" s="27">
        <v>110666</v>
      </c>
      <c r="J282" s="22">
        <v>63622</v>
      </c>
      <c r="K282" s="22">
        <v>136772</v>
      </c>
      <c r="L282" s="17">
        <v>200394</v>
      </c>
      <c r="N282" s="2" t="str">
        <f t="shared" si="4"/>
        <v>Nigeria2016</v>
      </c>
      <c r="O282" s="60">
        <f>D282/F282</f>
        <v>0.32785468525368699</v>
      </c>
      <c r="P282" s="60">
        <f>E282/F282</f>
        <v>0.67214531474631301</v>
      </c>
      <c r="Q282" s="60">
        <f>G282/I282</f>
        <v>0.33603816890463195</v>
      </c>
      <c r="R282" s="60">
        <f>H282/I282</f>
        <v>0.66396183109536799</v>
      </c>
      <c r="S282" s="60">
        <f>J282/L282</f>
        <v>0.31748455542581117</v>
      </c>
      <c r="T282" s="60">
        <f>K282/L282</f>
        <v>0.68251544457418889</v>
      </c>
    </row>
    <row r="283" spans="1:20" x14ac:dyDescent="0.25">
      <c r="A283" s="11" t="s">
        <v>64</v>
      </c>
      <c r="B283" s="11" t="s">
        <v>19</v>
      </c>
      <c r="C283" s="19">
        <v>2017</v>
      </c>
      <c r="D283" s="12">
        <v>170520</v>
      </c>
      <c r="E283" s="20">
        <v>336890</v>
      </c>
      <c r="F283" s="13">
        <v>507410</v>
      </c>
      <c r="G283" s="14">
        <v>47183</v>
      </c>
      <c r="H283" s="21">
        <v>93862</v>
      </c>
      <c r="I283" s="27">
        <v>141045</v>
      </c>
      <c r="J283" s="22">
        <v>65634</v>
      </c>
      <c r="K283" s="22">
        <v>136476</v>
      </c>
      <c r="L283" s="17">
        <v>202110</v>
      </c>
      <c r="N283" s="2" t="str">
        <f t="shared" si="4"/>
        <v>Nigeria2017</v>
      </c>
      <c r="O283" s="60">
        <f>D283/F283</f>
        <v>0.3360595967757829</v>
      </c>
      <c r="P283" s="60">
        <f>E283/F283</f>
        <v>0.6639404032242171</v>
      </c>
      <c r="Q283" s="60">
        <f>G283/I283</f>
        <v>0.33452444255379488</v>
      </c>
      <c r="R283" s="60">
        <f>H283/I283</f>
        <v>0.66547555744620512</v>
      </c>
      <c r="S283" s="60">
        <f>J283/L283</f>
        <v>0.32474395131364109</v>
      </c>
      <c r="T283" s="60">
        <f>K283/L283</f>
        <v>0.67525604868635891</v>
      </c>
    </row>
    <row r="284" spans="1:20" x14ac:dyDescent="0.25">
      <c r="A284" s="11" t="s">
        <v>64</v>
      </c>
      <c r="B284" s="11" t="s">
        <v>19</v>
      </c>
      <c r="C284" s="19">
        <v>2018</v>
      </c>
      <c r="D284" s="12">
        <v>178937</v>
      </c>
      <c r="E284" s="20">
        <v>354579</v>
      </c>
      <c r="F284" s="13">
        <v>533516</v>
      </c>
      <c r="G284" s="14">
        <v>109376</v>
      </c>
      <c r="H284" s="21">
        <v>221977</v>
      </c>
      <c r="I284" s="27">
        <v>331353</v>
      </c>
      <c r="J284" s="22">
        <v>72479</v>
      </c>
      <c r="K284" s="22">
        <v>143500</v>
      </c>
      <c r="L284" s="17">
        <v>215979</v>
      </c>
      <c r="N284" s="2" t="str">
        <f t="shared" si="4"/>
        <v>Nigeria2018</v>
      </c>
      <c r="O284" s="60">
        <f>D284/F284</f>
        <v>0.33539200323889068</v>
      </c>
      <c r="P284" s="60">
        <f>E284/F284</f>
        <v>0.66460799676110927</v>
      </c>
      <c r="Q284" s="60">
        <f>G284/I284</f>
        <v>0.33008905910011377</v>
      </c>
      <c r="R284" s="60">
        <f>H284/I284</f>
        <v>0.66991094089988623</v>
      </c>
      <c r="S284" s="60">
        <f>J284/L284</f>
        <v>0.33558355210460278</v>
      </c>
      <c r="T284" s="60">
        <f>K284/L284</f>
        <v>0.66441644789539722</v>
      </c>
    </row>
    <row r="285" spans="1:20" x14ac:dyDescent="0.25">
      <c r="A285" s="18" t="s">
        <v>65</v>
      </c>
      <c r="B285" s="11" t="s">
        <v>20</v>
      </c>
      <c r="C285" s="19"/>
      <c r="D285" s="12"/>
      <c r="E285" s="20"/>
      <c r="F285" s="13"/>
      <c r="G285" s="14"/>
      <c r="H285" s="21"/>
      <c r="I285" s="27"/>
      <c r="J285" s="22"/>
      <c r="K285" s="22"/>
      <c r="L285" s="17"/>
      <c r="N285" s="57" t="str">
        <f t="shared" si="4"/>
        <v>Norway</v>
      </c>
      <c r="O285" s="61"/>
      <c r="P285" s="61"/>
      <c r="Q285" s="61"/>
      <c r="R285" s="61"/>
      <c r="S285" s="61"/>
      <c r="T285" s="61"/>
    </row>
    <row r="286" spans="1:20" x14ac:dyDescent="0.25">
      <c r="A286" s="11" t="s">
        <v>65</v>
      </c>
      <c r="B286" s="11" t="s">
        <v>20</v>
      </c>
      <c r="C286" s="19">
        <v>2014</v>
      </c>
      <c r="D286" s="12"/>
      <c r="E286" s="20"/>
      <c r="F286" s="13"/>
      <c r="G286" s="14">
        <v>830</v>
      </c>
      <c r="H286" s="21">
        <v>1663</v>
      </c>
      <c r="I286" s="27">
        <v>2493</v>
      </c>
      <c r="J286" s="22">
        <v>2679</v>
      </c>
      <c r="K286" s="22">
        <v>12114</v>
      </c>
      <c r="L286" s="17">
        <v>14793</v>
      </c>
      <c r="N286" s="2" t="str">
        <f t="shared" si="4"/>
        <v>Norway2014</v>
      </c>
      <c r="O286" s="61"/>
      <c r="P286" s="61"/>
      <c r="Q286" s="60">
        <f>G286/I286</f>
        <v>0.33293221018852787</v>
      </c>
      <c r="R286" s="60">
        <f>H286/I286</f>
        <v>0.66706778981147208</v>
      </c>
      <c r="S286" s="61"/>
      <c r="T286" s="61"/>
    </row>
    <row r="287" spans="1:20" x14ac:dyDescent="0.25">
      <c r="A287" s="11" t="s">
        <v>65</v>
      </c>
      <c r="B287" s="11" t="s">
        <v>20</v>
      </c>
      <c r="C287" s="19">
        <v>2015</v>
      </c>
      <c r="D287" s="12">
        <v>1770</v>
      </c>
      <c r="E287" s="20">
        <v>5570</v>
      </c>
      <c r="F287" s="13">
        <v>7340</v>
      </c>
      <c r="G287" s="14">
        <v>969</v>
      </c>
      <c r="H287" s="21">
        <v>1969</v>
      </c>
      <c r="I287" s="27">
        <v>2938</v>
      </c>
      <c r="J287" s="22">
        <v>2974</v>
      </c>
      <c r="K287" s="22">
        <v>13464</v>
      </c>
      <c r="L287" s="17">
        <v>16438</v>
      </c>
      <c r="N287" s="2" t="str">
        <f t="shared" si="4"/>
        <v>Norway2015</v>
      </c>
      <c r="O287" s="60">
        <f>D287/F287</f>
        <v>0.24114441416893734</v>
      </c>
      <c r="P287" s="60">
        <f>E287/F287</f>
        <v>0.75885558583106272</v>
      </c>
      <c r="Q287" s="60">
        <f>G287/I287</f>
        <v>0.32981620149761742</v>
      </c>
      <c r="R287" s="60">
        <f>H287/I287</f>
        <v>0.67018379850238252</v>
      </c>
      <c r="S287" s="60">
        <f>J287/L287</f>
        <v>0.1809222533154885</v>
      </c>
      <c r="T287" s="60">
        <f>K287/L287</f>
        <v>0.8190777466845115</v>
      </c>
    </row>
    <row r="288" spans="1:20" x14ac:dyDescent="0.25">
      <c r="A288" s="11" t="s">
        <v>65</v>
      </c>
      <c r="B288" s="11" t="s">
        <v>20</v>
      </c>
      <c r="C288" s="19">
        <v>2016</v>
      </c>
      <c r="D288" s="12">
        <v>6000</v>
      </c>
      <c r="E288" s="20">
        <v>20216</v>
      </c>
      <c r="F288" s="13">
        <v>26216</v>
      </c>
      <c r="G288" s="14">
        <v>1133</v>
      </c>
      <c r="H288" s="21">
        <v>2080</v>
      </c>
      <c r="I288" s="27">
        <v>3213</v>
      </c>
      <c r="J288" s="22">
        <v>3026</v>
      </c>
      <c r="K288" s="22">
        <v>13977</v>
      </c>
      <c r="L288" s="17">
        <v>17003</v>
      </c>
      <c r="N288" s="2" t="str">
        <f t="shared" si="4"/>
        <v>Norway2016</v>
      </c>
      <c r="O288" s="60">
        <f>D288/F288</f>
        <v>0.22886786695148001</v>
      </c>
      <c r="P288" s="60">
        <f>E288/F288</f>
        <v>0.77113213304852002</v>
      </c>
      <c r="Q288" s="60">
        <f>G288/I288</f>
        <v>0.35262994086523497</v>
      </c>
      <c r="R288" s="60">
        <f>H288/I288</f>
        <v>0.64737005913476497</v>
      </c>
      <c r="S288" s="60">
        <f>J288/L288</f>
        <v>0.17796859377756866</v>
      </c>
      <c r="T288" s="60">
        <f>K288/L288</f>
        <v>0.82203140622243132</v>
      </c>
    </row>
    <row r="289" spans="1:20" x14ac:dyDescent="0.25">
      <c r="A289" s="11" t="s">
        <v>65</v>
      </c>
      <c r="B289" s="11" t="s">
        <v>20</v>
      </c>
      <c r="C289" s="19">
        <v>2017</v>
      </c>
      <c r="D289" s="12">
        <v>6571</v>
      </c>
      <c r="E289" s="20">
        <v>21862</v>
      </c>
      <c r="F289" s="13">
        <v>28433</v>
      </c>
      <c r="G289" s="14">
        <v>1822</v>
      </c>
      <c r="H289" s="21">
        <v>3522</v>
      </c>
      <c r="I289" s="27">
        <v>5344</v>
      </c>
      <c r="J289" s="22">
        <v>3338</v>
      </c>
      <c r="K289" s="22">
        <v>15309</v>
      </c>
      <c r="L289" s="17">
        <v>18647</v>
      </c>
      <c r="N289" s="2" t="str">
        <f t="shared" si="4"/>
        <v>Norway2017</v>
      </c>
      <c r="O289" s="60">
        <f>D289/F289</f>
        <v>0.231104702282559</v>
      </c>
      <c r="P289" s="60">
        <f>E289/F289</f>
        <v>0.76889529771744103</v>
      </c>
      <c r="Q289" s="60">
        <f>G289/I289</f>
        <v>0.34094311377245506</v>
      </c>
      <c r="R289" s="60">
        <f>H289/I289</f>
        <v>0.65905688622754488</v>
      </c>
      <c r="S289" s="60">
        <f>J289/L289</f>
        <v>0.17901002842280259</v>
      </c>
      <c r="T289" s="60">
        <f>K289/L289</f>
        <v>0.82098997157719744</v>
      </c>
    </row>
    <row r="290" spans="1:20" x14ac:dyDescent="0.25">
      <c r="A290" s="11" t="s">
        <v>65</v>
      </c>
      <c r="B290" s="11" t="s">
        <v>20</v>
      </c>
      <c r="C290" s="19">
        <v>2018</v>
      </c>
      <c r="D290" s="12">
        <v>6843</v>
      </c>
      <c r="E290" s="20">
        <v>21902</v>
      </c>
      <c r="F290" s="13">
        <v>28745</v>
      </c>
      <c r="G290" s="14">
        <v>2122</v>
      </c>
      <c r="H290" s="21">
        <v>4168</v>
      </c>
      <c r="I290" s="27">
        <v>6290</v>
      </c>
      <c r="J290" s="22">
        <v>3521</v>
      </c>
      <c r="K290" s="22">
        <v>15627</v>
      </c>
      <c r="L290" s="17">
        <v>19148</v>
      </c>
      <c r="N290" s="2" t="str">
        <f t="shared" si="4"/>
        <v>Norway2018</v>
      </c>
      <c r="O290" s="60">
        <f>D290/F290</f>
        <v>0.23805879283353626</v>
      </c>
      <c r="P290" s="60">
        <f>E290/F290</f>
        <v>0.76194120716646374</v>
      </c>
      <c r="Q290" s="60">
        <f>G290/I290</f>
        <v>0.33736089030206678</v>
      </c>
      <c r="R290" s="60">
        <f>H290/I290</f>
        <v>0.66263910969793327</v>
      </c>
      <c r="S290" s="60">
        <f>J290/L290</f>
        <v>0.1838834343012325</v>
      </c>
      <c r="T290" s="60">
        <f>K290/L290</f>
        <v>0.81611656569876745</v>
      </c>
    </row>
    <row r="291" spans="1:20" x14ac:dyDescent="0.25">
      <c r="A291" s="18" t="s">
        <v>66</v>
      </c>
      <c r="B291" s="11" t="s">
        <v>20</v>
      </c>
      <c r="C291" s="19"/>
      <c r="D291" s="12"/>
      <c r="E291" s="20"/>
      <c r="F291" s="13"/>
      <c r="G291" s="14"/>
      <c r="H291" s="21"/>
      <c r="I291" s="27"/>
      <c r="J291" s="22"/>
      <c r="K291" s="22"/>
      <c r="L291" s="17"/>
      <c r="N291" s="57" t="str">
        <f t="shared" si="4"/>
        <v>Oman</v>
      </c>
      <c r="O291" s="61"/>
      <c r="P291" s="61"/>
      <c r="Q291" s="61"/>
      <c r="R291" s="61"/>
      <c r="S291" s="61"/>
      <c r="T291" s="61"/>
    </row>
    <row r="292" spans="1:20" x14ac:dyDescent="0.25">
      <c r="A292" s="11" t="s">
        <v>66</v>
      </c>
      <c r="B292" s="11" t="s">
        <v>20</v>
      </c>
      <c r="C292" s="19">
        <v>2014</v>
      </c>
      <c r="D292" s="12">
        <v>1298</v>
      </c>
      <c r="E292" s="20">
        <v>6215</v>
      </c>
      <c r="F292" s="13">
        <v>7513</v>
      </c>
      <c r="G292" s="14">
        <v>2978</v>
      </c>
      <c r="H292" s="21">
        <v>9912</v>
      </c>
      <c r="I292" s="27">
        <v>12890</v>
      </c>
      <c r="J292" s="22">
        <v>797</v>
      </c>
      <c r="K292" s="22">
        <v>5794</v>
      </c>
      <c r="L292" s="17">
        <v>6591</v>
      </c>
      <c r="N292" s="2" t="str">
        <f t="shared" si="4"/>
        <v>Oman2014</v>
      </c>
      <c r="O292" s="60">
        <f>D292/F292</f>
        <v>0.17276720351390923</v>
      </c>
      <c r="P292" s="60">
        <f>E292/F292</f>
        <v>0.82723279648609083</v>
      </c>
      <c r="Q292" s="60">
        <f>G292/I292</f>
        <v>0.23103180760279285</v>
      </c>
      <c r="R292" s="60">
        <f>H292/I292</f>
        <v>0.76896819239720715</v>
      </c>
      <c r="S292" s="60">
        <f>J292/L292</f>
        <v>0.12092247003489608</v>
      </c>
      <c r="T292" s="60">
        <f>K292/L292</f>
        <v>0.87907752996510391</v>
      </c>
    </row>
    <row r="293" spans="1:20" x14ac:dyDescent="0.25">
      <c r="A293" s="11" t="s">
        <v>66</v>
      </c>
      <c r="B293" s="11" t="s">
        <v>20</v>
      </c>
      <c r="C293" s="19">
        <v>2015</v>
      </c>
      <c r="D293" s="12">
        <v>2308</v>
      </c>
      <c r="E293" s="20">
        <v>12259</v>
      </c>
      <c r="F293" s="13">
        <v>14567</v>
      </c>
      <c r="G293" s="14">
        <v>3604</v>
      </c>
      <c r="H293" s="21">
        <v>12655</v>
      </c>
      <c r="I293" s="27">
        <v>16259</v>
      </c>
      <c r="J293" s="22">
        <v>1207</v>
      </c>
      <c r="K293" s="22">
        <v>10564</v>
      </c>
      <c r="L293" s="17">
        <v>11771</v>
      </c>
      <c r="N293" s="2" t="str">
        <f t="shared" si="4"/>
        <v>Oman2015</v>
      </c>
      <c r="O293" s="60">
        <f>D293/F293</f>
        <v>0.15844031029038236</v>
      </c>
      <c r="P293" s="60">
        <f>E293/F293</f>
        <v>0.84155968970961759</v>
      </c>
      <c r="Q293" s="60">
        <f>G293/I293</f>
        <v>0.22166184882219078</v>
      </c>
      <c r="R293" s="60">
        <f>H293/I293</f>
        <v>0.77833815117780925</v>
      </c>
      <c r="S293" s="60">
        <f>J293/L293</f>
        <v>0.10254014102455186</v>
      </c>
      <c r="T293" s="60">
        <f>K293/L293</f>
        <v>0.89745985897544811</v>
      </c>
    </row>
    <row r="294" spans="1:20" x14ac:dyDescent="0.25">
      <c r="A294" s="11" t="s">
        <v>66</v>
      </c>
      <c r="B294" s="11" t="s">
        <v>20</v>
      </c>
      <c r="C294" s="19">
        <v>2016</v>
      </c>
      <c r="D294" s="12">
        <v>2330</v>
      </c>
      <c r="E294" s="20">
        <v>13307</v>
      </c>
      <c r="F294" s="13">
        <v>15637</v>
      </c>
      <c r="G294" s="14">
        <v>5512</v>
      </c>
      <c r="H294" s="21">
        <v>17570</v>
      </c>
      <c r="I294" s="27">
        <v>23082</v>
      </c>
      <c r="J294" s="22">
        <v>1447</v>
      </c>
      <c r="K294" s="22">
        <v>11613</v>
      </c>
      <c r="L294" s="17">
        <v>13060</v>
      </c>
      <c r="N294" s="2" t="str">
        <f t="shared" si="4"/>
        <v>Oman2016</v>
      </c>
      <c r="O294" s="60">
        <f>D294/F294</f>
        <v>0.14900556372705762</v>
      </c>
      <c r="P294" s="60">
        <f>E294/F294</f>
        <v>0.85099443627294236</v>
      </c>
      <c r="Q294" s="60">
        <f>G294/I294</f>
        <v>0.23880079715795857</v>
      </c>
      <c r="R294" s="60">
        <f>H294/I294</f>
        <v>0.76119920284204146</v>
      </c>
      <c r="S294" s="60">
        <f>J294/L294</f>
        <v>0.11079632465543644</v>
      </c>
      <c r="T294" s="60">
        <f>K294/L294</f>
        <v>0.88920367534456357</v>
      </c>
    </row>
    <row r="295" spans="1:20" x14ac:dyDescent="0.25">
      <c r="A295" s="11" t="s">
        <v>66</v>
      </c>
      <c r="B295" s="11" t="s">
        <v>20</v>
      </c>
      <c r="C295" s="19">
        <v>2017</v>
      </c>
      <c r="D295" s="12">
        <v>2229</v>
      </c>
      <c r="E295" s="20">
        <v>11447</v>
      </c>
      <c r="F295" s="13">
        <v>13676</v>
      </c>
      <c r="G295" s="14">
        <v>4127</v>
      </c>
      <c r="H295" s="21">
        <v>11390</v>
      </c>
      <c r="I295" s="27">
        <v>15517</v>
      </c>
      <c r="J295" s="22">
        <v>1169</v>
      </c>
      <c r="K295" s="22">
        <v>9430</v>
      </c>
      <c r="L295" s="17">
        <v>10599</v>
      </c>
      <c r="N295" s="2" t="str">
        <f t="shared" si="4"/>
        <v>Oman2017</v>
      </c>
      <c r="O295" s="60">
        <f>D295/F295</f>
        <v>0.16298625329043581</v>
      </c>
      <c r="P295" s="60">
        <f>E295/F295</f>
        <v>0.83701374670956419</v>
      </c>
      <c r="Q295" s="60">
        <f>G295/I295</f>
        <v>0.265966359476703</v>
      </c>
      <c r="R295" s="60">
        <f>H295/I295</f>
        <v>0.734033640523297</v>
      </c>
      <c r="S295" s="60">
        <f>J295/L295</f>
        <v>0.11029342390791584</v>
      </c>
      <c r="T295" s="60">
        <f>K295/L295</f>
        <v>0.88970657609208414</v>
      </c>
    </row>
    <row r="296" spans="1:20" x14ac:dyDescent="0.25">
      <c r="A296" s="11" t="s">
        <v>66</v>
      </c>
      <c r="B296" s="11" t="s">
        <v>20</v>
      </c>
      <c r="C296" s="19">
        <v>2018</v>
      </c>
      <c r="D296" s="12">
        <v>1644</v>
      </c>
      <c r="E296" s="20">
        <v>10265</v>
      </c>
      <c r="F296" s="13">
        <v>11909</v>
      </c>
      <c r="G296" s="14">
        <v>3720</v>
      </c>
      <c r="H296" s="21">
        <v>8796</v>
      </c>
      <c r="I296" s="27">
        <v>12516</v>
      </c>
      <c r="J296" s="22">
        <v>1112</v>
      </c>
      <c r="K296" s="22">
        <v>9413</v>
      </c>
      <c r="L296" s="17">
        <v>10525</v>
      </c>
      <c r="N296" s="2" t="str">
        <f t="shared" si="4"/>
        <v>Oman2018</v>
      </c>
      <c r="O296" s="60">
        <f>D296/F296</f>
        <v>0.13804685531950625</v>
      </c>
      <c r="P296" s="60">
        <f>E296/F296</f>
        <v>0.86195314468049378</v>
      </c>
      <c r="Q296" s="60">
        <f>G296/I296</f>
        <v>0.2972195589645254</v>
      </c>
      <c r="R296" s="60">
        <f>H296/I296</f>
        <v>0.70278044103547455</v>
      </c>
      <c r="S296" s="60">
        <f>J296/L296</f>
        <v>0.10565320665083136</v>
      </c>
      <c r="T296" s="60">
        <f>K296/L296</f>
        <v>0.89434679334916867</v>
      </c>
    </row>
    <row r="297" spans="1:20" x14ac:dyDescent="0.25">
      <c r="A297" s="18" t="s">
        <v>67</v>
      </c>
      <c r="B297" s="11" t="s">
        <v>19</v>
      </c>
      <c r="C297" s="19"/>
      <c r="D297" s="12"/>
      <c r="E297" s="20"/>
      <c r="F297" s="13"/>
      <c r="G297" s="14"/>
      <c r="H297" s="21"/>
      <c r="I297" s="27"/>
      <c r="J297" s="22"/>
      <c r="K297" s="22"/>
      <c r="L297" s="17"/>
      <c r="N297" s="57" t="str">
        <f t="shared" si="4"/>
        <v>Pakistan</v>
      </c>
      <c r="O297" s="61"/>
      <c r="P297" s="61"/>
      <c r="Q297" s="61"/>
      <c r="R297" s="61"/>
      <c r="S297" s="61"/>
      <c r="T297" s="61"/>
    </row>
    <row r="298" spans="1:20" x14ac:dyDescent="0.25">
      <c r="A298" s="11" t="s">
        <v>67</v>
      </c>
      <c r="B298" s="11" t="s">
        <v>19</v>
      </c>
      <c r="C298" s="19">
        <v>2014</v>
      </c>
      <c r="D298" s="12">
        <v>2013</v>
      </c>
      <c r="E298" s="20">
        <v>10330</v>
      </c>
      <c r="F298" s="13">
        <v>12343</v>
      </c>
      <c r="G298" s="14"/>
      <c r="H298" s="21"/>
      <c r="I298" s="27"/>
      <c r="J298" s="22">
        <v>2259</v>
      </c>
      <c r="K298" s="22">
        <v>9968</v>
      </c>
      <c r="L298" s="17">
        <v>12227</v>
      </c>
      <c r="N298" s="2" t="str">
        <f t="shared" si="4"/>
        <v>Pakistan2014</v>
      </c>
      <c r="O298" s="60">
        <f>D298/F298</f>
        <v>0.1630883901806692</v>
      </c>
      <c r="P298" s="60">
        <f>E298/F298</f>
        <v>0.83691160981933077</v>
      </c>
      <c r="Q298" s="61"/>
      <c r="R298" s="61"/>
      <c r="S298" s="60">
        <f>J298/L298</f>
        <v>0.18475505029851966</v>
      </c>
      <c r="T298" s="60">
        <f>K298/L298</f>
        <v>0.81524494970148031</v>
      </c>
    </row>
    <row r="299" spans="1:20" x14ac:dyDescent="0.25">
      <c r="A299" s="11" t="s">
        <v>67</v>
      </c>
      <c r="B299" s="11" t="s">
        <v>19</v>
      </c>
      <c r="C299" s="19">
        <v>2015</v>
      </c>
      <c r="D299" s="12">
        <v>2158</v>
      </c>
      <c r="E299" s="20">
        <v>11677</v>
      </c>
      <c r="F299" s="13">
        <v>13835</v>
      </c>
      <c r="G299" s="14"/>
      <c r="H299" s="21"/>
      <c r="I299" s="27"/>
      <c r="J299" s="22">
        <v>2167</v>
      </c>
      <c r="K299" s="22">
        <v>11757</v>
      </c>
      <c r="L299" s="17">
        <v>13924</v>
      </c>
      <c r="N299" s="2" t="str">
        <f t="shared" si="4"/>
        <v>Pakistan2015</v>
      </c>
      <c r="O299" s="60">
        <f>D299/F299</f>
        <v>0.15598120708348392</v>
      </c>
      <c r="P299" s="60">
        <f>E299/F299</f>
        <v>0.84401879291651605</v>
      </c>
      <c r="Q299" s="61"/>
      <c r="R299" s="61"/>
      <c r="S299" s="60">
        <f>J299/L299</f>
        <v>0.15563056592933064</v>
      </c>
      <c r="T299" s="60">
        <f>K299/L299</f>
        <v>0.84436943407066933</v>
      </c>
    </row>
    <row r="300" spans="1:20" x14ac:dyDescent="0.25">
      <c r="A300" s="11" t="s">
        <v>67</v>
      </c>
      <c r="B300" s="11" t="s">
        <v>19</v>
      </c>
      <c r="C300" s="19">
        <v>2016</v>
      </c>
      <c r="D300" s="12">
        <v>2631</v>
      </c>
      <c r="E300" s="20">
        <v>13999</v>
      </c>
      <c r="F300" s="13">
        <v>16630</v>
      </c>
      <c r="G300" s="14"/>
      <c r="H300" s="21"/>
      <c r="I300" s="27"/>
      <c r="J300" s="22">
        <v>2705</v>
      </c>
      <c r="K300" s="22">
        <v>13839</v>
      </c>
      <c r="L300" s="17">
        <v>16544</v>
      </c>
      <c r="N300" s="2" t="str">
        <f t="shared" si="4"/>
        <v>Pakistan2016</v>
      </c>
      <c r="O300" s="60">
        <f>D300/F300</f>
        <v>0.15820805772699939</v>
      </c>
      <c r="P300" s="60">
        <f>E300/F300</f>
        <v>0.84179194227300058</v>
      </c>
      <c r="Q300" s="61"/>
      <c r="R300" s="61"/>
      <c r="S300" s="60">
        <f>J300/L300</f>
        <v>0.16350338491295938</v>
      </c>
      <c r="T300" s="60">
        <f>K300/L300</f>
        <v>0.83649661508704065</v>
      </c>
    </row>
    <row r="301" spans="1:20" x14ac:dyDescent="0.25">
      <c r="A301" s="11" t="s">
        <v>67</v>
      </c>
      <c r="B301" s="11" t="s">
        <v>19</v>
      </c>
      <c r="C301" s="19">
        <v>2017</v>
      </c>
      <c r="D301" s="12">
        <v>3554</v>
      </c>
      <c r="E301" s="20">
        <v>19038</v>
      </c>
      <c r="F301" s="13">
        <v>22592</v>
      </c>
      <c r="G301" s="14"/>
      <c r="H301" s="21"/>
      <c r="I301" s="27"/>
      <c r="J301" s="22">
        <v>3440</v>
      </c>
      <c r="K301" s="22">
        <v>18613</v>
      </c>
      <c r="L301" s="17">
        <v>22053</v>
      </c>
      <c r="N301" s="2" t="str">
        <f t="shared" si="4"/>
        <v>Pakistan2017</v>
      </c>
      <c r="O301" s="60">
        <f>D301/F301</f>
        <v>0.15731232294617564</v>
      </c>
      <c r="P301" s="60">
        <f>E301/F301</f>
        <v>0.84268767705382441</v>
      </c>
      <c r="Q301" s="61"/>
      <c r="R301" s="61"/>
      <c r="S301" s="60">
        <f>J301/L301</f>
        <v>0.1559878474583957</v>
      </c>
      <c r="T301" s="60">
        <f>K301/L301</f>
        <v>0.84401215254160433</v>
      </c>
    </row>
    <row r="302" spans="1:20" x14ac:dyDescent="0.25">
      <c r="A302" s="11" t="s">
        <v>67</v>
      </c>
      <c r="B302" s="11" t="s">
        <v>19</v>
      </c>
      <c r="C302" s="19">
        <v>2018</v>
      </c>
      <c r="D302" s="12">
        <v>5198</v>
      </c>
      <c r="E302" s="20">
        <v>30817</v>
      </c>
      <c r="F302" s="13">
        <v>36015</v>
      </c>
      <c r="G302" s="14"/>
      <c r="H302" s="21"/>
      <c r="I302" s="27"/>
      <c r="J302" s="22">
        <v>3950</v>
      </c>
      <c r="K302" s="22">
        <v>23572</v>
      </c>
      <c r="L302" s="17">
        <v>27522</v>
      </c>
      <c r="N302" s="2" t="str">
        <f t="shared" si="4"/>
        <v>Pakistan2018</v>
      </c>
      <c r="O302" s="60">
        <f>D302/F302</f>
        <v>0.14432875190892683</v>
      </c>
      <c r="P302" s="60">
        <f>E302/F302</f>
        <v>0.8556712480910732</v>
      </c>
      <c r="Q302" s="61"/>
      <c r="R302" s="61"/>
      <c r="S302" s="60">
        <f>J302/L302</f>
        <v>0.14352154639924425</v>
      </c>
      <c r="T302" s="60">
        <f>K302/L302</f>
        <v>0.85647845360075581</v>
      </c>
    </row>
    <row r="303" spans="1:20" x14ac:dyDescent="0.25">
      <c r="A303" s="18" t="s">
        <v>68</v>
      </c>
      <c r="B303" s="11" t="s">
        <v>19</v>
      </c>
      <c r="C303" s="19"/>
      <c r="D303" s="12"/>
      <c r="E303" s="20"/>
      <c r="F303" s="13"/>
      <c r="G303" s="14"/>
      <c r="H303" s="21"/>
      <c r="I303" s="14"/>
      <c r="J303" s="22"/>
      <c r="K303" s="22"/>
      <c r="L303" s="17"/>
      <c r="N303" s="57" t="str">
        <f t="shared" si="4"/>
        <v>Philippines</v>
      </c>
      <c r="O303" s="61"/>
      <c r="P303" s="61"/>
      <c r="Q303" s="61"/>
      <c r="R303" s="61"/>
      <c r="S303" s="61"/>
      <c r="T303" s="61"/>
    </row>
    <row r="304" spans="1:20" x14ac:dyDescent="0.25">
      <c r="A304" s="11" t="s">
        <v>68</v>
      </c>
      <c r="B304" s="11" t="s">
        <v>19</v>
      </c>
      <c r="C304" s="19">
        <v>2014</v>
      </c>
      <c r="D304" s="12"/>
      <c r="E304" s="20"/>
      <c r="F304" s="13"/>
      <c r="G304" s="14"/>
      <c r="H304" s="21"/>
      <c r="I304" s="14"/>
      <c r="J304" s="22"/>
      <c r="K304" s="22"/>
      <c r="L304" s="17"/>
      <c r="N304" s="2" t="str">
        <f t="shared" si="4"/>
        <v>Philippines2014</v>
      </c>
      <c r="O304" s="61"/>
      <c r="P304" s="61"/>
      <c r="Q304" s="61"/>
      <c r="R304" s="61"/>
      <c r="S304" s="61"/>
      <c r="T304" s="61"/>
    </row>
    <row r="305" spans="1:20" x14ac:dyDescent="0.25">
      <c r="A305" s="11" t="s">
        <v>68</v>
      </c>
      <c r="B305" s="11" t="s">
        <v>19</v>
      </c>
      <c r="C305" s="19">
        <v>2015</v>
      </c>
      <c r="D305" s="12"/>
      <c r="E305" s="20"/>
      <c r="F305" s="13"/>
      <c r="G305" s="14">
        <v>143527</v>
      </c>
      <c r="H305" s="21">
        <v>131650</v>
      </c>
      <c r="I305" s="14">
        <v>275177</v>
      </c>
      <c r="J305" s="22"/>
      <c r="K305" s="22"/>
      <c r="L305" s="17"/>
      <c r="N305" s="2" t="str">
        <f t="shared" si="4"/>
        <v>Philippines2015</v>
      </c>
      <c r="O305" s="61"/>
      <c r="P305" s="61"/>
      <c r="Q305" s="60">
        <f>G305/I305</f>
        <v>0.52158065536000464</v>
      </c>
      <c r="R305" s="60">
        <f>H305/I305</f>
        <v>0.47841934463999536</v>
      </c>
      <c r="S305" s="61"/>
      <c r="T305" s="61"/>
    </row>
    <row r="306" spans="1:20" x14ac:dyDescent="0.25">
      <c r="A306" s="11" t="s">
        <v>68</v>
      </c>
      <c r="B306" s="11" t="s">
        <v>19</v>
      </c>
      <c r="C306" s="19">
        <v>2016</v>
      </c>
      <c r="D306" s="12"/>
      <c r="E306" s="20"/>
      <c r="F306" s="13"/>
      <c r="G306" s="14">
        <v>149760</v>
      </c>
      <c r="H306" s="21">
        <v>132465</v>
      </c>
      <c r="I306" s="14">
        <v>282225</v>
      </c>
      <c r="J306" s="22"/>
      <c r="K306" s="22"/>
      <c r="L306" s="17"/>
      <c r="N306" s="2" t="str">
        <f t="shared" si="4"/>
        <v>Philippines2016</v>
      </c>
      <c r="O306" s="61"/>
      <c r="P306" s="61"/>
      <c r="Q306" s="60">
        <f>G306/I306</f>
        <v>0.53064044645229869</v>
      </c>
      <c r="R306" s="60">
        <f>H306/I306</f>
        <v>0.46935955354770131</v>
      </c>
      <c r="S306" s="61"/>
      <c r="T306" s="61"/>
    </row>
    <row r="307" spans="1:20" x14ac:dyDescent="0.25">
      <c r="A307" s="11" t="s">
        <v>68</v>
      </c>
      <c r="B307" s="11" t="s">
        <v>19</v>
      </c>
      <c r="C307" s="19">
        <v>2017</v>
      </c>
      <c r="D307" s="12"/>
      <c r="E307" s="20"/>
      <c r="F307" s="13"/>
      <c r="G307" s="14"/>
      <c r="H307" s="21"/>
      <c r="I307" s="14"/>
      <c r="J307" s="22"/>
      <c r="K307" s="22"/>
      <c r="L307" s="17"/>
      <c r="N307" s="2" t="str">
        <f t="shared" si="4"/>
        <v>Philippines2017</v>
      </c>
      <c r="O307" s="61"/>
      <c r="P307" s="61"/>
      <c r="Q307" s="61"/>
      <c r="R307" s="61"/>
      <c r="S307" s="61"/>
      <c r="T307" s="61"/>
    </row>
    <row r="308" spans="1:20" x14ac:dyDescent="0.25">
      <c r="A308" s="11" t="s">
        <v>68</v>
      </c>
      <c r="B308" s="11" t="s">
        <v>19</v>
      </c>
      <c r="C308" s="19">
        <v>2018</v>
      </c>
      <c r="D308" s="12"/>
      <c r="E308" s="20"/>
      <c r="F308" s="13"/>
      <c r="G308" s="14"/>
      <c r="H308" s="21"/>
      <c r="I308" s="14"/>
      <c r="J308" s="22"/>
      <c r="K308" s="22"/>
      <c r="L308" s="17"/>
      <c r="N308" s="2" t="str">
        <f t="shared" si="4"/>
        <v>Philippines2018</v>
      </c>
      <c r="O308" s="61"/>
      <c r="P308" s="61"/>
      <c r="Q308" s="61"/>
      <c r="R308" s="61"/>
      <c r="S308" s="61"/>
      <c r="T308" s="61"/>
    </row>
    <row r="309" spans="1:20" x14ac:dyDescent="0.25">
      <c r="A309" s="18" t="s">
        <v>69</v>
      </c>
      <c r="B309" s="11" t="s">
        <v>20</v>
      </c>
      <c r="C309" s="19"/>
      <c r="D309" s="12"/>
      <c r="E309" s="20"/>
      <c r="F309" s="13"/>
      <c r="G309" s="14"/>
      <c r="H309" s="21"/>
      <c r="I309" s="14"/>
      <c r="J309" s="22"/>
      <c r="K309" s="22"/>
      <c r="L309" s="17"/>
      <c r="N309" s="57" t="str">
        <f t="shared" si="4"/>
        <v>Poland</v>
      </c>
      <c r="O309" s="61"/>
      <c r="P309" s="61"/>
      <c r="Q309" s="61"/>
      <c r="R309" s="61"/>
      <c r="S309" s="61"/>
      <c r="T309" s="61"/>
    </row>
    <row r="310" spans="1:20" x14ac:dyDescent="0.25">
      <c r="A310" s="11" t="s">
        <v>69</v>
      </c>
      <c r="B310" s="11" t="s">
        <v>20</v>
      </c>
      <c r="C310" s="19">
        <v>2014</v>
      </c>
      <c r="D310" s="12"/>
      <c r="E310" s="20"/>
      <c r="F310" s="13"/>
      <c r="G310" s="14">
        <v>122572</v>
      </c>
      <c r="H310" s="21">
        <v>184969</v>
      </c>
      <c r="I310" s="14">
        <v>307541</v>
      </c>
      <c r="J310" s="22"/>
      <c r="K310" s="22"/>
      <c r="L310" s="17"/>
      <c r="N310" s="2" t="str">
        <f t="shared" si="4"/>
        <v>Poland2014</v>
      </c>
      <c r="O310" s="61"/>
      <c r="P310" s="61"/>
      <c r="Q310" s="60">
        <f>G310/I310</f>
        <v>0.39855498941604534</v>
      </c>
      <c r="R310" s="60">
        <f>H310/I310</f>
        <v>0.60144501058395461</v>
      </c>
      <c r="S310" s="61"/>
      <c r="T310" s="61"/>
    </row>
    <row r="311" spans="1:20" x14ac:dyDescent="0.25">
      <c r="A311" s="11" t="s">
        <v>69</v>
      </c>
      <c r="B311" s="11" t="s">
        <v>20</v>
      </c>
      <c r="C311" s="19">
        <v>2015</v>
      </c>
      <c r="D311" s="12"/>
      <c r="E311" s="20"/>
      <c r="F311" s="13"/>
      <c r="G311" s="14">
        <v>111168</v>
      </c>
      <c r="H311" s="21">
        <v>183735</v>
      </c>
      <c r="I311" s="14">
        <v>294903</v>
      </c>
      <c r="J311" s="22"/>
      <c r="K311" s="22"/>
      <c r="L311" s="17"/>
      <c r="N311" s="2" t="str">
        <f t="shared" si="4"/>
        <v>Poland2015</v>
      </c>
      <c r="O311" s="61"/>
      <c r="P311" s="61"/>
      <c r="Q311" s="60">
        <f>G311/I311</f>
        <v>0.37696462904751732</v>
      </c>
      <c r="R311" s="60">
        <f>H311/I311</f>
        <v>0.62303537095248263</v>
      </c>
      <c r="S311" s="61"/>
      <c r="T311" s="61"/>
    </row>
    <row r="312" spans="1:20" x14ac:dyDescent="0.25">
      <c r="A312" s="11" t="s">
        <v>69</v>
      </c>
      <c r="B312" s="11" t="s">
        <v>20</v>
      </c>
      <c r="C312" s="19">
        <v>2016</v>
      </c>
      <c r="D312" s="12"/>
      <c r="E312" s="20"/>
      <c r="F312" s="13"/>
      <c r="G312" s="14">
        <v>101332</v>
      </c>
      <c r="H312" s="21">
        <v>185556</v>
      </c>
      <c r="I312" s="14">
        <v>286888</v>
      </c>
      <c r="J312" s="22"/>
      <c r="K312" s="22"/>
      <c r="L312" s="17"/>
      <c r="N312" s="2" t="str">
        <f t="shared" si="4"/>
        <v>Poland2016</v>
      </c>
      <c r="O312" s="61"/>
      <c r="P312" s="61"/>
      <c r="Q312" s="60">
        <f>G312/I312</f>
        <v>0.35321100917431192</v>
      </c>
      <c r="R312" s="60">
        <f>H312/I312</f>
        <v>0.64678899082568808</v>
      </c>
      <c r="S312" s="61"/>
      <c r="T312" s="61"/>
    </row>
    <row r="313" spans="1:20" x14ac:dyDescent="0.25">
      <c r="A313" s="11" t="s">
        <v>69</v>
      </c>
      <c r="B313" s="11" t="s">
        <v>20</v>
      </c>
      <c r="C313" s="19">
        <v>2017</v>
      </c>
      <c r="D313" s="12"/>
      <c r="E313" s="20"/>
      <c r="F313" s="13"/>
      <c r="G313" s="14"/>
      <c r="H313" s="21"/>
      <c r="I313" s="27"/>
      <c r="J313" s="22"/>
      <c r="K313" s="22"/>
      <c r="L313" s="17"/>
      <c r="N313" s="2" t="str">
        <f t="shared" si="4"/>
        <v>Poland2017</v>
      </c>
      <c r="O313" s="61"/>
      <c r="P313" s="61"/>
      <c r="Q313" s="61"/>
      <c r="R313" s="61"/>
      <c r="S313" s="61"/>
      <c r="T313" s="61"/>
    </row>
    <row r="314" spans="1:20" x14ac:dyDescent="0.25">
      <c r="A314" s="11" t="s">
        <v>69</v>
      </c>
      <c r="B314" s="11" t="s">
        <v>20</v>
      </c>
      <c r="C314" s="19">
        <v>2018</v>
      </c>
      <c r="D314" s="12"/>
      <c r="E314" s="20"/>
      <c r="F314" s="13"/>
      <c r="G314" s="14"/>
      <c r="H314" s="21"/>
      <c r="I314" s="27"/>
      <c r="J314" s="22"/>
      <c r="K314" s="22"/>
      <c r="L314" s="17"/>
      <c r="N314" s="2" t="str">
        <f t="shared" si="4"/>
        <v>Poland2018</v>
      </c>
      <c r="O314" s="61"/>
      <c r="P314" s="61"/>
      <c r="Q314" s="61"/>
      <c r="R314" s="61"/>
      <c r="S314" s="61"/>
      <c r="T314" s="61"/>
    </row>
    <row r="315" spans="1:20" x14ac:dyDescent="0.25">
      <c r="A315" s="18" t="s">
        <v>70</v>
      </c>
      <c r="B315" s="11" t="s">
        <v>20</v>
      </c>
      <c r="C315" s="19"/>
      <c r="D315" s="12"/>
      <c r="E315" s="20"/>
      <c r="F315" s="13"/>
      <c r="G315" s="14"/>
      <c r="H315" s="21"/>
      <c r="I315" s="27"/>
      <c r="J315" s="22"/>
      <c r="K315" s="22"/>
      <c r="L315" s="17"/>
      <c r="N315" s="57" t="str">
        <f t="shared" si="4"/>
        <v>Qatar</v>
      </c>
      <c r="O315" s="61"/>
      <c r="P315" s="61"/>
      <c r="Q315" s="61"/>
      <c r="R315" s="61"/>
      <c r="S315" s="61"/>
      <c r="T315" s="61"/>
    </row>
    <row r="316" spans="1:20" x14ac:dyDescent="0.25">
      <c r="A316" s="11" t="s">
        <v>70</v>
      </c>
      <c r="B316" s="11" t="s">
        <v>20</v>
      </c>
      <c r="C316" s="19">
        <v>2014</v>
      </c>
      <c r="D316" s="37">
        <v>721</v>
      </c>
      <c r="E316" s="38">
        <v>4719</v>
      </c>
      <c r="F316" s="39">
        <v>5440</v>
      </c>
      <c r="G316" s="40">
        <v>815</v>
      </c>
      <c r="H316" s="23">
        <v>1964</v>
      </c>
      <c r="I316" s="58">
        <v>2779</v>
      </c>
      <c r="J316" s="41">
        <v>511</v>
      </c>
      <c r="K316" s="41">
        <v>5925</v>
      </c>
      <c r="L316" s="42">
        <v>6436</v>
      </c>
      <c r="N316" s="2" t="str">
        <f t="shared" si="4"/>
        <v>Qatar2014</v>
      </c>
      <c r="O316" s="60">
        <f>D316/F316</f>
        <v>0.13253676470588235</v>
      </c>
      <c r="P316" s="60">
        <f>E316/F316</f>
        <v>0.86746323529411762</v>
      </c>
      <c r="Q316" s="60">
        <f>G316/I316</f>
        <v>0.29327096077725801</v>
      </c>
      <c r="R316" s="60">
        <f>H316/I316</f>
        <v>0.70672903922274199</v>
      </c>
      <c r="S316" s="60">
        <f>J316/L316</f>
        <v>7.939714108141703E-2</v>
      </c>
      <c r="T316" s="60">
        <f>K316/L316</f>
        <v>0.92060285891858296</v>
      </c>
    </row>
    <row r="317" spans="1:20" x14ac:dyDescent="0.25">
      <c r="A317" s="11" t="s">
        <v>70</v>
      </c>
      <c r="B317" s="11" t="s">
        <v>20</v>
      </c>
      <c r="C317" s="19">
        <v>2015</v>
      </c>
      <c r="D317" s="28">
        <v>1067</v>
      </c>
      <c r="E317" s="38">
        <v>6665</v>
      </c>
      <c r="F317" s="39">
        <v>7732</v>
      </c>
      <c r="G317" s="40">
        <v>843</v>
      </c>
      <c r="H317" s="43">
        <v>2443</v>
      </c>
      <c r="I317" s="58">
        <v>3286</v>
      </c>
      <c r="J317" s="41">
        <v>468</v>
      </c>
      <c r="K317" s="41">
        <v>5306</v>
      </c>
      <c r="L317" s="42">
        <v>5774</v>
      </c>
      <c r="N317" s="2" t="str">
        <f t="shared" si="4"/>
        <v>Qatar2015</v>
      </c>
      <c r="O317" s="60">
        <f>D317/F317</f>
        <v>0.13799793067770305</v>
      </c>
      <c r="P317" s="60">
        <f>E317/F317</f>
        <v>0.86200206932229695</v>
      </c>
      <c r="Q317" s="60">
        <f>G317/I317</f>
        <v>0.25654290931223372</v>
      </c>
      <c r="R317" s="60">
        <f>H317/I317</f>
        <v>0.74345709068776633</v>
      </c>
      <c r="S317" s="60">
        <f>J317/L317</f>
        <v>8.1052996189816415E-2</v>
      </c>
      <c r="T317" s="60">
        <f>K317/L317</f>
        <v>0.91894700381018357</v>
      </c>
    </row>
    <row r="318" spans="1:20" x14ac:dyDescent="0.25">
      <c r="A318" s="11" t="s">
        <v>70</v>
      </c>
      <c r="B318" s="11" t="s">
        <v>20</v>
      </c>
      <c r="C318" s="19">
        <v>2016</v>
      </c>
      <c r="D318" s="37">
        <v>1271</v>
      </c>
      <c r="E318" s="38">
        <v>8525</v>
      </c>
      <c r="F318" s="39">
        <v>9796</v>
      </c>
      <c r="G318" s="40">
        <v>782</v>
      </c>
      <c r="H318" s="43">
        <v>2872</v>
      </c>
      <c r="I318" s="58">
        <v>3654</v>
      </c>
      <c r="J318" s="41">
        <v>449</v>
      </c>
      <c r="K318" s="41">
        <v>4774</v>
      </c>
      <c r="L318" s="42">
        <v>5223</v>
      </c>
      <c r="N318" s="2" t="str">
        <f t="shared" si="4"/>
        <v>Qatar2016</v>
      </c>
      <c r="O318" s="60">
        <f>D318/F318</f>
        <v>0.12974683544303797</v>
      </c>
      <c r="P318" s="60">
        <f>E318/F318</f>
        <v>0.870253164556962</v>
      </c>
      <c r="Q318" s="60">
        <f>G318/I318</f>
        <v>0.21401204159824849</v>
      </c>
      <c r="R318" s="60">
        <f>H318/I318</f>
        <v>0.78598795840175151</v>
      </c>
      <c r="S318" s="60">
        <f>J318/L318</f>
        <v>8.596591996936627E-2</v>
      </c>
      <c r="T318" s="60">
        <f>K318/L318</f>
        <v>0.91403408003063369</v>
      </c>
    </row>
    <row r="319" spans="1:20" x14ac:dyDescent="0.25">
      <c r="A319" s="11" t="s">
        <v>70</v>
      </c>
      <c r="B319" s="11" t="s">
        <v>20</v>
      </c>
      <c r="C319" s="19">
        <v>2017</v>
      </c>
      <c r="D319" s="37">
        <v>1600</v>
      </c>
      <c r="E319" s="38">
        <v>11309</v>
      </c>
      <c r="F319" s="39">
        <v>12909</v>
      </c>
      <c r="G319" s="40">
        <v>1094</v>
      </c>
      <c r="H319" s="43">
        <v>3932</v>
      </c>
      <c r="I319" s="58">
        <v>5026</v>
      </c>
      <c r="J319" s="41">
        <v>589</v>
      </c>
      <c r="K319" s="41">
        <v>6551</v>
      </c>
      <c r="L319" s="36">
        <v>7140</v>
      </c>
      <c r="N319" s="2" t="str">
        <f t="shared" si="4"/>
        <v>Qatar2017</v>
      </c>
      <c r="O319" s="60">
        <f>D319/F319</f>
        <v>0.12394453482066775</v>
      </c>
      <c r="P319" s="60">
        <f>E319/F319</f>
        <v>0.87605546517933219</v>
      </c>
      <c r="Q319" s="60">
        <f>G319/I319</f>
        <v>0.21766812574612018</v>
      </c>
      <c r="R319" s="60">
        <f>H319/I319</f>
        <v>0.78233187425387984</v>
      </c>
      <c r="S319" s="60">
        <f>J319/L319</f>
        <v>8.249299719887955E-2</v>
      </c>
      <c r="T319" s="60">
        <f>K319/L319</f>
        <v>0.91750700280112041</v>
      </c>
    </row>
    <row r="320" spans="1:20" x14ac:dyDescent="0.25">
      <c r="A320" s="11" t="s">
        <v>70</v>
      </c>
      <c r="B320" s="11" t="s">
        <v>20</v>
      </c>
      <c r="C320" s="19">
        <v>2018</v>
      </c>
      <c r="D320" s="37">
        <v>1863</v>
      </c>
      <c r="E320" s="38">
        <v>12975</v>
      </c>
      <c r="F320" s="39">
        <v>14838</v>
      </c>
      <c r="G320" s="40">
        <v>1057</v>
      </c>
      <c r="H320" s="43">
        <v>3835</v>
      </c>
      <c r="I320" s="58">
        <v>4892</v>
      </c>
      <c r="J320" s="41">
        <v>585</v>
      </c>
      <c r="K320" s="41">
        <v>6744</v>
      </c>
      <c r="L320" s="42">
        <v>7329</v>
      </c>
      <c r="N320" s="2" t="str">
        <f t="shared" si="4"/>
        <v>Qatar2018</v>
      </c>
      <c r="O320" s="60">
        <f>D320/F320</f>
        <v>0.12555600485240598</v>
      </c>
      <c r="P320" s="60">
        <f>E320/F320</f>
        <v>0.87444399514759397</v>
      </c>
      <c r="Q320" s="60">
        <f>G320/I320</f>
        <v>0.2160670482420278</v>
      </c>
      <c r="R320" s="60">
        <f>H320/I320</f>
        <v>0.78393295175797217</v>
      </c>
      <c r="S320" s="60">
        <f>J320/L320</f>
        <v>7.9819893573475229E-2</v>
      </c>
      <c r="T320" s="60">
        <f>K320/L320</f>
        <v>0.92018010642652481</v>
      </c>
    </row>
    <row r="321" spans="1:20" x14ac:dyDescent="0.25">
      <c r="A321" s="18" t="s">
        <v>71</v>
      </c>
      <c r="B321" s="11" t="s">
        <v>17</v>
      </c>
      <c r="C321" s="19"/>
      <c r="D321" s="12"/>
      <c r="E321" s="20"/>
      <c r="F321" s="13"/>
      <c r="G321" s="14"/>
      <c r="H321" s="21"/>
      <c r="I321" s="27"/>
      <c r="J321" s="22"/>
      <c r="K321" s="22"/>
      <c r="L321" s="17"/>
      <c r="N321" s="57" t="str">
        <f t="shared" si="4"/>
        <v>Romania</v>
      </c>
      <c r="O321" s="61"/>
      <c r="P321" s="61"/>
      <c r="Q321" s="61"/>
      <c r="R321" s="61"/>
      <c r="S321" s="61"/>
      <c r="T321" s="61"/>
    </row>
    <row r="322" spans="1:20" x14ac:dyDescent="0.25">
      <c r="A322" s="11" t="s">
        <v>71</v>
      </c>
      <c r="B322" s="11" t="s">
        <v>17</v>
      </c>
      <c r="C322" s="19">
        <v>2014</v>
      </c>
      <c r="D322" s="12">
        <v>29108</v>
      </c>
      <c r="E322" s="20">
        <v>50033</v>
      </c>
      <c r="F322" s="13">
        <v>79141</v>
      </c>
      <c r="G322" s="14">
        <v>13751</v>
      </c>
      <c r="H322" s="21">
        <v>16689</v>
      </c>
      <c r="I322" s="27">
        <v>30440</v>
      </c>
      <c r="J322" s="22">
        <v>22815</v>
      </c>
      <c r="K322" s="22">
        <v>42384</v>
      </c>
      <c r="L322" s="17">
        <v>65199</v>
      </c>
      <c r="N322" s="2" t="str">
        <f t="shared" si="4"/>
        <v>Romania2014</v>
      </c>
      <c r="O322" s="60">
        <f>D322/F322</f>
        <v>0.36779924438660111</v>
      </c>
      <c r="P322" s="60">
        <f>E322/F322</f>
        <v>0.63220075561339883</v>
      </c>
      <c r="Q322" s="60">
        <f>G322/I322</f>
        <v>0.45174113009198424</v>
      </c>
      <c r="R322" s="60">
        <f>H322/I322</f>
        <v>0.54825886990801576</v>
      </c>
      <c r="S322" s="60">
        <f>J322/L322</f>
        <v>0.34992867988772836</v>
      </c>
      <c r="T322" s="60">
        <f>K322/L322</f>
        <v>0.65007132011227164</v>
      </c>
    </row>
    <row r="323" spans="1:20" x14ac:dyDescent="0.25">
      <c r="A323" s="11" t="s">
        <v>71</v>
      </c>
      <c r="B323" s="11" t="s">
        <v>17</v>
      </c>
      <c r="C323" s="19">
        <v>2015</v>
      </c>
      <c r="D323" s="12">
        <v>33708</v>
      </c>
      <c r="E323" s="20">
        <v>53948</v>
      </c>
      <c r="F323" s="13">
        <v>87656</v>
      </c>
      <c r="G323" s="14">
        <v>13635</v>
      </c>
      <c r="H323" s="21">
        <v>18296</v>
      </c>
      <c r="I323" s="27">
        <v>31931</v>
      </c>
      <c r="J323" s="22">
        <v>26826</v>
      </c>
      <c r="K323" s="22">
        <v>46126</v>
      </c>
      <c r="L323" s="17">
        <v>72952</v>
      </c>
      <c r="N323" s="2" t="str">
        <f t="shared" ref="N323:N386" si="5">A323&amp;C323</f>
        <v>Romania2015</v>
      </c>
      <c r="O323" s="60">
        <f>D323/F323</f>
        <v>0.38454869033494571</v>
      </c>
      <c r="P323" s="60">
        <f>E323/F323</f>
        <v>0.61545130966505435</v>
      </c>
      <c r="Q323" s="60">
        <f>G323/I323</f>
        <v>0.42701450001565877</v>
      </c>
      <c r="R323" s="60">
        <f>H323/I323</f>
        <v>0.57298549998434123</v>
      </c>
      <c r="S323" s="60">
        <f>J323/L323</f>
        <v>0.36772124136418466</v>
      </c>
      <c r="T323" s="60">
        <f>K323/L323</f>
        <v>0.63227875863581529</v>
      </c>
    </row>
    <row r="324" spans="1:20" x14ac:dyDescent="0.25">
      <c r="A324" s="11" t="s">
        <v>71</v>
      </c>
      <c r="B324" s="11" t="s">
        <v>17</v>
      </c>
      <c r="C324" s="19">
        <v>2016</v>
      </c>
      <c r="D324" s="12">
        <v>38050</v>
      </c>
      <c r="E324" s="20">
        <v>59196</v>
      </c>
      <c r="F324" s="13">
        <v>97246</v>
      </c>
      <c r="G324" s="14">
        <v>8553</v>
      </c>
      <c r="H324" s="21">
        <v>12217</v>
      </c>
      <c r="I324" s="27">
        <v>20770</v>
      </c>
      <c r="J324" s="22">
        <v>31056</v>
      </c>
      <c r="K324" s="22">
        <v>51783</v>
      </c>
      <c r="L324" s="17">
        <v>82839</v>
      </c>
      <c r="N324" s="2" t="str">
        <f t="shared" si="5"/>
        <v>Romania2016</v>
      </c>
      <c r="O324" s="60">
        <f>D324/F324</f>
        <v>0.39127573370627067</v>
      </c>
      <c r="P324" s="60">
        <f>E324/F324</f>
        <v>0.60872426629372933</v>
      </c>
      <c r="Q324" s="60">
        <f>G324/I324</f>
        <v>0.41179585941261437</v>
      </c>
      <c r="R324" s="60">
        <f>H324/I324</f>
        <v>0.58820414058738568</v>
      </c>
      <c r="S324" s="60">
        <f>J324/L324</f>
        <v>0.37489588237424404</v>
      </c>
      <c r="T324" s="60">
        <f>K324/L324</f>
        <v>0.62510411762575602</v>
      </c>
    </row>
    <row r="325" spans="1:20" x14ac:dyDescent="0.25">
      <c r="A325" s="11" t="s">
        <v>71</v>
      </c>
      <c r="B325" s="11" t="s">
        <v>17</v>
      </c>
      <c r="C325" s="19">
        <v>2017</v>
      </c>
      <c r="D325" s="12">
        <v>50719</v>
      </c>
      <c r="E325" s="20">
        <v>77638</v>
      </c>
      <c r="F325" s="13">
        <v>128357</v>
      </c>
      <c r="G325" s="14">
        <v>9790</v>
      </c>
      <c r="H325" s="21">
        <v>14203</v>
      </c>
      <c r="I325" s="27">
        <v>23993</v>
      </c>
      <c r="J325" s="22">
        <v>41347</v>
      </c>
      <c r="K325" s="22">
        <v>68029</v>
      </c>
      <c r="L325" s="17">
        <v>109376</v>
      </c>
      <c r="N325" s="2" t="str">
        <f t="shared" si="5"/>
        <v>Romania2017</v>
      </c>
      <c r="O325" s="60">
        <f>D325/F325</f>
        <v>0.39514011701738122</v>
      </c>
      <c r="P325" s="60">
        <f>E325/F325</f>
        <v>0.60485988298261884</v>
      </c>
      <c r="Q325" s="60">
        <f>G325/I325</f>
        <v>0.40803567707247945</v>
      </c>
      <c r="R325" s="60">
        <f>H325/I325</f>
        <v>0.59196432292752055</v>
      </c>
      <c r="S325" s="60">
        <f>J325/L325</f>
        <v>0.37802625804564072</v>
      </c>
      <c r="T325" s="60">
        <f>K325/L325</f>
        <v>0.62197374195435928</v>
      </c>
    </row>
    <row r="326" spans="1:20" x14ac:dyDescent="0.25">
      <c r="A326" s="11" t="s">
        <v>71</v>
      </c>
      <c r="B326" s="11" t="s">
        <v>17</v>
      </c>
      <c r="C326" s="19">
        <v>2018</v>
      </c>
      <c r="D326" s="12">
        <v>47464</v>
      </c>
      <c r="E326" s="20">
        <v>73628</v>
      </c>
      <c r="F326" s="13">
        <v>121092</v>
      </c>
      <c r="G326" s="14">
        <v>10095</v>
      </c>
      <c r="H326" s="21">
        <v>14386</v>
      </c>
      <c r="I326" s="27">
        <v>24481</v>
      </c>
      <c r="J326" s="22">
        <v>39611</v>
      </c>
      <c r="K326" s="22">
        <v>65611</v>
      </c>
      <c r="L326" s="17">
        <v>105222</v>
      </c>
      <c r="N326" s="2" t="str">
        <f t="shared" si="5"/>
        <v>Romania2018</v>
      </c>
      <c r="O326" s="60">
        <f>D326/F326</f>
        <v>0.39196643874079212</v>
      </c>
      <c r="P326" s="60">
        <f>E326/F326</f>
        <v>0.60803356125920782</v>
      </c>
      <c r="Q326" s="60">
        <f>G326/I326</f>
        <v>0.41236060618438791</v>
      </c>
      <c r="R326" s="60">
        <f>H326/I326</f>
        <v>0.58763939381561214</v>
      </c>
      <c r="S326" s="60">
        <f>J326/L326</f>
        <v>0.37645169261181122</v>
      </c>
      <c r="T326" s="60">
        <f>K326/L326</f>
        <v>0.62354830738818878</v>
      </c>
    </row>
    <row r="327" spans="1:20" x14ac:dyDescent="0.25">
      <c r="A327" s="18" t="s">
        <v>72</v>
      </c>
      <c r="B327" s="11" t="s">
        <v>15</v>
      </c>
      <c r="C327" s="19"/>
      <c r="D327" s="12"/>
      <c r="E327" s="20"/>
      <c r="F327" s="13"/>
      <c r="G327" s="14"/>
      <c r="H327" s="21"/>
      <c r="I327" s="27"/>
      <c r="J327" s="22"/>
      <c r="K327" s="22"/>
      <c r="L327" s="17"/>
      <c r="N327" s="57" t="str">
        <f t="shared" si="5"/>
        <v>Rwanda</v>
      </c>
      <c r="O327" s="61"/>
      <c r="P327" s="61"/>
      <c r="Q327" s="61"/>
      <c r="R327" s="61"/>
      <c r="S327" s="61"/>
      <c r="T327" s="61"/>
    </row>
    <row r="328" spans="1:20" x14ac:dyDescent="0.25">
      <c r="A328" s="11" t="s">
        <v>72</v>
      </c>
      <c r="B328" s="11" t="s">
        <v>15</v>
      </c>
      <c r="C328" s="19">
        <v>2014</v>
      </c>
      <c r="D328" s="12"/>
      <c r="E328" s="20"/>
      <c r="F328" s="13"/>
      <c r="G328" s="14">
        <v>1335</v>
      </c>
      <c r="H328" s="21">
        <v>2546</v>
      </c>
      <c r="I328" s="27">
        <v>3881</v>
      </c>
      <c r="J328" s="22">
        <v>2671</v>
      </c>
      <c r="K328" s="22">
        <v>7239</v>
      </c>
      <c r="L328" s="17">
        <v>9910</v>
      </c>
      <c r="N328" s="2" t="str">
        <f t="shared" si="5"/>
        <v>Rwanda2014</v>
      </c>
      <c r="O328" s="61"/>
      <c r="P328" s="61"/>
      <c r="Q328" s="60">
        <f>G328/I328</f>
        <v>0.34398350940479255</v>
      </c>
      <c r="R328" s="60">
        <f>H328/I328</f>
        <v>0.65601649059520739</v>
      </c>
      <c r="S328" s="61"/>
      <c r="T328" s="61"/>
    </row>
    <row r="329" spans="1:20" x14ac:dyDescent="0.25">
      <c r="A329" s="11" t="s">
        <v>72</v>
      </c>
      <c r="B329" s="11" t="s">
        <v>15</v>
      </c>
      <c r="C329" s="19">
        <v>2015</v>
      </c>
      <c r="D329" s="12"/>
      <c r="E329" s="20"/>
      <c r="F329" s="13"/>
      <c r="G329" s="14">
        <v>1191</v>
      </c>
      <c r="H329" s="21">
        <v>2032</v>
      </c>
      <c r="I329" s="27">
        <v>3223</v>
      </c>
      <c r="J329" s="22">
        <v>2542</v>
      </c>
      <c r="K329" s="22">
        <v>7191</v>
      </c>
      <c r="L329" s="17">
        <v>9733</v>
      </c>
      <c r="N329" s="2" t="str">
        <f t="shared" si="5"/>
        <v>Rwanda2015</v>
      </c>
      <c r="O329" s="61"/>
      <c r="P329" s="61"/>
      <c r="Q329" s="60">
        <f>G329/I329</f>
        <v>0.36953149239838662</v>
      </c>
      <c r="R329" s="60">
        <f>H329/I329</f>
        <v>0.63046850760161344</v>
      </c>
      <c r="S329" s="61"/>
      <c r="T329" s="61"/>
    </row>
    <row r="330" spans="1:20" x14ac:dyDescent="0.25">
      <c r="A330" s="11" t="s">
        <v>72</v>
      </c>
      <c r="B330" s="11" t="s">
        <v>15</v>
      </c>
      <c r="C330" s="19">
        <v>2016</v>
      </c>
      <c r="D330" s="12"/>
      <c r="E330" s="20"/>
      <c r="F330" s="13"/>
      <c r="G330" s="14">
        <v>1065</v>
      </c>
      <c r="H330" s="21">
        <v>1964</v>
      </c>
      <c r="I330" s="27">
        <v>3029</v>
      </c>
      <c r="J330" s="22">
        <v>2641</v>
      </c>
      <c r="K330" s="22">
        <v>7394</v>
      </c>
      <c r="L330" s="17">
        <v>10035</v>
      </c>
      <c r="N330" s="2" t="str">
        <f t="shared" si="5"/>
        <v>Rwanda2016</v>
      </c>
      <c r="O330" s="61"/>
      <c r="P330" s="61"/>
      <c r="Q330" s="60">
        <f>G330/I330</f>
        <v>0.35160118851105976</v>
      </c>
      <c r="R330" s="60">
        <f>H330/I330</f>
        <v>0.6483988114889403</v>
      </c>
      <c r="S330" s="61"/>
      <c r="T330" s="61"/>
    </row>
    <row r="331" spans="1:20" x14ac:dyDescent="0.25">
      <c r="A331" s="11" t="s">
        <v>72</v>
      </c>
      <c r="B331" s="11" t="s">
        <v>15</v>
      </c>
      <c r="C331" s="19">
        <v>2017</v>
      </c>
      <c r="D331" s="12"/>
      <c r="E331" s="20"/>
      <c r="F331" s="13"/>
      <c r="G331" s="14">
        <v>1320</v>
      </c>
      <c r="H331" s="21">
        <v>2180</v>
      </c>
      <c r="I331" s="27">
        <v>3500</v>
      </c>
      <c r="J331" s="22">
        <v>2623</v>
      </c>
      <c r="K331" s="22">
        <v>7373</v>
      </c>
      <c r="L331" s="17">
        <v>9996</v>
      </c>
      <c r="N331" s="2" t="str">
        <f t="shared" si="5"/>
        <v>Rwanda2017</v>
      </c>
      <c r="O331" s="61"/>
      <c r="P331" s="61"/>
      <c r="Q331" s="60">
        <f>G331/I331</f>
        <v>0.37714285714285717</v>
      </c>
      <c r="R331" s="60">
        <f>H331/I331</f>
        <v>0.62285714285714289</v>
      </c>
      <c r="S331" s="61"/>
      <c r="T331" s="61"/>
    </row>
    <row r="332" spans="1:20" x14ac:dyDescent="0.25">
      <c r="A332" s="11" t="s">
        <v>72</v>
      </c>
      <c r="B332" s="11" t="s">
        <v>15</v>
      </c>
      <c r="C332" s="19">
        <v>2018</v>
      </c>
      <c r="D332" s="12"/>
      <c r="E332" s="20"/>
      <c r="F332" s="13"/>
      <c r="G332" s="14">
        <v>1699</v>
      </c>
      <c r="H332" s="21">
        <v>2390</v>
      </c>
      <c r="I332" s="27">
        <v>4089</v>
      </c>
      <c r="J332" s="22">
        <v>2767</v>
      </c>
      <c r="K332" s="22">
        <v>7786</v>
      </c>
      <c r="L332" s="17">
        <v>10553</v>
      </c>
      <c r="N332" s="2" t="str">
        <f t="shared" si="5"/>
        <v>Rwanda2018</v>
      </c>
      <c r="O332" s="61"/>
      <c r="P332" s="61"/>
      <c r="Q332" s="60">
        <f>G332/I332</f>
        <v>0.41550501345072144</v>
      </c>
      <c r="R332" s="60">
        <f>H332/I332</f>
        <v>0.58449498654927856</v>
      </c>
      <c r="S332" s="61"/>
      <c r="T332" s="61"/>
    </row>
    <row r="333" spans="1:20" x14ac:dyDescent="0.25">
      <c r="A333" s="18" t="s">
        <v>73</v>
      </c>
      <c r="B333" s="11" t="s">
        <v>17</v>
      </c>
      <c r="C333" s="19"/>
      <c r="D333" s="12"/>
      <c r="E333" s="20"/>
      <c r="F333" s="13"/>
      <c r="G333" s="14"/>
      <c r="H333" s="21"/>
      <c r="I333" s="27"/>
      <c r="J333" s="22"/>
      <c r="K333" s="22"/>
      <c r="L333" s="17"/>
      <c r="N333" s="57" t="str">
        <f t="shared" si="5"/>
        <v>Samoa</v>
      </c>
      <c r="O333" s="61"/>
      <c r="P333" s="61"/>
      <c r="Q333" s="61"/>
      <c r="R333" s="61"/>
      <c r="S333" s="61"/>
      <c r="T333" s="61"/>
    </row>
    <row r="334" spans="1:20" x14ac:dyDescent="0.25">
      <c r="A334" s="11" t="s">
        <v>73</v>
      </c>
      <c r="B334" s="11" t="s">
        <v>17</v>
      </c>
      <c r="C334" s="19">
        <v>2014</v>
      </c>
      <c r="D334" s="12">
        <v>122</v>
      </c>
      <c r="E334" s="20">
        <v>216</v>
      </c>
      <c r="F334" s="13">
        <v>338</v>
      </c>
      <c r="G334" s="14"/>
      <c r="H334" s="21"/>
      <c r="I334" s="27"/>
      <c r="J334" s="22">
        <v>75</v>
      </c>
      <c r="K334" s="22">
        <v>225</v>
      </c>
      <c r="L334" s="17">
        <v>300</v>
      </c>
      <c r="N334" s="2" t="str">
        <f t="shared" si="5"/>
        <v>Samoa2014</v>
      </c>
      <c r="O334" s="60">
        <f>D334/F334</f>
        <v>0.36094674556213019</v>
      </c>
      <c r="P334" s="60">
        <f>E334/F334</f>
        <v>0.63905325443786987</v>
      </c>
      <c r="Q334" s="61"/>
      <c r="R334" s="61"/>
      <c r="S334" s="60">
        <f>J334/L334</f>
        <v>0.25</v>
      </c>
      <c r="T334" s="60">
        <f>K334/L334</f>
        <v>0.75</v>
      </c>
    </row>
    <row r="335" spans="1:20" x14ac:dyDescent="0.25">
      <c r="A335" s="11" t="s">
        <v>73</v>
      </c>
      <c r="B335" s="11" t="s">
        <v>17</v>
      </c>
      <c r="C335" s="19">
        <v>2015</v>
      </c>
      <c r="D335" s="12">
        <v>99</v>
      </c>
      <c r="E335" s="20">
        <v>159</v>
      </c>
      <c r="F335" s="13">
        <v>258</v>
      </c>
      <c r="G335" s="14"/>
      <c r="H335" s="21"/>
      <c r="I335" s="27"/>
      <c r="J335" s="22">
        <v>76</v>
      </c>
      <c r="K335" s="22">
        <v>184</v>
      </c>
      <c r="L335" s="17">
        <v>260</v>
      </c>
      <c r="N335" s="2" t="str">
        <f t="shared" si="5"/>
        <v>Samoa2015</v>
      </c>
      <c r="O335" s="60">
        <f>D335/F335</f>
        <v>0.38372093023255816</v>
      </c>
      <c r="P335" s="60">
        <f>E335/F335</f>
        <v>0.61627906976744184</v>
      </c>
      <c r="Q335" s="61"/>
      <c r="R335" s="61"/>
      <c r="S335" s="60">
        <f>J335/L335</f>
        <v>0.29230769230769232</v>
      </c>
      <c r="T335" s="60">
        <f>K335/L335</f>
        <v>0.70769230769230773</v>
      </c>
    </row>
    <row r="336" spans="1:20" x14ac:dyDescent="0.25">
      <c r="A336" s="11" t="s">
        <v>73</v>
      </c>
      <c r="B336" s="11" t="s">
        <v>17</v>
      </c>
      <c r="C336" s="19">
        <v>2016</v>
      </c>
      <c r="D336" s="12">
        <v>62</v>
      </c>
      <c r="E336" s="20">
        <v>109</v>
      </c>
      <c r="F336" s="13">
        <v>171</v>
      </c>
      <c r="G336" s="14"/>
      <c r="H336" s="21"/>
      <c r="I336" s="27"/>
      <c r="J336" s="22">
        <v>79</v>
      </c>
      <c r="K336" s="22">
        <v>124</v>
      </c>
      <c r="L336" s="17">
        <v>203</v>
      </c>
      <c r="N336" s="2" t="str">
        <f t="shared" si="5"/>
        <v>Samoa2016</v>
      </c>
      <c r="O336" s="60">
        <f>D336/F336</f>
        <v>0.36257309941520466</v>
      </c>
      <c r="P336" s="60">
        <f>E336/F336</f>
        <v>0.63742690058479534</v>
      </c>
      <c r="Q336" s="61"/>
      <c r="R336" s="61"/>
      <c r="S336" s="60">
        <f>J336/L336</f>
        <v>0.3891625615763547</v>
      </c>
      <c r="T336" s="60">
        <f>K336/L336</f>
        <v>0.61083743842364535</v>
      </c>
    </row>
    <row r="337" spans="1:20" x14ac:dyDescent="0.25">
      <c r="A337" s="11" t="s">
        <v>73</v>
      </c>
      <c r="B337" s="11" t="s">
        <v>17</v>
      </c>
      <c r="C337" s="19">
        <v>2017</v>
      </c>
      <c r="D337" s="12">
        <v>100</v>
      </c>
      <c r="E337" s="20">
        <v>179</v>
      </c>
      <c r="F337" s="13">
        <v>279</v>
      </c>
      <c r="G337" s="14"/>
      <c r="H337" s="21"/>
      <c r="I337" s="27"/>
      <c r="J337" s="22">
        <v>74</v>
      </c>
      <c r="K337" s="22">
        <v>202</v>
      </c>
      <c r="L337" s="17">
        <v>276</v>
      </c>
      <c r="N337" s="2" t="str">
        <f t="shared" si="5"/>
        <v>Samoa2017</v>
      </c>
      <c r="O337" s="60">
        <f>D337/F337</f>
        <v>0.35842293906810035</v>
      </c>
      <c r="P337" s="60">
        <f>E337/F337</f>
        <v>0.64157706093189959</v>
      </c>
      <c r="Q337" s="61"/>
      <c r="R337" s="61"/>
      <c r="S337" s="60">
        <f>J337/L337</f>
        <v>0.26811594202898553</v>
      </c>
      <c r="T337" s="60">
        <f>K337/L337</f>
        <v>0.73188405797101452</v>
      </c>
    </row>
    <row r="338" spans="1:20" x14ac:dyDescent="0.25">
      <c r="A338" s="11" t="s">
        <v>73</v>
      </c>
      <c r="B338" s="11" t="s">
        <v>17</v>
      </c>
      <c r="C338" s="19">
        <v>2018</v>
      </c>
      <c r="D338" s="12">
        <v>85</v>
      </c>
      <c r="E338" s="20">
        <v>167</v>
      </c>
      <c r="F338" s="13">
        <v>252</v>
      </c>
      <c r="G338" s="14"/>
      <c r="H338" s="21"/>
      <c r="I338" s="27"/>
      <c r="J338" s="22">
        <v>54</v>
      </c>
      <c r="K338" s="22">
        <v>140</v>
      </c>
      <c r="L338" s="17">
        <v>194</v>
      </c>
      <c r="N338" s="2" t="str">
        <f t="shared" si="5"/>
        <v>Samoa2018</v>
      </c>
      <c r="O338" s="60">
        <f>D338/F338</f>
        <v>0.33730158730158732</v>
      </c>
      <c r="P338" s="60">
        <f>E338/F338</f>
        <v>0.66269841269841268</v>
      </c>
      <c r="Q338" s="61"/>
      <c r="R338" s="61"/>
      <c r="S338" s="60">
        <f>J338/L338</f>
        <v>0.27835051546391754</v>
      </c>
      <c r="T338" s="60">
        <f>K338/L338</f>
        <v>0.72164948453608246</v>
      </c>
    </row>
    <row r="339" spans="1:20" x14ac:dyDescent="0.25">
      <c r="A339" s="18" t="s">
        <v>74</v>
      </c>
      <c r="B339" s="11" t="s">
        <v>20</v>
      </c>
      <c r="C339" s="19"/>
      <c r="D339" s="12"/>
      <c r="E339" s="20"/>
      <c r="F339" s="13"/>
      <c r="G339" s="14"/>
      <c r="H339" s="21"/>
      <c r="I339" s="27"/>
      <c r="J339" s="22"/>
      <c r="K339" s="22"/>
      <c r="L339" s="17"/>
      <c r="N339" s="57" t="str">
        <f t="shared" si="5"/>
        <v>Saudi Arabia</v>
      </c>
      <c r="O339" s="61"/>
      <c r="P339" s="61"/>
      <c r="Q339" s="61"/>
      <c r="R339" s="61"/>
      <c r="S339" s="61"/>
      <c r="T339" s="61"/>
    </row>
    <row r="340" spans="1:20" x14ac:dyDescent="0.25">
      <c r="A340" s="11" t="s">
        <v>74</v>
      </c>
      <c r="B340" s="11" t="s">
        <v>20</v>
      </c>
      <c r="C340" s="19">
        <v>2014</v>
      </c>
      <c r="D340" s="12"/>
      <c r="E340" s="20"/>
      <c r="F340" s="13"/>
      <c r="G340" s="14"/>
      <c r="H340" s="21"/>
      <c r="I340" s="27"/>
      <c r="J340" s="22"/>
      <c r="K340" s="22"/>
      <c r="L340" s="17"/>
      <c r="N340" s="2" t="str">
        <f t="shared" si="5"/>
        <v>Saudi Arabia2014</v>
      </c>
      <c r="O340" s="61"/>
      <c r="P340" s="61"/>
      <c r="Q340" s="61"/>
      <c r="R340" s="61"/>
      <c r="S340" s="61"/>
      <c r="T340" s="61"/>
    </row>
    <row r="341" spans="1:20" x14ac:dyDescent="0.25">
      <c r="A341" s="11" t="s">
        <v>74</v>
      </c>
      <c r="B341" s="11" t="s">
        <v>20</v>
      </c>
      <c r="C341" s="19">
        <v>2015</v>
      </c>
      <c r="D341" s="12"/>
      <c r="E341" s="20"/>
      <c r="F341" s="13"/>
      <c r="G341" s="14"/>
      <c r="H341" s="21"/>
      <c r="I341" s="27"/>
      <c r="J341" s="22"/>
      <c r="K341" s="22"/>
      <c r="L341" s="17"/>
      <c r="N341" s="2" t="str">
        <f t="shared" si="5"/>
        <v>Saudi Arabia2015</v>
      </c>
      <c r="O341" s="61"/>
      <c r="P341" s="61"/>
      <c r="Q341" s="61"/>
      <c r="R341" s="61"/>
      <c r="S341" s="61"/>
      <c r="T341" s="61"/>
    </row>
    <row r="342" spans="1:20" x14ac:dyDescent="0.25">
      <c r="A342" s="11" t="s">
        <v>74</v>
      </c>
      <c r="B342" s="11" t="s">
        <v>20</v>
      </c>
      <c r="C342" s="19">
        <v>2016</v>
      </c>
      <c r="D342" s="12">
        <v>1322</v>
      </c>
      <c r="E342" s="20">
        <v>7960</v>
      </c>
      <c r="F342" s="13">
        <v>9282</v>
      </c>
      <c r="G342" s="14"/>
      <c r="H342" s="21"/>
      <c r="I342" s="14"/>
      <c r="J342" s="22">
        <v>281</v>
      </c>
      <c r="K342" s="22">
        <v>2977</v>
      </c>
      <c r="L342" s="17">
        <v>3258</v>
      </c>
      <c r="N342" s="2" t="str">
        <f t="shared" si="5"/>
        <v>Saudi Arabia2016</v>
      </c>
      <c r="O342" s="60">
        <f>D342/F342</f>
        <v>0.14242620124973066</v>
      </c>
      <c r="P342" s="60">
        <f>E342/F342</f>
        <v>0.85757379875026929</v>
      </c>
      <c r="Q342" s="61"/>
      <c r="R342" s="61"/>
      <c r="S342" s="60">
        <f>J342/L342</f>
        <v>8.6249232658072439E-2</v>
      </c>
      <c r="T342" s="60">
        <f>K342/L342</f>
        <v>0.91375076734192762</v>
      </c>
    </row>
    <row r="343" spans="1:20" x14ac:dyDescent="0.25">
      <c r="A343" s="11" t="s">
        <v>74</v>
      </c>
      <c r="B343" s="11" t="s">
        <v>20</v>
      </c>
      <c r="C343" s="19">
        <v>2017</v>
      </c>
      <c r="D343" s="12">
        <v>1815</v>
      </c>
      <c r="E343" s="20">
        <v>10575</v>
      </c>
      <c r="F343" s="13">
        <v>12390</v>
      </c>
      <c r="G343" s="14"/>
      <c r="H343" s="21"/>
      <c r="I343" s="14"/>
      <c r="J343" s="22">
        <v>450</v>
      </c>
      <c r="K343" s="22">
        <v>4241</v>
      </c>
      <c r="L343" s="17">
        <v>4691</v>
      </c>
      <c r="N343" s="2" t="str">
        <f t="shared" si="5"/>
        <v>Saudi Arabia2017</v>
      </c>
      <c r="O343" s="60">
        <f>D343/F343</f>
        <v>0.14648910411622276</v>
      </c>
      <c r="P343" s="60">
        <f>E343/F343</f>
        <v>0.85351089588377727</v>
      </c>
      <c r="Q343" s="61"/>
      <c r="R343" s="61"/>
      <c r="S343" s="60">
        <f>J343/L343</f>
        <v>9.5928373481134088E-2</v>
      </c>
      <c r="T343" s="60">
        <f>K343/L343</f>
        <v>0.90407162651886597</v>
      </c>
    </row>
    <row r="344" spans="1:20" x14ac:dyDescent="0.25">
      <c r="A344" s="11" t="s">
        <v>74</v>
      </c>
      <c r="B344" s="11" t="s">
        <v>20</v>
      </c>
      <c r="C344" s="19">
        <v>2018</v>
      </c>
      <c r="D344" s="12">
        <v>2435</v>
      </c>
      <c r="E344" s="20">
        <v>14242</v>
      </c>
      <c r="F344" s="13">
        <v>16677</v>
      </c>
      <c r="G344" s="14"/>
      <c r="H344" s="21"/>
      <c r="I344" s="14"/>
      <c r="J344" s="22">
        <v>675</v>
      </c>
      <c r="K344" s="22">
        <v>5660</v>
      </c>
      <c r="L344" s="17">
        <v>6335</v>
      </c>
      <c r="N344" s="2" t="str">
        <f t="shared" si="5"/>
        <v>Saudi Arabia2018</v>
      </c>
      <c r="O344" s="60">
        <f>D344/F344</f>
        <v>0.14600947412604184</v>
      </c>
      <c r="P344" s="60">
        <f>E344/F344</f>
        <v>0.85399052587395818</v>
      </c>
      <c r="Q344" s="61"/>
      <c r="R344" s="61"/>
      <c r="S344" s="60">
        <f>J344/L344</f>
        <v>0.10655090765588003</v>
      </c>
      <c r="T344" s="60">
        <f>K344/L344</f>
        <v>0.89344909234411996</v>
      </c>
    </row>
    <row r="345" spans="1:20" x14ac:dyDescent="0.25">
      <c r="A345" s="18" t="s">
        <v>75</v>
      </c>
      <c r="B345" s="11" t="s">
        <v>19</v>
      </c>
      <c r="C345" s="19"/>
      <c r="D345" s="12"/>
      <c r="E345" s="20"/>
      <c r="F345" s="13"/>
      <c r="G345" s="14"/>
      <c r="H345" s="21"/>
      <c r="I345" s="27"/>
      <c r="J345" s="22"/>
      <c r="K345" s="22"/>
      <c r="L345" s="17"/>
      <c r="N345" s="57" t="str">
        <f t="shared" si="5"/>
        <v>Senegal</v>
      </c>
      <c r="O345" s="61"/>
      <c r="P345" s="61"/>
      <c r="Q345" s="61"/>
      <c r="R345" s="61"/>
      <c r="S345" s="61"/>
      <c r="T345" s="61"/>
    </row>
    <row r="346" spans="1:20" x14ac:dyDescent="0.25">
      <c r="A346" s="11" t="s">
        <v>75</v>
      </c>
      <c r="B346" s="11" t="s">
        <v>19</v>
      </c>
      <c r="C346" s="19">
        <v>2014</v>
      </c>
      <c r="D346" s="12"/>
      <c r="E346" s="20"/>
      <c r="F346" s="13"/>
      <c r="G346" s="14">
        <v>7071</v>
      </c>
      <c r="H346" s="21">
        <v>23980</v>
      </c>
      <c r="I346" s="27">
        <v>31051</v>
      </c>
      <c r="J346" s="22"/>
      <c r="K346" s="22"/>
      <c r="L346" s="17"/>
      <c r="N346" s="2" t="str">
        <f t="shared" si="5"/>
        <v>Senegal2014</v>
      </c>
      <c r="O346" s="61"/>
      <c r="P346" s="61"/>
      <c r="Q346" s="60">
        <f>G346/I346</f>
        <v>0.22772213455283244</v>
      </c>
      <c r="R346" s="60">
        <f>H346/I346</f>
        <v>0.77227786544716759</v>
      </c>
      <c r="S346" s="61"/>
      <c r="T346" s="61"/>
    </row>
    <row r="347" spans="1:20" x14ac:dyDescent="0.25">
      <c r="A347" s="11" t="s">
        <v>75</v>
      </c>
      <c r="B347" s="11" t="s">
        <v>19</v>
      </c>
      <c r="C347" s="19">
        <v>2015</v>
      </c>
      <c r="D347" s="12"/>
      <c r="E347" s="20"/>
      <c r="F347" s="13"/>
      <c r="G347" s="14">
        <v>8460</v>
      </c>
      <c r="H347" s="21">
        <v>26432</v>
      </c>
      <c r="I347" s="27">
        <v>34892</v>
      </c>
      <c r="J347" s="22"/>
      <c r="K347" s="22"/>
      <c r="L347" s="17"/>
      <c r="N347" s="2" t="str">
        <f t="shared" si="5"/>
        <v>Senegal2015</v>
      </c>
      <c r="O347" s="61"/>
      <c r="P347" s="61"/>
      <c r="Q347" s="60">
        <f>G347/I347</f>
        <v>0.24246245557720966</v>
      </c>
      <c r="R347" s="60">
        <f>H347/I347</f>
        <v>0.75753754442279031</v>
      </c>
      <c r="S347" s="61"/>
      <c r="T347" s="61"/>
    </row>
    <row r="348" spans="1:20" x14ac:dyDescent="0.25">
      <c r="A348" s="11" t="s">
        <v>75</v>
      </c>
      <c r="B348" s="11" t="s">
        <v>19</v>
      </c>
      <c r="C348" s="19">
        <v>2016</v>
      </c>
      <c r="D348" s="12"/>
      <c r="E348" s="20"/>
      <c r="F348" s="13"/>
      <c r="G348" s="14">
        <v>8991</v>
      </c>
      <c r="H348" s="21">
        <v>26876</v>
      </c>
      <c r="I348" s="27">
        <v>35867</v>
      </c>
      <c r="J348" s="22"/>
      <c r="K348" s="22"/>
      <c r="L348" s="17"/>
      <c r="N348" s="2" t="str">
        <f t="shared" si="5"/>
        <v>Senegal2016</v>
      </c>
      <c r="O348" s="61"/>
      <c r="P348" s="61"/>
      <c r="Q348" s="60">
        <f>G348/I348</f>
        <v>0.25067610895809517</v>
      </c>
      <c r="R348" s="60">
        <f>H348/I348</f>
        <v>0.74932389104190478</v>
      </c>
      <c r="S348" s="61"/>
      <c r="T348" s="61"/>
    </row>
    <row r="349" spans="1:20" x14ac:dyDescent="0.25">
      <c r="A349" s="11" t="s">
        <v>75</v>
      </c>
      <c r="B349" s="11" t="s">
        <v>19</v>
      </c>
      <c r="C349" s="19">
        <v>2017</v>
      </c>
      <c r="D349" s="12"/>
      <c r="E349" s="20"/>
      <c r="F349" s="13"/>
      <c r="G349" s="14">
        <v>10145</v>
      </c>
      <c r="H349" s="21">
        <v>27434</v>
      </c>
      <c r="I349" s="27">
        <v>37579</v>
      </c>
      <c r="J349" s="22"/>
      <c r="K349" s="22"/>
      <c r="L349" s="17"/>
      <c r="N349" s="2" t="str">
        <f t="shared" si="5"/>
        <v>Senegal2017</v>
      </c>
      <c r="O349" s="61"/>
      <c r="P349" s="61"/>
      <c r="Q349" s="60">
        <f>G349/I349</f>
        <v>0.26996460789270604</v>
      </c>
      <c r="R349" s="60">
        <f>H349/I349</f>
        <v>0.73003539210729396</v>
      </c>
      <c r="S349" s="61"/>
      <c r="T349" s="61"/>
    </row>
    <row r="350" spans="1:20" x14ac:dyDescent="0.25">
      <c r="A350" s="11" t="s">
        <v>75</v>
      </c>
      <c r="B350" s="11" t="s">
        <v>19</v>
      </c>
      <c r="C350" s="19">
        <v>2018</v>
      </c>
      <c r="D350" s="12"/>
      <c r="E350" s="20"/>
      <c r="F350" s="13"/>
      <c r="G350" s="14">
        <v>11426</v>
      </c>
      <c r="H350" s="21">
        <v>31240</v>
      </c>
      <c r="I350" s="27">
        <v>42666</v>
      </c>
      <c r="J350" s="22"/>
      <c r="K350" s="22"/>
      <c r="L350" s="17"/>
      <c r="N350" s="2" t="str">
        <f t="shared" si="5"/>
        <v>Senegal2018</v>
      </c>
      <c r="O350" s="61"/>
      <c r="P350" s="61"/>
      <c r="Q350" s="60">
        <f>G350/I350</f>
        <v>0.26780105939155302</v>
      </c>
      <c r="R350" s="60">
        <f>H350/I350</f>
        <v>0.73219894060844704</v>
      </c>
      <c r="S350" s="61"/>
      <c r="T350" s="61"/>
    </row>
    <row r="351" spans="1:20" x14ac:dyDescent="0.25">
      <c r="A351" s="18" t="s">
        <v>76</v>
      </c>
      <c r="B351" s="11" t="s">
        <v>17</v>
      </c>
      <c r="C351" s="19"/>
      <c r="D351" s="12"/>
      <c r="E351" s="20"/>
      <c r="F351" s="13"/>
      <c r="G351" s="14"/>
      <c r="H351" s="21"/>
      <c r="I351" s="27"/>
      <c r="J351" s="22"/>
      <c r="K351" s="22"/>
      <c r="L351" s="17"/>
      <c r="N351" s="57" t="str">
        <f t="shared" si="5"/>
        <v>Serbia</v>
      </c>
      <c r="O351" s="61"/>
      <c r="P351" s="61"/>
      <c r="Q351" s="61"/>
      <c r="R351" s="61"/>
      <c r="S351" s="61"/>
      <c r="T351" s="61"/>
    </row>
    <row r="352" spans="1:20" x14ac:dyDescent="0.25">
      <c r="A352" s="11" t="s">
        <v>76</v>
      </c>
      <c r="B352" s="11" t="s">
        <v>17</v>
      </c>
      <c r="C352" s="19">
        <v>2014</v>
      </c>
      <c r="D352" s="12">
        <v>2514</v>
      </c>
      <c r="E352" s="20">
        <v>6161</v>
      </c>
      <c r="F352" s="13">
        <v>8675</v>
      </c>
      <c r="G352" s="14">
        <v>11394</v>
      </c>
      <c r="H352" s="21">
        <v>17239</v>
      </c>
      <c r="I352" s="27">
        <f>G352+H352</f>
        <v>28633</v>
      </c>
      <c r="J352" s="22">
        <v>1992</v>
      </c>
      <c r="K352" s="22">
        <v>5195</v>
      </c>
      <c r="L352" s="17">
        <v>7187</v>
      </c>
      <c r="N352" s="2" t="str">
        <f t="shared" si="5"/>
        <v>Serbia2014</v>
      </c>
      <c r="O352" s="60">
        <f>D352/F352</f>
        <v>0.28979827089337173</v>
      </c>
      <c r="P352" s="60">
        <f>E352/F352</f>
        <v>0.71020172910662827</v>
      </c>
      <c r="Q352" s="60">
        <f>G352/I352</f>
        <v>0.39793245555827195</v>
      </c>
      <c r="R352" s="60">
        <f>H352/I352</f>
        <v>0.60206754444172805</v>
      </c>
      <c r="S352" s="60">
        <f>J352/L352</f>
        <v>0.27716710727702798</v>
      </c>
      <c r="T352" s="60">
        <f>K352/L352</f>
        <v>0.72283289272297202</v>
      </c>
    </row>
    <row r="353" spans="1:20" x14ac:dyDescent="0.25">
      <c r="A353" s="11" t="s">
        <v>76</v>
      </c>
      <c r="B353" s="11" t="s">
        <v>17</v>
      </c>
      <c r="C353" s="19">
        <v>2015</v>
      </c>
      <c r="D353" s="12">
        <v>2392</v>
      </c>
      <c r="E353" s="20">
        <v>5922</v>
      </c>
      <c r="F353" s="13">
        <v>8314</v>
      </c>
      <c r="G353" s="14">
        <v>13077</v>
      </c>
      <c r="H353" s="21">
        <v>19811</v>
      </c>
      <c r="I353" s="27">
        <f t="shared" ref="I353:I356" si="6">G353+H353</f>
        <v>32888</v>
      </c>
      <c r="J353" s="22">
        <v>1924</v>
      </c>
      <c r="K353" s="22">
        <v>5109</v>
      </c>
      <c r="L353" s="17">
        <v>7033</v>
      </c>
      <c r="N353" s="2" t="str">
        <f t="shared" si="5"/>
        <v>Serbia2015</v>
      </c>
      <c r="O353" s="60">
        <f>D353/F353</f>
        <v>0.28770748135674767</v>
      </c>
      <c r="P353" s="60">
        <f>E353/F353</f>
        <v>0.71229251864325238</v>
      </c>
      <c r="Q353" s="60">
        <f>G353/I353</f>
        <v>0.39762223303332522</v>
      </c>
      <c r="R353" s="60">
        <f>H353/I353</f>
        <v>0.60237776696667478</v>
      </c>
      <c r="S353" s="60">
        <f>J353/L353</f>
        <v>0.2735674676524954</v>
      </c>
      <c r="T353" s="60">
        <f>K353/L353</f>
        <v>0.7264325323475046</v>
      </c>
    </row>
    <row r="354" spans="1:20" x14ac:dyDescent="0.25">
      <c r="A354" s="11" t="s">
        <v>76</v>
      </c>
      <c r="B354" s="11" t="s">
        <v>17</v>
      </c>
      <c r="C354" s="19">
        <v>2016</v>
      </c>
      <c r="D354" s="12">
        <v>2308</v>
      </c>
      <c r="E354" s="20">
        <v>6421</v>
      </c>
      <c r="F354" s="13">
        <v>8729</v>
      </c>
      <c r="G354" s="14">
        <v>12765</v>
      </c>
      <c r="H354" s="21">
        <v>20336</v>
      </c>
      <c r="I354" s="27">
        <f t="shared" si="6"/>
        <v>33101</v>
      </c>
      <c r="J354" s="22">
        <v>1874</v>
      </c>
      <c r="K354" s="22">
        <v>5545</v>
      </c>
      <c r="L354" s="17">
        <v>7419</v>
      </c>
      <c r="N354" s="2" t="str">
        <f t="shared" si="5"/>
        <v>Serbia2016</v>
      </c>
      <c r="O354" s="60">
        <f>D354/F354</f>
        <v>0.26440600297857714</v>
      </c>
      <c r="P354" s="60">
        <f>E354/F354</f>
        <v>0.73559399702142281</v>
      </c>
      <c r="Q354" s="60">
        <f>G354/I354</f>
        <v>0.38563789613606841</v>
      </c>
      <c r="R354" s="60">
        <f>H354/I354</f>
        <v>0.61436210386393164</v>
      </c>
      <c r="S354" s="60">
        <f>J354/L354</f>
        <v>0.25259468931122792</v>
      </c>
      <c r="T354" s="60">
        <f>K354/L354</f>
        <v>0.74740531068877203</v>
      </c>
    </row>
    <row r="355" spans="1:20" x14ac:dyDescent="0.25">
      <c r="A355" s="11" t="s">
        <v>76</v>
      </c>
      <c r="B355" s="11" t="s">
        <v>17</v>
      </c>
      <c r="C355" s="19">
        <v>2017</v>
      </c>
      <c r="D355" s="12">
        <v>2474</v>
      </c>
      <c r="E355" s="20">
        <v>6891</v>
      </c>
      <c r="F355" s="13">
        <v>9365</v>
      </c>
      <c r="G355" s="14">
        <v>12964</v>
      </c>
      <c r="H355" s="21">
        <v>21187</v>
      </c>
      <c r="I355" s="27">
        <f t="shared" si="6"/>
        <v>34151</v>
      </c>
      <c r="J355" s="22">
        <v>2020</v>
      </c>
      <c r="K355" s="22">
        <v>5655</v>
      </c>
      <c r="L355" s="17">
        <v>7675</v>
      </c>
      <c r="N355" s="2" t="str">
        <f t="shared" si="5"/>
        <v>Serbia2017</v>
      </c>
      <c r="O355" s="60">
        <f>D355/F355</f>
        <v>0.26417512012813665</v>
      </c>
      <c r="P355" s="60">
        <f>E355/F355</f>
        <v>0.73582487987186329</v>
      </c>
      <c r="Q355" s="60">
        <f>G355/I355</f>
        <v>0.37960821059412608</v>
      </c>
      <c r="R355" s="60">
        <f>H355/I355</f>
        <v>0.62039178940587392</v>
      </c>
      <c r="S355" s="60">
        <f>J355/L355</f>
        <v>0.26319218241042347</v>
      </c>
      <c r="T355" s="60">
        <f>K355/L355</f>
        <v>0.73680781758957659</v>
      </c>
    </row>
    <row r="356" spans="1:20" x14ac:dyDescent="0.25">
      <c r="A356" s="11" t="s">
        <v>76</v>
      </c>
      <c r="B356" s="11" t="s">
        <v>17</v>
      </c>
      <c r="C356" s="19">
        <v>2018</v>
      </c>
      <c r="D356" s="12">
        <v>2381</v>
      </c>
      <c r="E356" s="20">
        <v>6553</v>
      </c>
      <c r="F356" s="13">
        <v>8934</v>
      </c>
      <c r="G356" s="14">
        <v>13712</v>
      </c>
      <c r="H356" s="21">
        <v>23338</v>
      </c>
      <c r="I356" s="27">
        <f t="shared" si="6"/>
        <v>37050</v>
      </c>
      <c r="J356" s="22">
        <v>2044</v>
      </c>
      <c r="K356" s="22">
        <v>5541</v>
      </c>
      <c r="L356" s="17">
        <v>7585</v>
      </c>
      <c r="N356" s="2" t="str">
        <f t="shared" si="5"/>
        <v>Serbia2018</v>
      </c>
      <c r="O356" s="60">
        <f>D356/F356</f>
        <v>0.26650996194313858</v>
      </c>
      <c r="P356" s="60">
        <f>E356/F356</f>
        <v>0.73349003805686142</v>
      </c>
      <c r="Q356" s="60">
        <f>G356/I356</f>
        <v>0.37009446693657222</v>
      </c>
      <c r="R356" s="60">
        <f>H356/I356</f>
        <v>0.62990553306342778</v>
      </c>
      <c r="S356" s="60">
        <f>J356/L356</f>
        <v>0.26947923533289386</v>
      </c>
      <c r="T356" s="60">
        <f>K356/L356</f>
        <v>0.73052076466710614</v>
      </c>
    </row>
    <row r="357" spans="1:20" x14ac:dyDescent="0.25">
      <c r="A357" s="18" t="s">
        <v>77</v>
      </c>
      <c r="B357" s="11" t="s">
        <v>20</v>
      </c>
      <c r="C357" s="19"/>
      <c r="D357" s="12"/>
      <c r="E357" s="20"/>
      <c r="F357" s="13"/>
      <c r="G357" s="14"/>
      <c r="H357" s="21"/>
      <c r="I357" s="27"/>
      <c r="J357" s="22"/>
      <c r="K357" s="22"/>
      <c r="L357" s="17"/>
      <c r="N357" s="57" t="str">
        <f t="shared" si="5"/>
        <v>Slovak Republic</v>
      </c>
      <c r="O357" s="61"/>
      <c r="P357" s="61"/>
      <c r="Q357" s="61"/>
      <c r="R357" s="61"/>
      <c r="S357" s="61"/>
      <c r="T357" s="61"/>
    </row>
    <row r="358" spans="1:20" x14ac:dyDescent="0.25">
      <c r="A358" s="11" t="s">
        <v>77</v>
      </c>
      <c r="B358" s="11" t="s">
        <v>20</v>
      </c>
      <c r="C358" s="19">
        <v>2014</v>
      </c>
      <c r="D358" s="12"/>
      <c r="E358" s="20"/>
      <c r="F358" s="13"/>
      <c r="G358" s="14">
        <v>9059</v>
      </c>
      <c r="H358" s="21">
        <v>22863</v>
      </c>
      <c r="I358" s="27">
        <v>31922</v>
      </c>
      <c r="J358" s="22"/>
      <c r="K358" s="22"/>
      <c r="L358" s="17"/>
      <c r="N358" s="2" t="str">
        <f t="shared" si="5"/>
        <v>Slovak Republic2014</v>
      </c>
      <c r="O358" s="61"/>
      <c r="P358" s="61"/>
      <c r="Q358" s="60">
        <f>G358/I358</f>
        <v>0.28378547710043228</v>
      </c>
      <c r="R358" s="60">
        <f>H358/I358</f>
        <v>0.71621452289956766</v>
      </c>
      <c r="S358" s="61"/>
      <c r="T358" s="61"/>
    </row>
    <row r="359" spans="1:20" x14ac:dyDescent="0.25">
      <c r="A359" s="11" t="s">
        <v>77</v>
      </c>
      <c r="B359" s="11" t="s">
        <v>20</v>
      </c>
      <c r="C359" s="19">
        <v>2015</v>
      </c>
      <c r="D359" s="12"/>
      <c r="E359" s="20"/>
      <c r="F359" s="13"/>
      <c r="G359" s="14">
        <v>9579</v>
      </c>
      <c r="H359" s="21">
        <v>23327</v>
      </c>
      <c r="I359" s="27">
        <v>32906</v>
      </c>
      <c r="J359" s="22"/>
      <c r="K359" s="22"/>
      <c r="L359" s="17"/>
      <c r="N359" s="2" t="str">
        <f t="shared" si="5"/>
        <v>Slovak Republic2015</v>
      </c>
      <c r="O359" s="61"/>
      <c r="P359" s="61"/>
      <c r="Q359" s="60">
        <f>G359/I359</f>
        <v>0.29110192670029783</v>
      </c>
      <c r="R359" s="60">
        <f>H359/I359</f>
        <v>0.70889807329970222</v>
      </c>
      <c r="S359" s="61"/>
      <c r="T359" s="61"/>
    </row>
    <row r="360" spans="1:20" x14ac:dyDescent="0.25">
      <c r="A360" s="11" t="s">
        <v>77</v>
      </c>
      <c r="B360" s="11" t="s">
        <v>20</v>
      </c>
      <c r="C360" s="19">
        <v>2016</v>
      </c>
      <c r="D360" s="12"/>
      <c r="E360" s="20"/>
      <c r="F360" s="13"/>
      <c r="G360" s="14">
        <v>8339</v>
      </c>
      <c r="H360" s="21">
        <v>19881</v>
      </c>
      <c r="I360" s="27">
        <v>28220</v>
      </c>
      <c r="J360" s="22"/>
      <c r="K360" s="22"/>
      <c r="L360" s="17"/>
      <c r="N360" s="2" t="str">
        <f t="shared" si="5"/>
        <v>Slovak Republic2016</v>
      </c>
      <c r="O360" s="61"/>
      <c r="P360" s="61"/>
      <c r="Q360" s="60">
        <f>G360/I360</f>
        <v>0.29549964564138909</v>
      </c>
      <c r="R360" s="60">
        <f>H360/I360</f>
        <v>0.70450035435861091</v>
      </c>
      <c r="S360" s="61"/>
      <c r="T360" s="61"/>
    </row>
    <row r="361" spans="1:20" x14ac:dyDescent="0.25">
      <c r="A361" s="11" t="s">
        <v>77</v>
      </c>
      <c r="B361" s="11" t="s">
        <v>20</v>
      </c>
      <c r="C361" s="19">
        <v>2017</v>
      </c>
      <c r="D361" s="12"/>
      <c r="E361" s="20"/>
      <c r="F361" s="13"/>
      <c r="G361" s="14">
        <v>15335</v>
      </c>
      <c r="H361" s="21">
        <v>35692</v>
      </c>
      <c r="I361" s="27">
        <v>51027</v>
      </c>
      <c r="J361" s="22"/>
      <c r="K361" s="22"/>
      <c r="L361" s="17"/>
      <c r="N361" s="2" t="str">
        <f t="shared" si="5"/>
        <v>Slovak Republic2017</v>
      </c>
      <c r="O361" s="61"/>
      <c r="P361" s="61"/>
      <c r="Q361" s="60">
        <f>G361/I361</f>
        <v>0.30052717188939188</v>
      </c>
      <c r="R361" s="60">
        <f>H361/I361</f>
        <v>0.69947282811060807</v>
      </c>
      <c r="S361" s="61"/>
      <c r="T361" s="61"/>
    </row>
    <row r="362" spans="1:20" x14ac:dyDescent="0.25">
      <c r="A362" s="11" t="s">
        <v>77</v>
      </c>
      <c r="B362" s="11" t="s">
        <v>20</v>
      </c>
      <c r="C362" s="19">
        <v>2018</v>
      </c>
      <c r="D362" s="12"/>
      <c r="E362" s="20"/>
      <c r="F362" s="13"/>
      <c r="G362" s="14">
        <v>15656</v>
      </c>
      <c r="H362" s="21">
        <v>38737</v>
      </c>
      <c r="I362" s="27">
        <v>54393</v>
      </c>
      <c r="J362" s="22"/>
      <c r="K362" s="22"/>
      <c r="L362" s="17"/>
      <c r="N362" s="2" t="str">
        <f t="shared" si="5"/>
        <v>Slovak Republic2018</v>
      </c>
      <c r="O362" s="61"/>
      <c r="P362" s="61"/>
      <c r="Q362" s="60">
        <f>G362/I362</f>
        <v>0.28783115474417664</v>
      </c>
      <c r="R362" s="60">
        <f>H362/I362</f>
        <v>0.71216884525582336</v>
      </c>
      <c r="S362" s="61"/>
      <c r="T362" s="61"/>
    </row>
    <row r="363" spans="1:20" x14ac:dyDescent="0.25">
      <c r="A363" s="18" t="s">
        <v>78</v>
      </c>
      <c r="B363" s="11" t="s">
        <v>20</v>
      </c>
      <c r="C363" s="19"/>
      <c r="D363" s="12"/>
      <c r="E363" s="20"/>
      <c r="F363" s="13"/>
      <c r="G363" s="14"/>
      <c r="H363" s="21"/>
      <c r="I363" s="27"/>
      <c r="J363" s="22"/>
      <c r="K363" s="22"/>
      <c r="L363" s="17"/>
      <c r="N363" s="57" t="str">
        <f t="shared" si="5"/>
        <v>Slovenia</v>
      </c>
      <c r="O363" s="61"/>
      <c r="P363" s="61"/>
      <c r="Q363" s="61"/>
      <c r="R363" s="61"/>
      <c r="S363" s="61"/>
      <c r="T363" s="61"/>
    </row>
    <row r="364" spans="1:20" x14ac:dyDescent="0.25">
      <c r="A364" s="11" t="s">
        <v>78</v>
      </c>
      <c r="B364" s="11" t="s">
        <v>20</v>
      </c>
      <c r="C364" s="19">
        <v>2014</v>
      </c>
      <c r="D364" s="12">
        <v>1141</v>
      </c>
      <c r="E364" s="20">
        <v>2737</v>
      </c>
      <c r="F364" s="13">
        <v>3878</v>
      </c>
      <c r="G364" s="14">
        <v>4934</v>
      </c>
      <c r="H364" s="21">
        <v>8725</v>
      </c>
      <c r="I364" s="27">
        <v>13659</v>
      </c>
      <c r="J364" s="22">
        <v>1786</v>
      </c>
      <c r="K364" s="22">
        <v>3569</v>
      </c>
      <c r="L364" s="17">
        <v>5355</v>
      </c>
      <c r="N364" s="2" t="str">
        <f t="shared" si="5"/>
        <v>Slovenia2014</v>
      </c>
      <c r="O364" s="60">
        <f>D364/F364</f>
        <v>0.29422382671480146</v>
      </c>
      <c r="P364" s="60">
        <f>E364/F364</f>
        <v>0.70577617328519859</v>
      </c>
      <c r="Q364" s="60">
        <f>G364/I364</f>
        <v>0.36122702979720334</v>
      </c>
      <c r="R364" s="60">
        <f>H364/I364</f>
        <v>0.63877297020279666</v>
      </c>
      <c r="S364" s="60">
        <f>J364/L364</f>
        <v>0.33352007469654527</v>
      </c>
      <c r="T364" s="60">
        <f>K364/L364</f>
        <v>0.66647992530345468</v>
      </c>
    </row>
    <row r="365" spans="1:20" x14ac:dyDescent="0.25">
      <c r="A365" s="11" t="s">
        <v>78</v>
      </c>
      <c r="B365" s="11" t="s">
        <v>20</v>
      </c>
      <c r="C365" s="19">
        <v>2015</v>
      </c>
      <c r="D365" s="12">
        <v>1052</v>
      </c>
      <c r="E365" s="20">
        <v>2787</v>
      </c>
      <c r="F365" s="13">
        <v>3839</v>
      </c>
      <c r="G365" s="14">
        <v>5506</v>
      </c>
      <c r="H365" s="21">
        <v>8967</v>
      </c>
      <c r="I365" s="27">
        <v>14473</v>
      </c>
      <c r="J365" s="22">
        <v>1307</v>
      </c>
      <c r="K365" s="22">
        <v>3362</v>
      </c>
      <c r="L365" s="17">
        <v>4669</v>
      </c>
      <c r="N365" s="2" t="str">
        <f t="shared" si="5"/>
        <v>Slovenia2015</v>
      </c>
      <c r="O365" s="60">
        <f>D365/F365</f>
        <v>0.27402969523313364</v>
      </c>
      <c r="P365" s="60">
        <f>E365/F365</f>
        <v>0.72597030476686641</v>
      </c>
      <c r="Q365" s="60">
        <f>G365/I365</f>
        <v>0.38043252953775997</v>
      </c>
      <c r="R365" s="60">
        <f>H365/I365</f>
        <v>0.61956747046224003</v>
      </c>
      <c r="S365" s="60">
        <f>J365/L365</f>
        <v>0.27993146284000858</v>
      </c>
      <c r="T365" s="60">
        <f>K365/L365</f>
        <v>0.72006853715999142</v>
      </c>
    </row>
    <row r="366" spans="1:20" x14ac:dyDescent="0.25">
      <c r="A366" s="11" t="s">
        <v>78</v>
      </c>
      <c r="B366" s="11" t="s">
        <v>20</v>
      </c>
      <c r="C366" s="19">
        <v>2016</v>
      </c>
      <c r="D366" s="12">
        <v>985</v>
      </c>
      <c r="E366" s="20">
        <v>2510</v>
      </c>
      <c r="F366" s="13">
        <v>3495</v>
      </c>
      <c r="G366" s="14">
        <v>5865</v>
      </c>
      <c r="H366" s="21">
        <v>9300</v>
      </c>
      <c r="I366" s="27">
        <v>15165</v>
      </c>
      <c r="J366" s="22">
        <v>1014</v>
      </c>
      <c r="K366" s="22">
        <v>2515</v>
      </c>
      <c r="L366" s="17">
        <v>3529</v>
      </c>
      <c r="N366" s="2" t="str">
        <f t="shared" si="5"/>
        <v>Slovenia2016</v>
      </c>
      <c r="O366" s="60">
        <f>D366/F366</f>
        <v>0.28183118741058655</v>
      </c>
      <c r="P366" s="60">
        <f>E366/F366</f>
        <v>0.71816881258941345</v>
      </c>
      <c r="Q366" s="60">
        <f>G366/I366</f>
        <v>0.3867457962413452</v>
      </c>
      <c r="R366" s="60">
        <f>H366/I366</f>
        <v>0.6132542037586548</v>
      </c>
      <c r="S366" s="60">
        <f>J366/L366</f>
        <v>0.28733352224426184</v>
      </c>
      <c r="T366" s="60">
        <f>K366/L366</f>
        <v>0.71266647775573821</v>
      </c>
    </row>
    <row r="367" spans="1:20" x14ac:dyDescent="0.25">
      <c r="A367" s="11" t="s">
        <v>78</v>
      </c>
      <c r="B367" s="11" t="s">
        <v>20</v>
      </c>
      <c r="C367" s="19">
        <v>2017</v>
      </c>
      <c r="D367" s="12">
        <v>1043</v>
      </c>
      <c r="E367" s="20">
        <v>2611</v>
      </c>
      <c r="F367" s="13">
        <v>3654</v>
      </c>
      <c r="G367" s="14">
        <v>5870</v>
      </c>
      <c r="H367" s="21">
        <v>9147</v>
      </c>
      <c r="I367" s="27">
        <v>15017</v>
      </c>
      <c r="J367" s="22">
        <v>1127</v>
      </c>
      <c r="K367" s="22">
        <v>2603</v>
      </c>
      <c r="L367" s="17">
        <v>3730</v>
      </c>
      <c r="N367" s="2" t="str">
        <f t="shared" si="5"/>
        <v>Slovenia2017</v>
      </c>
      <c r="O367" s="60">
        <f>D367/F367</f>
        <v>0.28544061302681994</v>
      </c>
      <c r="P367" s="60">
        <f>E367/F367</f>
        <v>0.71455938697318011</v>
      </c>
      <c r="Q367" s="60">
        <f>G367/I367</f>
        <v>0.39089032429912768</v>
      </c>
      <c r="R367" s="60">
        <f>H367/I367</f>
        <v>0.60910967570087238</v>
      </c>
      <c r="S367" s="60">
        <f>J367/L367</f>
        <v>0.30214477211796248</v>
      </c>
      <c r="T367" s="60">
        <f>K367/L367</f>
        <v>0.69785522788203758</v>
      </c>
    </row>
    <row r="368" spans="1:20" x14ac:dyDescent="0.25">
      <c r="A368" s="11" t="s">
        <v>78</v>
      </c>
      <c r="B368" s="11" t="s">
        <v>20</v>
      </c>
      <c r="C368" s="19">
        <v>2018</v>
      </c>
      <c r="D368" s="12">
        <v>950</v>
      </c>
      <c r="E368" s="20">
        <v>2577</v>
      </c>
      <c r="F368" s="13">
        <v>3527</v>
      </c>
      <c r="G368" s="14">
        <v>6045</v>
      </c>
      <c r="H368" s="21">
        <v>9805</v>
      </c>
      <c r="I368" s="27">
        <v>15850</v>
      </c>
      <c r="J368" s="22">
        <v>974</v>
      </c>
      <c r="K368" s="22">
        <v>2438</v>
      </c>
      <c r="L368" s="17">
        <v>3412</v>
      </c>
      <c r="N368" s="2" t="str">
        <f t="shared" si="5"/>
        <v>Slovenia2018</v>
      </c>
      <c r="O368" s="60">
        <f>D368/F368</f>
        <v>0.26935072299404594</v>
      </c>
      <c r="P368" s="60">
        <f>E368/F368</f>
        <v>0.73064927700595406</v>
      </c>
      <c r="Q368" s="60">
        <f>G368/I368</f>
        <v>0.38138801261829652</v>
      </c>
      <c r="R368" s="60">
        <f>H368/I368</f>
        <v>0.61861198738170342</v>
      </c>
      <c r="S368" s="60">
        <f>J368/L368</f>
        <v>0.28546307151230949</v>
      </c>
      <c r="T368" s="60">
        <f>K368/L368</f>
        <v>0.71453692848769046</v>
      </c>
    </row>
    <row r="369" spans="1:20" x14ac:dyDescent="0.25">
      <c r="A369" s="18" t="s">
        <v>79</v>
      </c>
      <c r="B369" s="11" t="s">
        <v>15</v>
      </c>
      <c r="C369" s="19"/>
      <c r="D369" s="12"/>
      <c r="E369" s="20"/>
      <c r="F369" s="13"/>
      <c r="G369" s="14"/>
      <c r="H369" s="21"/>
      <c r="I369" s="27"/>
      <c r="J369" s="22"/>
      <c r="K369" s="22"/>
      <c r="L369" s="17"/>
      <c r="N369" s="57" t="str">
        <f t="shared" si="5"/>
        <v>Somalia</v>
      </c>
      <c r="O369" s="61"/>
      <c r="P369" s="61"/>
      <c r="Q369" s="61"/>
      <c r="R369" s="61"/>
      <c r="S369" s="61"/>
      <c r="T369" s="61"/>
    </row>
    <row r="370" spans="1:20" x14ac:dyDescent="0.25">
      <c r="A370" s="11" t="s">
        <v>79</v>
      </c>
      <c r="B370" s="11" t="s">
        <v>15</v>
      </c>
      <c r="C370" s="19">
        <v>2014</v>
      </c>
      <c r="D370" s="12"/>
      <c r="E370" s="20"/>
      <c r="F370" s="13"/>
      <c r="G370" s="14"/>
      <c r="H370" s="21"/>
      <c r="I370" s="27"/>
      <c r="J370" s="22"/>
      <c r="K370" s="22"/>
      <c r="L370" s="17"/>
      <c r="N370" s="2" t="str">
        <f t="shared" si="5"/>
        <v>Somalia2014</v>
      </c>
      <c r="O370" s="61"/>
      <c r="P370" s="61"/>
      <c r="Q370" s="61"/>
      <c r="R370" s="61"/>
      <c r="S370" s="61"/>
      <c r="T370" s="61"/>
    </row>
    <row r="371" spans="1:20" x14ac:dyDescent="0.25">
      <c r="A371" s="11" t="s">
        <v>79</v>
      </c>
      <c r="B371" s="11" t="s">
        <v>15</v>
      </c>
      <c r="C371" s="19">
        <v>2015</v>
      </c>
      <c r="D371" s="12"/>
      <c r="E371" s="20"/>
      <c r="F371" s="13"/>
      <c r="G371" s="14"/>
      <c r="H371" s="21"/>
      <c r="I371" s="27"/>
      <c r="J371" s="22"/>
      <c r="K371" s="22"/>
      <c r="L371" s="17"/>
      <c r="N371" s="2" t="str">
        <f t="shared" si="5"/>
        <v>Somalia2015</v>
      </c>
      <c r="O371" s="61"/>
      <c r="P371" s="61"/>
      <c r="Q371" s="61"/>
      <c r="R371" s="61"/>
      <c r="S371" s="61"/>
      <c r="T371" s="61"/>
    </row>
    <row r="372" spans="1:20" x14ac:dyDescent="0.25">
      <c r="A372" s="11" t="s">
        <v>79</v>
      </c>
      <c r="B372" s="11" t="s">
        <v>15</v>
      </c>
      <c r="C372" s="19">
        <v>2016</v>
      </c>
      <c r="D372" s="12"/>
      <c r="E372" s="20"/>
      <c r="F372" s="26"/>
      <c r="G372" s="33">
        <v>53</v>
      </c>
      <c r="H372" s="23">
        <v>276</v>
      </c>
      <c r="I372" s="34">
        <v>329</v>
      </c>
      <c r="J372" s="35">
        <v>21</v>
      </c>
      <c r="K372" s="35">
        <v>394</v>
      </c>
      <c r="L372" s="36">
        <v>415</v>
      </c>
      <c r="N372" s="2" t="str">
        <f t="shared" si="5"/>
        <v>Somalia2016</v>
      </c>
      <c r="O372" s="61"/>
      <c r="P372" s="61"/>
      <c r="Q372" s="60">
        <f>G372/I372</f>
        <v>0.16109422492401215</v>
      </c>
      <c r="R372" s="60">
        <f>H372/I372</f>
        <v>0.83890577507598785</v>
      </c>
      <c r="S372" s="61"/>
      <c r="T372" s="61"/>
    </row>
    <row r="373" spans="1:20" x14ac:dyDescent="0.25">
      <c r="A373" s="11" t="s">
        <v>79</v>
      </c>
      <c r="B373" s="11" t="s">
        <v>15</v>
      </c>
      <c r="C373" s="19">
        <v>2017</v>
      </c>
      <c r="D373" s="12"/>
      <c r="E373" s="20"/>
      <c r="F373" s="26"/>
      <c r="G373" s="33">
        <v>37</v>
      </c>
      <c r="H373" s="23">
        <v>267</v>
      </c>
      <c r="I373" s="34">
        <v>304</v>
      </c>
      <c r="J373" s="35">
        <v>13</v>
      </c>
      <c r="K373" s="35">
        <v>577</v>
      </c>
      <c r="L373" s="36">
        <v>590</v>
      </c>
      <c r="N373" s="2" t="str">
        <f t="shared" si="5"/>
        <v>Somalia2017</v>
      </c>
      <c r="O373" s="61"/>
      <c r="P373" s="61"/>
      <c r="Q373" s="60">
        <f>G373/I373</f>
        <v>0.12171052631578948</v>
      </c>
      <c r="R373" s="60">
        <f>H373/I373</f>
        <v>0.87828947368421051</v>
      </c>
      <c r="S373" s="61"/>
      <c r="T373" s="61"/>
    </row>
    <row r="374" spans="1:20" x14ac:dyDescent="0.25">
      <c r="A374" s="11" t="s">
        <v>79</v>
      </c>
      <c r="B374" s="11" t="s">
        <v>15</v>
      </c>
      <c r="C374" s="19">
        <v>2018</v>
      </c>
      <c r="D374" s="12"/>
      <c r="E374" s="20"/>
      <c r="F374" s="13"/>
      <c r="G374" s="14"/>
      <c r="H374" s="21"/>
      <c r="I374" s="27"/>
      <c r="J374" s="22"/>
      <c r="K374" s="22"/>
      <c r="L374" s="17"/>
      <c r="N374" s="2" t="str">
        <f t="shared" si="5"/>
        <v>Somalia2018</v>
      </c>
      <c r="O374" s="61"/>
      <c r="P374" s="61"/>
      <c r="Q374" s="61"/>
      <c r="R374" s="61"/>
      <c r="S374" s="61"/>
      <c r="T374" s="61"/>
    </row>
    <row r="375" spans="1:20" x14ac:dyDescent="0.25">
      <c r="A375" s="18" t="s">
        <v>80</v>
      </c>
      <c r="B375" s="11" t="s">
        <v>17</v>
      </c>
      <c r="C375" s="19"/>
      <c r="D375" s="12"/>
      <c r="E375" s="20"/>
      <c r="F375" s="13"/>
      <c r="G375" s="14"/>
      <c r="H375" s="21"/>
      <c r="I375" s="27"/>
      <c r="J375" s="22"/>
      <c r="K375" s="22"/>
      <c r="L375" s="17"/>
      <c r="N375" s="57" t="str">
        <f t="shared" si="5"/>
        <v>St. Lucia</v>
      </c>
      <c r="O375" s="61"/>
      <c r="P375" s="61"/>
      <c r="Q375" s="61"/>
      <c r="R375" s="61"/>
      <c r="S375" s="61"/>
      <c r="T375" s="61"/>
    </row>
    <row r="376" spans="1:20" x14ac:dyDescent="0.25">
      <c r="A376" s="11" t="s">
        <v>80</v>
      </c>
      <c r="B376" s="11" t="s">
        <v>17</v>
      </c>
      <c r="C376" s="19">
        <v>2014</v>
      </c>
      <c r="D376" s="12"/>
      <c r="E376" s="20"/>
      <c r="F376" s="13"/>
      <c r="G376" s="14"/>
      <c r="H376" s="21"/>
      <c r="I376" s="27"/>
      <c r="J376" s="22"/>
      <c r="K376" s="22"/>
      <c r="L376" s="17"/>
      <c r="N376" s="2" t="str">
        <f t="shared" si="5"/>
        <v>St. Lucia2014</v>
      </c>
      <c r="O376" s="61"/>
      <c r="P376" s="61"/>
      <c r="Q376" s="61"/>
      <c r="R376" s="61"/>
      <c r="S376" s="61"/>
      <c r="T376" s="61"/>
    </row>
    <row r="377" spans="1:20" x14ac:dyDescent="0.25">
      <c r="A377" s="11" t="s">
        <v>80</v>
      </c>
      <c r="B377" s="11" t="s">
        <v>17</v>
      </c>
      <c r="C377" s="19">
        <v>2015</v>
      </c>
      <c r="D377" s="12">
        <v>108</v>
      </c>
      <c r="E377" s="20">
        <v>178</v>
      </c>
      <c r="F377" s="13">
        <v>286</v>
      </c>
      <c r="G377" s="14"/>
      <c r="H377" s="21"/>
      <c r="I377" s="27"/>
      <c r="J377" s="22"/>
      <c r="K377" s="22"/>
      <c r="L377" s="17"/>
      <c r="N377" s="2" t="str">
        <f t="shared" si="5"/>
        <v>St. Lucia2015</v>
      </c>
      <c r="O377" s="60">
        <f>D377/F377</f>
        <v>0.3776223776223776</v>
      </c>
      <c r="P377" s="60">
        <f>E377/F377</f>
        <v>0.6223776223776224</v>
      </c>
      <c r="Q377" s="61"/>
      <c r="R377" s="61"/>
      <c r="S377" s="61"/>
      <c r="T377" s="61"/>
    </row>
    <row r="378" spans="1:20" x14ac:dyDescent="0.25">
      <c r="A378" s="11" t="s">
        <v>80</v>
      </c>
      <c r="B378" s="11" t="s">
        <v>17</v>
      </c>
      <c r="C378" s="19">
        <v>2016</v>
      </c>
      <c r="D378" s="12">
        <v>70</v>
      </c>
      <c r="E378" s="20">
        <v>212</v>
      </c>
      <c r="F378" s="13">
        <v>282</v>
      </c>
      <c r="G378" s="14"/>
      <c r="H378" s="21"/>
      <c r="I378" s="27"/>
      <c r="J378" s="22"/>
      <c r="K378" s="22"/>
      <c r="L378" s="17"/>
      <c r="N378" s="2" t="str">
        <f t="shared" si="5"/>
        <v>St. Lucia2016</v>
      </c>
      <c r="O378" s="60">
        <f>D378/F378</f>
        <v>0.24822695035460993</v>
      </c>
      <c r="P378" s="60">
        <f>E378/F378</f>
        <v>0.75177304964539005</v>
      </c>
      <c r="Q378" s="61"/>
      <c r="R378" s="61"/>
      <c r="S378" s="61"/>
      <c r="T378" s="61"/>
    </row>
    <row r="379" spans="1:20" x14ac:dyDescent="0.25">
      <c r="A379" s="11" t="s">
        <v>80</v>
      </c>
      <c r="B379" s="11" t="s">
        <v>17</v>
      </c>
      <c r="C379" s="19">
        <v>2017</v>
      </c>
      <c r="D379" s="12"/>
      <c r="E379" s="20"/>
      <c r="F379" s="26"/>
      <c r="G379" s="14"/>
      <c r="H379" s="21"/>
      <c r="I379" s="27"/>
      <c r="J379" s="22"/>
      <c r="K379" s="22"/>
      <c r="L379" s="17"/>
      <c r="N379" s="2" t="str">
        <f t="shared" si="5"/>
        <v>St. Lucia2017</v>
      </c>
      <c r="O379" s="61"/>
      <c r="P379" s="61"/>
      <c r="Q379" s="61"/>
      <c r="R379" s="61"/>
      <c r="S379" s="61"/>
      <c r="T379" s="61"/>
    </row>
    <row r="380" spans="1:20" x14ac:dyDescent="0.25">
      <c r="A380" s="11" t="s">
        <v>80</v>
      </c>
      <c r="B380" s="11" t="s">
        <v>17</v>
      </c>
      <c r="C380" s="19">
        <v>2018</v>
      </c>
      <c r="D380" s="12"/>
      <c r="E380" s="20"/>
      <c r="F380" s="26"/>
      <c r="G380" s="14"/>
      <c r="H380" s="21"/>
      <c r="I380" s="27"/>
      <c r="J380" s="22"/>
      <c r="K380" s="22"/>
      <c r="L380" s="17"/>
      <c r="N380" s="2" t="str">
        <f t="shared" si="5"/>
        <v>St. Lucia2018</v>
      </c>
      <c r="O380" s="61"/>
      <c r="P380" s="61"/>
      <c r="Q380" s="61"/>
      <c r="R380" s="61"/>
      <c r="S380" s="61"/>
      <c r="T380" s="61"/>
    </row>
    <row r="381" spans="1:20" x14ac:dyDescent="0.25">
      <c r="A381" s="18" t="s">
        <v>81</v>
      </c>
      <c r="B381" s="11" t="s">
        <v>17</v>
      </c>
      <c r="C381" s="19"/>
      <c r="D381" s="12"/>
      <c r="E381" s="20"/>
      <c r="F381" s="26"/>
      <c r="G381" s="14"/>
      <c r="H381" s="21"/>
      <c r="I381" s="27"/>
      <c r="J381" s="22"/>
      <c r="K381" s="22"/>
      <c r="L381" s="17"/>
      <c r="N381" s="57" t="str">
        <f t="shared" si="5"/>
        <v>Suriname</v>
      </c>
      <c r="O381" s="61"/>
      <c r="P381" s="61"/>
      <c r="Q381" s="61"/>
      <c r="R381" s="61"/>
      <c r="S381" s="61"/>
      <c r="T381" s="61"/>
    </row>
    <row r="382" spans="1:20" x14ac:dyDescent="0.25">
      <c r="A382" s="11" t="s">
        <v>81</v>
      </c>
      <c r="B382" s="11" t="s">
        <v>17</v>
      </c>
      <c r="C382" s="19">
        <v>2014</v>
      </c>
      <c r="D382" s="12"/>
      <c r="E382" s="20"/>
      <c r="F382" s="26"/>
      <c r="G382" s="14">
        <v>571</v>
      </c>
      <c r="H382" s="21">
        <v>1202</v>
      </c>
      <c r="I382" s="27">
        <v>1773</v>
      </c>
      <c r="J382" s="22"/>
      <c r="K382" s="22"/>
      <c r="L382" s="17"/>
      <c r="N382" s="2" t="str">
        <f t="shared" si="5"/>
        <v>Suriname2014</v>
      </c>
      <c r="O382" s="61"/>
      <c r="P382" s="61"/>
      <c r="Q382" s="60">
        <f>G382/I382</f>
        <v>0.32205301748448956</v>
      </c>
      <c r="R382" s="60">
        <f>H382/I382</f>
        <v>0.67794698251551044</v>
      </c>
      <c r="S382" s="61"/>
      <c r="T382" s="61"/>
    </row>
    <row r="383" spans="1:20" x14ac:dyDescent="0.25">
      <c r="A383" s="11" t="s">
        <v>81</v>
      </c>
      <c r="B383" s="11" t="s">
        <v>17</v>
      </c>
      <c r="C383" s="19">
        <v>2015</v>
      </c>
      <c r="D383" s="12"/>
      <c r="E383" s="20"/>
      <c r="F383" s="26"/>
      <c r="G383" s="14">
        <v>557</v>
      </c>
      <c r="H383" s="21">
        <v>1284</v>
      </c>
      <c r="I383" s="27">
        <v>1841</v>
      </c>
      <c r="J383" s="22"/>
      <c r="K383" s="22"/>
      <c r="L383" s="17"/>
      <c r="N383" s="2" t="str">
        <f t="shared" si="5"/>
        <v>Suriname2015</v>
      </c>
      <c r="O383" s="61"/>
      <c r="P383" s="61"/>
      <c r="Q383" s="60">
        <f>G383/I383</f>
        <v>0.30255296034763718</v>
      </c>
      <c r="R383" s="60">
        <f>H383/I383</f>
        <v>0.69744703965236288</v>
      </c>
      <c r="S383" s="61"/>
      <c r="T383" s="61"/>
    </row>
    <row r="384" spans="1:20" x14ac:dyDescent="0.25">
      <c r="A384" s="11" t="s">
        <v>81</v>
      </c>
      <c r="B384" s="11" t="s">
        <v>17</v>
      </c>
      <c r="C384" s="19">
        <v>2016</v>
      </c>
      <c r="D384" s="12"/>
      <c r="E384" s="20"/>
      <c r="F384" s="26"/>
      <c r="G384" s="14">
        <v>592</v>
      </c>
      <c r="H384" s="21">
        <v>1373</v>
      </c>
      <c r="I384" s="27">
        <v>1965</v>
      </c>
      <c r="J384" s="22"/>
      <c r="K384" s="22"/>
      <c r="L384" s="17"/>
      <c r="N384" s="2" t="str">
        <f t="shared" si="5"/>
        <v>Suriname2016</v>
      </c>
      <c r="O384" s="61"/>
      <c r="P384" s="61"/>
      <c r="Q384" s="60">
        <f>G384/I384</f>
        <v>0.30127226463104323</v>
      </c>
      <c r="R384" s="60">
        <f>H384/I384</f>
        <v>0.69872773536895671</v>
      </c>
      <c r="S384" s="61"/>
      <c r="T384" s="61"/>
    </row>
    <row r="385" spans="1:20" x14ac:dyDescent="0.25">
      <c r="A385" s="11" t="s">
        <v>81</v>
      </c>
      <c r="B385" s="11" t="s">
        <v>17</v>
      </c>
      <c r="C385" s="19">
        <v>2017</v>
      </c>
      <c r="D385" s="12"/>
      <c r="E385" s="20"/>
      <c r="F385" s="26"/>
      <c r="G385" s="14"/>
      <c r="H385" s="21"/>
      <c r="I385" s="27"/>
      <c r="J385" s="22"/>
      <c r="K385" s="22"/>
      <c r="L385" s="17"/>
      <c r="N385" s="2" t="str">
        <f t="shared" si="5"/>
        <v>Suriname2017</v>
      </c>
      <c r="O385" s="61"/>
      <c r="P385" s="61"/>
      <c r="Q385" s="61"/>
      <c r="R385" s="61"/>
      <c r="S385" s="61"/>
      <c r="T385" s="61"/>
    </row>
    <row r="386" spans="1:20" x14ac:dyDescent="0.25">
      <c r="A386" s="11" t="s">
        <v>81</v>
      </c>
      <c r="B386" s="11" t="s">
        <v>17</v>
      </c>
      <c r="C386" s="19">
        <v>2018</v>
      </c>
      <c r="D386" s="12"/>
      <c r="E386" s="20"/>
      <c r="F386" s="26"/>
      <c r="G386" s="44">
        <v>587</v>
      </c>
      <c r="H386" s="45">
        <v>1139</v>
      </c>
      <c r="I386" s="59">
        <v>1726</v>
      </c>
      <c r="J386" s="22"/>
      <c r="K386" s="22"/>
      <c r="L386" s="17"/>
      <c r="N386" s="2" t="str">
        <f t="shared" si="5"/>
        <v>Suriname2018</v>
      </c>
      <c r="O386" s="61"/>
      <c r="P386" s="61"/>
      <c r="Q386" s="60">
        <f>G386/I386</f>
        <v>0.34009269988412516</v>
      </c>
      <c r="R386" s="60">
        <f>H386/I386</f>
        <v>0.65990730011587484</v>
      </c>
      <c r="S386" s="61"/>
      <c r="T386" s="61"/>
    </row>
    <row r="387" spans="1:20" x14ac:dyDescent="0.25">
      <c r="A387" s="18" t="s">
        <v>82</v>
      </c>
      <c r="B387" s="11" t="s">
        <v>20</v>
      </c>
      <c r="C387" s="19"/>
      <c r="D387" s="12"/>
      <c r="E387" s="20"/>
      <c r="F387" s="26"/>
      <c r="G387" s="14"/>
      <c r="H387" s="21"/>
      <c r="I387" s="27"/>
      <c r="J387" s="22"/>
      <c r="K387" s="22"/>
      <c r="L387" s="17"/>
      <c r="N387" s="57" t="str">
        <f t="shared" ref="N387:N440" si="7">A387&amp;C387</f>
        <v>Sweden</v>
      </c>
      <c r="O387" s="61"/>
      <c r="P387" s="61"/>
      <c r="Q387" s="61"/>
      <c r="R387" s="61"/>
      <c r="S387" s="61"/>
      <c r="T387" s="61"/>
    </row>
    <row r="388" spans="1:20" x14ac:dyDescent="0.25">
      <c r="A388" s="11" t="s">
        <v>82</v>
      </c>
      <c r="B388" s="11" t="s">
        <v>20</v>
      </c>
      <c r="C388" s="19">
        <v>2014</v>
      </c>
      <c r="D388" s="12"/>
      <c r="E388" s="20"/>
      <c r="F388" s="26"/>
      <c r="G388" s="14"/>
      <c r="H388" s="21"/>
      <c r="I388" s="27"/>
      <c r="J388" s="22"/>
      <c r="K388" s="22"/>
      <c r="L388" s="17"/>
      <c r="N388" s="2" t="str">
        <f t="shared" si="7"/>
        <v>Sweden2014</v>
      </c>
      <c r="O388" s="61"/>
      <c r="P388" s="61"/>
      <c r="Q388" s="61"/>
      <c r="R388" s="61"/>
      <c r="S388" s="61"/>
      <c r="T388" s="61"/>
    </row>
    <row r="389" spans="1:20" x14ac:dyDescent="0.25">
      <c r="A389" s="11" t="s">
        <v>82</v>
      </c>
      <c r="B389" s="11" t="s">
        <v>20</v>
      </c>
      <c r="C389" s="19">
        <v>2015</v>
      </c>
      <c r="D389" s="12"/>
      <c r="E389" s="20"/>
      <c r="F389" s="26"/>
      <c r="G389" s="14"/>
      <c r="H389" s="21"/>
      <c r="I389" s="27"/>
      <c r="J389" s="22"/>
      <c r="K389" s="22"/>
      <c r="L389" s="17"/>
      <c r="N389" s="2" t="str">
        <f t="shared" si="7"/>
        <v>Sweden2015</v>
      </c>
      <c r="O389" s="61"/>
      <c r="P389" s="61"/>
      <c r="Q389" s="61"/>
      <c r="R389" s="61"/>
      <c r="S389" s="61"/>
      <c r="T389" s="61"/>
    </row>
    <row r="390" spans="1:20" x14ac:dyDescent="0.25">
      <c r="A390" s="11" t="s">
        <v>82</v>
      </c>
      <c r="B390" s="11" t="s">
        <v>20</v>
      </c>
      <c r="C390" s="19">
        <v>2016</v>
      </c>
      <c r="D390" s="12"/>
      <c r="E390" s="20"/>
      <c r="F390" s="26"/>
      <c r="G390" s="14"/>
      <c r="H390" s="21"/>
      <c r="I390" s="27"/>
      <c r="J390" s="22"/>
      <c r="K390" s="22"/>
      <c r="L390" s="17"/>
      <c r="N390" s="2" t="str">
        <f t="shared" si="7"/>
        <v>Sweden2016</v>
      </c>
      <c r="O390" s="61"/>
      <c r="P390" s="61"/>
      <c r="Q390" s="61"/>
      <c r="R390" s="61"/>
      <c r="S390" s="61"/>
      <c r="T390" s="61"/>
    </row>
    <row r="391" spans="1:20" x14ac:dyDescent="0.25">
      <c r="A391" s="11" t="s">
        <v>82</v>
      </c>
      <c r="B391" s="11" t="s">
        <v>20</v>
      </c>
      <c r="C391" s="19">
        <v>2017</v>
      </c>
      <c r="D391" s="12"/>
      <c r="E391" s="20"/>
      <c r="F391" s="26"/>
      <c r="G391" s="14"/>
      <c r="H391" s="21"/>
      <c r="I391" s="27"/>
      <c r="J391" s="22"/>
      <c r="K391" s="22"/>
      <c r="L391" s="17"/>
      <c r="N391" s="2" t="str">
        <f t="shared" si="7"/>
        <v>Sweden2017</v>
      </c>
      <c r="O391" s="61"/>
      <c r="P391" s="61"/>
      <c r="Q391" s="61"/>
      <c r="R391" s="61"/>
      <c r="S391" s="61"/>
      <c r="T391" s="61"/>
    </row>
    <row r="392" spans="1:20" x14ac:dyDescent="0.25">
      <c r="A392" s="11" t="s">
        <v>82</v>
      </c>
      <c r="B392" s="11" t="s">
        <v>20</v>
      </c>
      <c r="C392" s="19">
        <v>2018</v>
      </c>
      <c r="D392" s="12"/>
      <c r="E392" s="20"/>
      <c r="F392" s="26"/>
      <c r="G392" s="14">
        <v>107558</v>
      </c>
      <c r="H392" s="21">
        <v>207977</v>
      </c>
      <c r="I392" s="27">
        <v>315535</v>
      </c>
      <c r="J392" s="22">
        <v>2824</v>
      </c>
      <c r="K392" s="22">
        <v>10803</v>
      </c>
      <c r="L392" s="17">
        <v>13627</v>
      </c>
      <c r="N392" s="2" t="str">
        <f t="shared" si="7"/>
        <v>Sweden2018</v>
      </c>
      <c r="O392" s="61"/>
      <c r="P392" s="61"/>
      <c r="Q392" s="60">
        <f>G392/I392</f>
        <v>0.34087502178839113</v>
      </c>
      <c r="R392" s="60">
        <f>H392/I392</f>
        <v>0.65912497821160887</v>
      </c>
      <c r="S392" s="61"/>
      <c r="T392" s="61"/>
    </row>
    <row r="393" spans="1:20" x14ac:dyDescent="0.25">
      <c r="A393" s="18" t="s">
        <v>83</v>
      </c>
      <c r="B393" s="11" t="s">
        <v>20</v>
      </c>
      <c r="C393" s="19"/>
      <c r="D393" s="12"/>
      <c r="E393" s="20"/>
      <c r="F393" s="13"/>
      <c r="G393" s="14"/>
      <c r="H393" s="21"/>
      <c r="I393" s="27"/>
      <c r="J393" s="22"/>
      <c r="K393" s="22"/>
      <c r="L393" s="17"/>
      <c r="N393" s="57" t="str">
        <f t="shared" si="7"/>
        <v>Taiwan, China</v>
      </c>
      <c r="O393" s="61"/>
      <c r="P393" s="61"/>
      <c r="Q393" s="61"/>
      <c r="R393" s="61"/>
      <c r="S393" s="61"/>
      <c r="T393" s="61"/>
    </row>
    <row r="394" spans="1:20" x14ac:dyDescent="0.25">
      <c r="A394" s="11" t="s">
        <v>83</v>
      </c>
      <c r="B394" s="11" t="s">
        <v>20</v>
      </c>
      <c r="C394" s="19">
        <v>2014</v>
      </c>
      <c r="D394" s="12">
        <v>8875</v>
      </c>
      <c r="E394" s="20">
        <v>15685</v>
      </c>
      <c r="F394" s="13">
        <v>24560</v>
      </c>
      <c r="G394" s="14">
        <v>6510</v>
      </c>
      <c r="H394" s="21">
        <v>12280</v>
      </c>
      <c r="I394" s="27">
        <v>18790</v>
      </c>
      <c r="J394" s="22">
        <v>6510</v>
      </c>
      <c r="K394" s="22">
        <v>12280</v>
      </c>
      <c r="L394" s="17">
        <v>18790</v>
      </c>
      <c r="N394" s="2" t="str">
        <f t="shared" si="7"/>
        <v>Taiwan, China2014</v>
      </c>
      <c r="O394" s="60">
        <f>D394/F394</f>
        <v>0.36135993485342022</v>
      </c>
      <c r="P394" s="60">
        <f>E394/F394</f>
        <v>0.63864006514657978</v>
      </c>
      <c r="Q394" s="60">
        <f>G394/I394</f>
        <v>0.3464608834486429</v>
      </c>
      <c r="R394" s="60">
        <f>H394/I394</f>
        <v>0.6535391165513571</v>
      </c>
      <c r="S394" s="60">
        <f>J394/L394</f>
        <v>0.3464608834486429</v>
      </c>
      <c r="T394" s="60">
        <f>K394/L394</f>
        <v>0.6535391165513571</v>
      </c>
    </row>
    <row r="395" spans="1:20" x14ac:dyDescent="0.25">
      <c r="A395" s="11" t="s">
        <v>83</v>
      </c>
      <c r="B395" s="11" t="s">
        <v>20</v>
      </c>
      <c r="C395" s="19">
        <v>2015</v>
      </c>
      <c r="D395" s="12">
        <v>9029</v>
      </c>
      <c r="E395" s="20">
        <v>15710</v>
      </c>
      <c r="F395" s="13">
        <v>24739</v>
      </c>
      <c r="G395" s="14">
        <v>7253</v>
      </c>
      <c r="H395" s="21">
        <v>13624</v>
      </c>
      <c r="I395" s="27">
        <v>20877</v>
      </c>
      <c r="J395" s="22">
        <v>7253</v>
      </c>
      <c r="K395" s="22">
        <v>13624</v>
      </c>
      <c r="L395" s="17">
        <v>20877</v>
      </c>
      <c r="N395" s="2" t="str">
        <f t="shared" si="7"/>
        <v>Taiwan, China2015</v>
      </c>
      <c r="O395" s="60">
        <f>D395/F395</f>
        <v>0.36497028982578117</v>
      </c>
      <c r="P395" s="60">
        <f>E395/F395</f>
        <v>0.63502971017421883</v>
      </c>
      <c r="Q395" s="60">
        <f>G395/I395</f>
        <v>0.34741581644872349</v>
      </c>
      <c r="R395" s="60">
        <f>H395/I395</f>
        <v>0.65258418355127656</v>
      </c>
      <c r="S395" s="60">
        <f>J395/L395</f>
        <v>0.34741581644872349</v>
      </c>
      <c r="T395" s="60">
        <f>K395/L395</f>
        <v>0.65258418355127656</v>
      </c>
    </row>
    <row r="396" spans="1:20" x14ac:dyDescent="0.25">
      <c r="A396" s="11" t="s">
        <v>83</v>
      </c>
      <c r="B396" s="11" t="s">
        <v>20</v>
      </c>
      <c r="C396" s="19">
        <v>2016</v>
      </c>
      <c r="D396" s="12">
        <v>8924</v>
      </c>
      <c r="E396" s="20">
        <v>15991</v>
      </c>
      <c r="F396" s="13">
        <v>24915</v>
      </c>
      <c r="G396" s="14">
        <v>7960</v>
      </c>
      <c r="H396" s="21">
        <v>14641</v>
      </c>
      <c r="I396" s="27">
        <v>22601</v>
      </c>
      <c r="J396" s="22">
        <v>7960</v>
      </c>
      <c r="K396" s="22">
        <v>14641</v>
      </c>
      <c r="L396" s="17">
        <v>22601</v>
      </c>
      <c r="N396" s="2" t="str">
        <f t="shared" si="7"/>
        <v>Taiwan, China2016</v>
      </c>
      <c r="O396" s="60">
        <f>D396/F396</f>
        <v>0.35817780453542042</v>
      </c>
      <c r="P396" s="60">
        <f>E396/F396</f>
        <v>0.64182219546457953</v>
      </c>
      <c r="Q396" s="60">
        <f>G396/I396</f>
        <v>0.35219680545108623</v>
      </c>
      <c r="R396" s="60">
        <f>H396/I396</f>
        <v>0.64780319454891377</v>
      </c>
      <c r="S396" s="60">
        <f>J396/L396</f>
        <v>0.35219680545108623</v>
      </c>
      <c r="T396" s="60">
        <f>K396/L396</f>
        <v>0.64780319454891377</v>
      </c>
    </row>
    <row r="397" spans="1:20" x14ac:dyDescent="0.25">
      <c r="A397" s="11" t="s">
        <v>83</v>
      </c>
      <c r="B397" s="11" t="s">
        <v>20</v>
      </c>
      <c r="C397" s="19">
        <v>2017</v>
      </c>
      <c r="D397" s="12">
        <v>9200</v>
      </c>
      <c r="E397" s="20">
        <v>16952</v>
      </c>
      <c r="F397" s="13">
        <v>26152</v>
      </c>
      <c r="G397" s="14">
        <v>9019</v>
      </c>
      <c r="H397" s="21">
        <v>16145</v>
      </c>
      <c r="I397" s="27">
        <v>25164</v>
      </c>
      <c r="J397" s="22">
        <v>9019</v>
      </c>
      <c r="K397" s="22">
        <v>16145</v>
      </c>
      <c r="L397" s="17">
        <v>25164</v>
      </c>
      <c r="N397" s="2" t="str">
        <f t="shared" si="7"/>
        <v>Taiwan, China2017</v>
      </c>
      <c r="O397" s="60">
        <f>D397/F397</f>
        <v>0.35178953808504132</v>
      </c>
      <c r="P397" s="60">
        <f>E397/F397</f>
        <v>0.64821046191495868</v>
      </c>
      <c r="Q397" s="60">
        <f>G397/I397</f>
        <v>0.35840883802257195</v>
      </c>
      <c r="R397" s="60">
        <f>H397/I397</f>
        <v>0.64159116197742805</v>
      </c>
      <c r="S397" s="60">
        <f>J397/L397</f>
        <v>0.35840883802257195</v>
      </c>
      <c r="T397" s="60">
        <f>K397/L397</f>
        <v>0.64159116197742805</v>
      </c>
    </row>
    <row r="398" spans="1:20" x14ac:dyDescent="0.25">
      <c r="A398" s="11" t="s">
        <v>83</v>
      </c>
      <c r="B398" s="11" t="s">
        <v>20</v>
      </c>
      <c r="C398" s="19">
        <v>2018</v>
      </c>
      <c r="D398" s="12">
        <v>9094</v>
      </c>
      <c r="E398" s="20">
        <v>16725</v>
      </c>
      <c r="F398" s="13">
        <v>25819</v>
      </c>
      <c r="G398" s="14">
        <v>8686</v>
      </c>
      <c r="H398" s="21">
        <v>15978</v>
      </c>
      <c r="I398" s="27">
        <v>24664</v>
      </c>
      <c r="J398" s="22">
        <v>8686</v>
      </c>
      <c r="K398" s="22">
        <v>15978</v>
      </c>
      <c r="L398" s="17">
        <v>24664</v>
      </c>
      <c r="N398" s="2" t="str">
        <f t="shared" si="7"/>
        <v>Taiwan, China2018</v>
      </c>
      <c r="O398" s="60">
        <f>D398/F398</f>
        <v>0.352221232425733</v>
      </c>
      <c r="P398" s="60">
        <f>E398/F398</f>
        <v>0.647778767574267</v>
      </c>
      <c r="Q398" s="60">
        <f>G398/I398</f>
        <v>0.35217320791436912</v>
      </c>
      <c r="R398" s="60">
        <f>H398/I398</f>
        <v>0.64782679208563088</v>
      </c>
      <c r="S398" s="60">
        <f>J398/L398</f>
        <v>0.35217320791436912</v>
      </c>
      <c r="T398" s="60">
        <f>K398/L398</f>
        <v>0.64782679208563088</v>
      </c>
    </row>
    <row r="399" spans="1:20" x14ac:dyDescent="0.25">
      <c r="A399" s="18" t="s">
        <v>84</v>
      </c>
      <c r="B399" s="11" t="s">
        <v>15</v>
      </c>
      <c r="C399" s="19"/>
      <c r="D399" s="12"/>
      <c r="E399" s="20"/>
      <c r="F399" s="13"/>
      <c r="G399" s="46"/>
      <c r="H399" s="47"/>
      <c r="I399" s="46"/>
      <c r="J399" s="48"/>
      <c r="K399" s="48"/>
      <c r="L399" s="49"/>
      <c r="N399" s="57" t="str">
        <f t="shared" si="7"/>
        <v>Tajikistan</v>
      </c>
      <c r="O399" s="61"/>
      <c r="P399" s="61"/>
      <c r="Q399" s="61"/>
      <c r="R399" s="61"/>
      <c r="S399" s="61"/>
      <c r="T399" s="61"/>
    </row>
    <row r="400" spans="1:20" x14ac:dyDescent="0.25">
      <c r="A400" s="11" t="s">
        <v>84</v>
      </c>
      <c r="B400" s="11" t="s">
        <v>15</v>
      </c>
      <c r="C400" s="19">
        <v>2014</v>
      </c>
      <c r="D400" s="12">
        <v>78</v>
      </c>
      <c r="E400" s="20">
        <v>2193</v>
      </c>
      <c r="F400" s="13">
        <v>2271</v>
      </c>
      <c r="G400" s="50">
        <v>16583</v>
      </c>
      <c r="H400" s="51">
        <v>19939</v>
      </c>
      <c r="I400" s="50">
        <v>36522</v>
      </c>
      <c r="J400" s="22">
        <v>168</v>
      </c>
      <c r="K400" s="22">
        <v>1346</v>
      </c>
      <c r="L400" s="17">
        <v>1514</v>
      </c>
      <c r="N400" s="2" t="str">
        <f t="shared" si="7"/>
        <v>Tajikistan2014</v>
      </c>
      <c r="O400" s="60">
        <f>D400/F400</f>
        <v>3.4346103038309116E-2</v>
      </c>
      <c r="P400" s="60">
        <f>E400/F400</f>
        <v>0.96565389696169091</v>
      </c>
      <c r="Q400" s="60">
        <f>G400/I400</f>
        <v>0.45405509008268991</v>
      </c>
      <c r="R400" s="60">
        <f>H400/I400</f>
        <v>0.54594490991731015</v>
      </c>
      <c r="S400" s="60">
        <f>J400/L400</f>
        <v>0.11096433289299867</v>
      </c>
      <c r="T400" s="60">
        <f>K400/L400</f>
        <v>0.88903566710700133</v>
      </c>
    </row>
    <row r="401" spans="1:20" x14ac:dyDescent="0.25">
      <c r="A401" s="11" t="s">
        <v>84</v>
      </c>
      <c r="B401" s="11" t="s">
        <v>15</v>
      </c>
      <c r="C401" s="19">
        <v>2015</v>
      </c>
      <c r="D401" s="12">
        <v>99</v>
      </c>
      <c r="E401" s="20">
        <v>1728</v>
      </c>
      <c r="F401" s="13">
        <v>1827</v>
      </c>
      <c r="G401" s="14">
        <v>17092</v>
      </c>
      <c r="H401" s="21">
        <v>15365</v>
      </c>
      <c r="I401" s="27">
        <v>32457</v>
      </c>
      <c r="J401" s="22">
        <v>243</v>
      </c>
      <c r="K401" s="22">
        <v>975</v>
      </c>
      <c r="L401" s="17">
        <v>1218</v>
      </c>
      <c r="N401" s="2" t="str">
        <f t="shared" si="7"/>
        <v>Tajikistan2015</v>
      </c>
      <c r="O401" s="60">
        <f>D401/F401</f>
        <v>5.4187192118226604E-2</v>
      </c>
      <c r="P401" s="60">
        <f>E401/F401</f>
        <v>0.94581280788177335</v>
      </c>
      <c r="Q401" s="60">
        <f>G401/I401</f>
        <v>0.52660443047724681</v>
      </c>
      <c r="R401" s="60">
        <f>H401/I401</f>
        <v>0.47339556952275319</v>
      </c>
      <c r="S401" s="60">
        <f>J401/L401</f>
        <v>0.19950738916256158</v>
      </c>
      <c r="T401" s="60">
        <f>K401/L401</f>
        <v>0.80049261083743839</v>
      </c>
    </row>
    <row r="402" spans="1:20" x14ac:dyDescent="0.25">
      <c r="A402" s="11" t="s">
        <v>84</v>
      </c>
      <c r="B402" s="11" t="s">
        <v>15</v>
      </c>
      <c r="C402" s="19">
        <v>2016</v>
      </c>
      <c r="D402" s="12">
        <v>72</v>
      </c>
      <c r="E402" s="20">
        <v>1404</v>
      </c>
      <c r="F402" s="13">
        <v>1476</v>
      </c>
      <c r="G402" s="14">
        <v>15277</v>
      </c>
      <c r="H402" s="21">
        <v>17988</v>
      </c>
      <c r="I402" s="27">
        <v>33265</v>
      </c>
      <c r="J402" s="22">
        <v>352</v>
      </c>
      <c r="K402" s="22">
        <v>632</v>
      </c>
      <c r="L402" s="17">
        <v>984</v>
      </c>
      <c r="N402" s="2" t="str">
        <f t="shared" si="7"/>
        <v>Tajikistan2016</v>
      </c>
      <c r="O402" s="60">
        <f>D402/F402</f>
        <v>4.878048780487805E-2</v>
      </c>
      <c r="P402" s="60">
        <f>E402/F402</f>
        <v>0.95121951219512191</v>
      </c>
      <c r="Q402" s="60">
        <f>G402/I402</f>
        <v>0.45925146550428381</v>
      </c>
      <c r="R402" s="60">
        <f>H402/I402</f>
        <v>0.54074853449571625</v>
      </c>
      <c r="S402" s="60">
        <f>J402/L402</f>
        <v>0.35772357723577236</v>
      </c>
      <c r="T402" s="60">
        <f>K402/L402</f>
        <v>0.64227642276422769</v>
      </c>
    </row>
    <row r="403" spans="1:20" x14ac:dyDescent="0.25">
      <c r="A403" s="11" t="s">
        <v>84</v>
      </c>
      <c r="B403" s="11" t="s">
        <v>15</v>
      </c>
      <c r="C403" s="19">
        <v>2017</v>
      </c>
      <c r="D403" s="12">
        <v>73</v>
      </c>
      <c r="E403" s="20">
        <v>1117</v>
      </c>
      <c r="F403" s="13">
        <v>1190</v>
      </c>
      <c r="G403" s="14">
        <v>16615</v>
      </c>
      <c r="H403" s="21">
        <v>24830</v>
      </c>
      <c r="I403" s="27">
        <v>41445</v>
      </c>
      <c r="J403" s="22">
        <v>378</v>
      </c>
      <c r="K403" s="22">
        <v>415</v>
      </c>
      <c r="L403" s="17">
        <v>793</v>
      </c>
      <c r="N403" s="2" t="str">
        <f t="shared" si="7"/>
        <v>Tajikistan2017</v>
      </c>
      <c r="O403" s="60">
        <f>D403/F403</f>
        <v>6.1344537815126048E-2</v>
      </c>
      <c r="P403" s="60">
        <f>E403/F403</f>
        <v>0.93865546218487395</v>
      </c>
      <c r="Q403" s="60">
        <f>G403/I403</f>
        <v>0.40089274942695136</v>
      </c>
      <c r="R403" s="60">
        <f>H403/I403</f>
        <v>0.59910725057304859</v>
      </c>
      <c r="S403" s="60">
        <f>J403/L403</f>
        <v>0.47667087011349307</v>
      </c>
      <c r="T403" s="60">
        <f>K403/L403</f>
        <v>0.52332912988650693</v>
      </c>
    </row>
    <row r="404" spans="1:20" x14ac:dyDescent="0.25">
      <c r="A404" s="11" t="s">
        <v>84</v>
      </c>
      <c r="B404" s="11" t="s">
        <v>15</v>
      </c>
      <c r="C404" s="19">
        <v>2018</v>
      </c>
      <c r="D404" s="12">
        <v>97</v>
      </c>
      <c r="E404" s="20">
        <v>1150</v>
      </c>
      <c r="F404" s="13">
        <v>1247</v>
      </c>
      <c r="G404" s="14">
        <v>15779</v>
      </c>
      <c r="H404" s="21">
        <v>25115</v>
      </c>
      <c r="I404" s="27">
        <v>40894</v>
      </c>
      <c r="J404" s="22">
        <v>229</v>
      </c>
      <c r="K404" s="22">
        <v>602</v>
      </c>
      <c r="L404" s="17">
        <v>831</v>
      </c>
      <c r="N404" s="2" t="str">
        <f t="shared" si="7"/>
        <v>Tajikistan2018</v>
      </c>
      <c r="O404" s="60">
        <f>D404/F404</f>
        <v>7.7786688051323175E-2</v>
      </c>
      <c r="P404" s="60">
        <f>E404/F404</f>
        <v>0.92221331194867684</v>
      </c>
      <c r="Q404" s="60">
        <f>G404/I404</f>
        <v>0.38585122511859932</v>
      </c>
      <c r="R404" s="60">
        <f>H404/I404</f>
        <v>0.61414877488140074</v>
      </c>
      <c r="S404" s="60">
        <f>J404/L404</f>
        <v>0.27557160048134777</v>
      </c>
      <c r="T404" s="60">
        <f>K404/L404</f>
        <v>0.72442839951865223</v>
      </c>
    </row>
    <row r="405" spans="1:20" x14ac:dyDescent="0.25">
      <c r="A405" s="18" t="s">
        <v>85</v>
      </c>
      <c r="B405" s="11" t="s">
        <v>17</v>
      </c>
      <c r="C405" s="19"/>
      <c r="D405" s="12"/>
      <c r="E405" s="20"/>
      <c r="F405" s="13"/>
      <c r="G405" s="14"/>
      <c r="H405" s="21"/>
      <c r="I405" s="27"/>
      <c r="J405" s="22"/>
      <c r="K405" s="22"/>
      <c r="L405" s="17"/>
      <c r="N405" s="57" t="str">
        <f t="shared" si="7"/>
        <v>Thailand</v>
      </c>
      <c r="O405" s="61"/>
      <c r="P405" s="61"/>
      <c r="Q405" s="61"/>
      <c r="R405" s="61"/>
      <c r="S405" s="61"/>
      <c r="T405" s="61"/>
    </row>
    <row r="406" spans="1:20" x14ac:dyDescent="0.25">
      <c r="A406" s="11" t="s">
        <v>85</v>
      </c>
      <c r="B406" s="11" t="s">
        <v>17</v>
      </c>
      <c r="C406" s="19">
        <v>2014</v>
      </c>
      <c r="D406" s="12"/>
      <c r="E406" s="20"/>
      <c r="F406" s="13"/>
      <c r="G406" s="14"/>
      <c r="H406" s="21"/>
      <c r="I406" s="27"/>
      <c r="J406" s="22">
        <v>33462</v>
      </c>
      <c r="K406" s="22">
        <v>48886</v>
      </c>
      <c r="L406" s="17">
        <v>82348</v>
      </c>
      <c r="N406" s="2" t="str">
        <f t="shared" si="7"/>
        <v>Thailand2014</v>
      </c>
      <c r="O406" s="61"/>
      <c r="P406" s="61"/>
      <c r="Q406" s="61"/>
      <c r="R406" s="61"/>
      <c r="S406" s="61"/>
      <c r="T406" s="61"/>
    </row>
    <row r="407" spans="1:20" x14ac:dyDescent="0.25">
      <c r="A407" s="11" t="s">
        <v>85</v>
      </c>
      <c r="B407" s="11" t="s">
        <v>17</v>
      </c>
      <c r="C407" s="19">
        <v>2015</v>
      </c>
      <c r="D407" s="12"/>
      <c r="E407" s="20"/>
      <c r="F407" s="13"/>
      <c r="G407" s="14"/>
      <c r="H407" s="21"/>
      <c r="I407" s="27"/>
      <c r="J407" s="22">
        <v>35324</v>
      </c>
      <c r="K407" s="22">
        <v>50226</v>
      </c>
      <c r="L407" s="17">
        <v>85550</v>
      </c>
      <c r="N407" s="2" t="str">
        <f t="shared" si="7"/>
        <v>Thailand2015</v>
      </c>
      <c r="O407" s="61"/>
      <c r="P407" s="61"/>
      <c r="Q407" s="61"/>
      <c r="R407" s="61"/>
      <c r="S407" s="61"/>
      <c r="T407" s="61"/>
    </row>
    <row r="408" spans="1:20" x14ac:dyDescent="0.25">
      <c r="A408" s="11" t="s">
        <v>85</v>
      </c>
      <c r="B408" s="11" t="s">
        <v>17</v>
      </c>
      <c r="C408" s="19">
        <v>2016</v>
      </c>
      <c r="D408" s="12"/>
      <c r="E408" s="20"/>
      <c r="F408" s="13"/>
      <c r="G408" s="14"/>
      <c r="H408" s="21"/>
      <c r="I408" s="27"/>
      <c r="J408" s="22">
        <v>38982</v>
      </c>
      <c r="K408" s="22">
        <v>54185</v>
      </c>
      <c r="L408" s="17">
        <v>93167</v>
      </c>
      <c r="N408" s="2" t="str">
        <f t="shared" si="7"/>
        <v>Thailand2016</v>
      </c>
      <c r="O408" s="61"/>
      <c r="P408" s="61"/>
      <c r="Q408" s="61"/>
      <c r="R408" s="61"/>
      <c r="S408" s="61"/>
      <c r="T408" s="61"/>
    </row>
    <row r="409" spans="1:20" x14ac:dyDescent="0.25">
      <c r="A409" s="11" t="s">
        <v>85</v>
      </c>
      <c r="B409" s="11" t="s">
        <v>17</v>
      </c>
      <c r="C409" s="19">
        <v>2017</v>
      </c>
      <c r="D409" s="12"/>
      <c r="E409" s="20"/>
      <c r="F409" s="13"/>
      <c r="G409" s="14"/>
      <c r="H409" s="21"/>
      <c r="I409" s="27"/>
      <c r="J409" s="22">
        <v>46922</v>
      </c>
      <c r="K409" s="22">
        <v>61374</v>
      </c>
      <c r="L409" s="17">
        <v>108296</v>
      </c>
      <c r="N409" s="2" t="str">
        <f t="shared" si="7"/>
        <v>Thailand2017</v>
      </c>
      <c r="O409" s="61"/>
      <c r="P409" s="61"/>
      <c r="Q409" s="61"/>
      <c r="R409" s="61"/>
      <c r="S409" s="61"/>
      <c r="T409" s="61"/>
    </row>
    <row r="410" spans="1:20" x14ac:dyDescent="0.25">
      <c r="A410" s="11" t="s">
        <v>85</v>
      </c>
      <c r="B410" s="11" t="s">
        <v>17</v>
      </c>
      <c r="C410" s="19">
        <v>2018</v>
      </c>
      <c r="D410" s="12"/>
      <c r="E410" s="20"/>
      <c r="F410" s="13"/>
      <c r="G410" s="14"/>
      <c r="H410" s="21"/>
      <c r="I410" s="27"/>
      <c r="J410" s="22">
        <v>44979</v>
      </c>
      <c r="K410" s="22">
        <v>59138</v>
      </c>
      <c r="L410" s="17">
        <v>104117</v>
      </c>
      <c r="N410" s="2" t="str">
        <f t="shared" si="7"/>
        <v>Thailand2018</v>
      </c>
      <c r="O410" s="61"/>
      <c r="P410" s="61"/>
      <c r="Q410" s="61"/>
      <c r="R410" s="61"/>
      <c r="S410" s="61"/>
      <c r="T410" s="61"/>
    </row>
    <row r="411" spans="1:20" x14ac:dyDescent="0.25">
      <c r="A411" s="18" t="s">
        <v>86</v>
      </c>
      <c r="B411" s="11" t="s">
        <v>15</v>
      </c>
      <c r="C411" s="19"/>
      <c r="D411" s="12"/>
      <c r="E411" s="20"/>
      <c r="F411" s="13"/>
      <c r="G411" s="27"/>
      <c r="H411" s="21"/>
      <c r="I411" s="27"/>
      <c r="J411" s="22"/>
      <c r="K411" s="22"/>
      <c r="L411" s="17"/>
      <c r="N411" s="57" t="str">
        <f t="shared" si="7"/>
        <v>Togo</v>
      </c>
      <c r="O411" s="61"/>
      <c r="P411" s="61"/>
      <c r="Q411" s="61"/>
      <c r="R411" s="61"/>
      <c r="S411" s="61"/>
      <c r="T411" s="61"/>
    </row>
    <row r="412" spans="1:20" x14ac:dyDescent="0.25">
      <c r="A412" s="11" t="s">
        <v>86</v>
      </c>
      <c r="B412" s="11" t="s">
        <v>15</v>
      </c>
      <c r="C412" s="19">
        <v>2014</v>
      </c>
      <c r="D412" s="12">
        <v>147</v>
      </c>
      <c r="E412" s="20">
        <v>935</v>
      </c>
      <c r="F412" s="13">
        <v>1082</v>
      </c>
      <c r="G412" s="27"/>
      <c r="H412" s="21"/>
      <c r="I412" s="27"/>
      <c r="J412" s="22"/>
      <c r="K412" s="22"/>
      <c r="L412" s="17"/>
      <c r="N412" s="2" t="str">
        <f t="shared" si="7"/>
        <v>Togo2014</v>
      </c>
      <c r="O412" s="60">
        <f>D412/F412</f>
        <v>0.13585951940850277</v>
      </c>
      <c r="P412" s="60">
        <f>E412/F412</f>
        <v>0.86414048059149717</v>
      </c>
      <c r="Q412" s="61"/>
      <c r="R412" s="61"/>
      <c r="S412" s="61"/>
      <c r="T412" s="61"/>
    </row>
    <row r="413" spans="1:20" x14ac:dyDescent="0.25">
      <c r="A413" s="11" t="s">
        <v>86</v>
      </c>
      <c r="B413" s="11" t="s">
        <v>15</v>
      </c>
      <c r="C413" s="19">
        <v>2015</v>
      </c>
      <c r="D413" s="12">
        <v>246</v>
      </c>
      <c r="E413" s="20">
        <v>1458</v>
      </c>
      <c r="F413" s="13">
        <v>1704</v>
      </c>
      <c r="G413" s="27"/>
      <c r="H413" s="21"/>
      <c r="I413" s="27"/>
      <c r="J413" s="22"/>
      <c r="K413" s="22"/>
      <c r="L413" s="17"/>
      <c r="N413" s="2" t="str">
        <f t="shared" si="7"/>
        <v>Togo2015</v>
      </c>
      <c r="O413" s="60">
        <f>D413/F413</f>
        <v>0.14436619718309859</v>
      </c>
      <c r="P413" s="60">
        <f>E413/F413</f>
        <v>0.85563380281690138</v>
      </c>
      <c r="Q413" s="61"/>
      <c r="R413" s="61"/>
      <c r="S413" s="61"/>
      <c r="T413" s="61"/>
    </row>
    <row r="414" spans="1:20" x14ac:dyDescent="0.25">
      <c r="A414" s="11" t="s">
        <v>86</v>
      </c>
      <c r="B414" s="11" t="s">
        <v>15</v>
      </c>
      <c r="C414" s="19">
        <v>2016</v>
      </c>
      <c r="D414" s="12">
        <v>265</v>
      </c>
      <c r="E414" s="20">
        <v>1395</v>
      </c>
      <c r="F414" s="13">
        <v>1660</v>
      </c>
      <c r="G414" s="27"/>
      <c r="H414" s="21"/>
      <c r="I414" s="27"/>
      <c r="J414" s="22"/>
      <c r="K414" s="22"/>
      <c r="L414" s="17"/>
      <c r="N414" s="2" t="str">
        <f t="shared" si="7"/>
        <v>Togo2016</v>
      </c>
      <c r="O414" s="60">
        <f>D414/F414</f>
        <v>0.15963855421686746</v>
      </c>
      <c r="P414" s="60">
        <f>E414/F414</f>
        <v>0.84036144578313254</v>
      </c>
      <c r="Q414" s="61"/>
      <c r="R414" s="61"/>
      <c r="S414" s="61"/>
      <c r="T414" s="61"/>
    </row>
    <row r="415" spans="1:20" x14ac:dyDescent="0.25">
      <c r="A415" s="11" t="s">
        <v>86</v>
      </c>
      <c r="B415" s="11" t="s">
        <v>15</v>
      </c>
      <c r="C415" s="19">
        <v>2017</v>
      </c>
      <c r="D415" s="12">
        <v>302</v>
      </c>
      <c r="E415" s="20">
        <v>1465</v>
      </c>
      <c r="F415" s="13">
        <v>1767</v>
      </c>
      <c r="G415" s="27"/>
      <c r="H415" s="21"/>
      <c r="I415" s="27"/>
      <c r="J415" s="22"/>
      <c r="K415" s="22"/>
      <c r="L415" s="17"/>
      <c r="N415" s="2" t="str">
        <f t="shared" si="7"/>
        <v>Togo2017</v>
      </c>
      <c r="O415" s="60">
        <f>D415/F415</f>
        <v>0.17091114883984154</v>
      </c>
      <c r="P415" s="60">
        <f>E415/F415</f>
        <v>0.82908885116015851</v>
      </c>
      <c r="Q415" s="61"/>
      <c r="R415" s="61"/>
      <c r="S415" s="61"/>
      <c r="T415" s="61"/>
    </row>
    <row r="416" spans="1:20" x14ac:dyDescent="0.25">
      <c r="A416" s="11" t="s">
        <v>86</v>
      </c>
      <c r="B416" s="11" t="s">
        <v>15</v>
      </c>
      <c r="C416" s="19">
        <v>2018</v>
      </c>
      <c r="D416" s="12">
        <v>506</v>
      </c>
      <c r="E416" s="20">
        <v>1628</v>
      </c>
      <c r="F416" s="13">
        <v>2134</v>
      </c>
      <c r="G416" s="27"/>
      <c r="H416" s="21"/>
      <c r="I416" s="27"/>
      <c r="J416" s="22"/>
      <c r="K416" s="22"/>
      <c r="L416" s="17"/>
      <c r="N416" s="2" t="str">
        <f t="shared" si="7"/>
        <v>Togo2018</v>
      </c>
      <c r="O416" s="60">
        <f>D416/F416</f>
        <v>0.23711340206185566</v>
      </c>
      <c r="P416" s="60">
        <f>E416/F416</f>
        <v>0.76288659793814428</v>
      </c>
      <c r="Q416" s="61"/>
      <c r="R416" s="61"/>
      <c r="S416" s="61"/>
      <c r="T416" s="61"/>
    </row>
    <row r="417" spans="1:20" x14ac:dyDescent="0.25">
      <c r="A417" s="18" t="s">
        <v>87</v>
      </c>
      <c r="B417" s="11" t="s">
        <v>17</v>
      </c>
      <c r="C417" s="19"/>
      <c r="D417" s="12"/>
      <c r="E417" s="20"/>
      <c r="F417" s="13"/>
      <c r="G417" s="14"/>
      <c r="H417" s="21"/>
      <c r="I417" s="27"/>
      <c r="J417" s="22"/>
      <c r="K417" s="22"/>
      <c r="L417" s="17"/>
      <c r="N417" s="57" t="str">
        <f t="shared" si="7"/>
        <v>Turkey</v>
      </c>
      <c r="O417" s="61"/>
      <c r="P417" s="61"/>
      <c r="Q417" s="61"/>
      <c r="R417" s="61"/>
      <c r="S417" s="61"/>
      <c r="T417" s="61"/>
    </row>
    <row r="418" spans="1:20" x14ac:dyDescent="0.25">
      <c r="A418" s="11" t="s">
        <v>87</v>
      </c>
      <c r="B418" s="11" t="s">
        <v>17</v>
      </c>
      <c r="C418" s="19">
        <v>2014</v>
      </c>
      <c r="D418" s="12">
        <v>11136</v>
      </c>
      <c r="E418" s="20">
        <v>83338</v>
      </c>
      <c r="F418" s="13">
        <v>94474</v>
      </c>
      <c r="G418" s="14">
        <v>4103</v>
      </c>
      <c r="H418" s="21">
        <v>51907</v>
      </c>
      <c r="I418" s="27">
        <v>56010</v>
      </c>
      <c r="J418" s="22"/>
      <c r="K418" s="22"/>
      <c r="L418" s="17"/>
      <c r="N418" s="2" t="str">
        <f t="shared" si="7"/>
        <v>Turkey2014</v>
      </c>
      <c r="O418" s="60">
        <f>D418/F418</f>
        <v>0.1178737007007219</v>
      </c>
      <c r="P418" s="60">
        <f>E418/F418</f>
        <v>0.8821262992992781</v>
      </c>
      <c r="Q418" s="60">
        <f>G418/I418</f>
        <v>7.3254775932869137E-2</v>
      </c>
      <c r="R418" s="60">
        <f>H418/I418</f>
        <v>0.92674522406713089</v>
      </c>
      <c r="S418" s="61"/>
      <c r="T418" s="61"/>
    </row>
    <row r="419" spans="1:20" x14ac:dyDescent="0.25">
      <c r="A419" s="11" t="s">
        <v>87</v>
      </c>
      <c r="B419" s="11" t="s">
        <v>17</v>
      </c>
      <c r="C419" s="19">
        <v>2015</v>
      </c>
      <c r="D419" s="12">
        <v>10166</v>
      </c>
      <c r="E419" s="20">
        <v>94594</v>
      </c>
      <c r="F419" s="13">
        <v>104760</v>
      </c>
      <c r="G419" s="14">
        <v>2526</v>
      </c>
      <c r="H419" s="21">
        <v>43786</v>
      </c>
      <c r="I419" s="27">
        <v>46312</v>
      </c>
      <c r="J419" s="22"/>
      <c r="K419" s="22"/>
      <c r="L419" s="17"/>
      <c r="N419" s="2" t="str">
        <f t="shared" si="7"/>
        <v>Turkey2015</v>
      </c>
      <c r="O419" s="60">
        <f>D419/F419</f>
        <v>9.7040855288277966E-2</v>
      </c>
      <c r="P419" s="60">
        <f>E419/F419</f>
        <v>0.90295914471172201</v>
      </c>
      <c r="Q419" s="60">
        <f>G419/I419</f>
        <v>5.4543098980825704E-2</v>
      </c>
      <c r="R419" s="60">
        <f>H419/I419</f>
        <v>0.94545690101917435</v>
      </c>
      <c r="S419" s="61"/>
      <c r="T419" s="61"/>
    </row>
    <row r="420" spans="1:20" x14ac:dyDescent="0.25">
      <c r="A420" s="11" t="s">
        <v>87</v>
      </c>
      <c r="B420" s="11" t="s">
        <v>17</v>
      </c>
      <c r="C420" s="19">
        <v>2016</v>
      </c>
      <c r="D420" s="12">
        <v>8775</v>
      </c>
      <c r="E420" s="20">
        <v>90901</v>
      </c>
      <c r="F420" s="13">
        <v>99676</v>
      </c>
      <c r="G420" s="14">
        <v>2213</v>
      </c>
      <c r="H420" s="21">
        <v>39960</v>
      </c>
      <c r="I420" s="27">
        <v>42173</v>
      </c>
      <c r="J420" s="22"/>
      <c r="K420" s="22"/>
      <c r="L420" s="17"/>
      <c r="N420" s="2" t="str">
        <f t="shared" si="7"/>
        <v>Turkey2016</v>
      </c>
      <c r="O420" s="60">
        <f>D420/F420</f>
        <v>8.8035234158674106E-2</v>
      </c>
      <c r="P420" s="60">
        <f>E420/F420</f>
        <v>0.91196476584132591</v>
      </c>
      <c r="Q420" s="60">
        <f>G420/I420</f>
        <v>5.2474331918526074E-2</v>
      </c>
      <c r="R420" s="60">
        <f>H420/I420</f>
        <v>0.94752566808147398</v>
      </c>
      <c r="S420" s="61"/>
      <c r="T420" s="61"/>
    </row>
    <row r="421" spans="1:20" x14ac:dyDescent="0.25">
      <c r="A421" s="11" t="s">
        <v>87</v>
      </c>
      <c r="B421" s="11" t="s">
        <v>17</v>
      </c>
      <c r="C421" s="19">
        <v>2017</v>
      </c>
      <c r="D421" s="12">
        <v>18056</v>
      </c>
      <c r="E421" s="20">
        <v>95108</v>
      </c>
      <c r="F421" s="13">
        <v>113164</v>
      </c>
      <c r="G421" s="14">
        <v>7981</v>
      </c>
      <c r="H421" s="21">
        <v>35260</v>
      </c>
      <c r="I421" s="27">
        <v>43241</v>
      </c>
      <c r="J421" s="22"/>
      <c r="K421" s="22"/>
      <c r="L421" s="17"/>
      <c r="N421" s="2" t="str">
        <f t="shared" si="7"/>
        <v>Turkey2017</v>
      </c>
      <c r="O421" s="60">
        <f>D421/F421</f>
        <v>0.15955604255770386</v>
      </c>
      <c r="P421" s="60">
        <f>E421/F421</f>
        <v>0.84044395744229616</v>
      </c>
      <c r="Q421" s="60">
        <f>G421/I421</f>
        <v>0.18457019957910317</v>
      </c>
      <c r="R421" s="60">
        <f>H421/I421</f>
        <v>0.81542980042089686</v>
      </c>
      <c r="S421" s="61"/>
      <c r="T421" s="61"/>
    </row>
    <row r="422" spans="1:20" x14ac:dyDescent="0.25">
      <c r="A422" s="11" t="s">
        <v>87</v>
      </c>
      <c r="B422" s="11" t="s">
        <v>17</v>
      </c>
      <c r="C422" s="19">
        <v>2018</v>
      </c>
      <c r="D422" s="12">
        <v>20922</v>
      </c>
      <c r="E422" s="20">
        <v>105401</v>
      </c>
      <c r="F422" s="13">
        <v>126323</v>
      </c>
      <c r="G422" s="14">
        <v>7337</v>
      </c>
      <c r="H422" s="21">
        <v>26160</v>
      </c>
      <c r="I422" s="27">
        <v>33497</v>
      </c>
      <c r="J422" s="22"/>
      <c r="K422" s="22"/>
      <c r="L422" s="17"/>
      <c r="N422" s="2" t="str">
        <f t="shared" si="7"/>
        <v>Turkey2018</v>
      </c>
      <c r="O422" s="60">
        <f>D422/F422</f>
        <v>0.1656230456844755</v>
      </c>
      <c r="P422" s="60">
        <f>E422/F422</f>
        <v>0.8343769543155245</v>
      </c>
      <c r="Q422" s="60">
        <f>G422/I422</f>
        <v>0.21903454040660358</v>
      </c>
      <c r="R422" s="60">
        <f>H422/I422</f>
        <v>0.78096545959339647</v>
      </c>
      <c r="S422" s="61"/>
      <c r="T422" s="61"/>
    </row>
    <row r="423" spans="1:20" x14ac:dyDescent="0.25">
      <c r="A423" s="18" t="s">
        <v>88</v>
      </c>
      <c r="B423" s="11" t="s">
        <v>20</v>
      </c>
      <c r="C423" s="19"/>
      <c r="D423" s="12"/>
      <c r="E423" s="20"/>
      <c r="F423" s="13"/>
      <c r="G423" s="14"/>
      <c r="H423" s="21"/>
      <c r="I423" s="27"/>
      <c r="J423" s="22"/>
      <c r="K423" s="22"/>
      <c r="L423" s="17"/>
      <c r="N423" s="57" t="str">
        <f t="shared" si="7"/>
        <v>United Arab Emirates</v>
      </c>
      <c r="O423" s="61"/>
      <c r="P423" s="61"/>
      <c r="Q423" s="61"/>
      <c r="R423" s="61"/>
      <c r="S423" s="61"/>
      <c r="T423" s="61"/>
    </row>
    <row r="424" spans="1:20" x14ac:dyDescent="0.25">
      <c r="A424" s="11" t="s">
        <v>88</v>
      </c>
      <c r="B424" s="11" t="s">
        <v>20</v>
      </c>
      <c r="C424" s="19">
        <v>2014</v>
      </c>
      <c r="D424" s="12">
        <v>10954</v>
      </c>
      <c r="E424" s="20">
        <v>102505</v>
      </c>
      <c r="F424" s="13">
        <v>113459</v>
      </c>
      <c r="G424" s="14">
        <v>4627</v>
      </c>
      <c r="H424" s="21">
        <v>29628</v>
      </c>
      <c r="I424" s="27">
        <v>34255</v>
      </c>
      <c r="J424" s="22"/>
      <c r="K424" s="22"/>
      <c r="L424" s="17"/>
      <c r="N424" s="2" t="str">
        <f t="shared" si="7"/>
        <v>United Arab Emirates2014</v>
      </c>
      <c r="O424" s="60">
        <f>D424/F424</f>
        <v>9.6545888823275375E-2</v>
      </c>
      <c r="P424" s="60">
        <f>E424/F424</f>
        <v>0.90345411117672458</v>
      </c>
      <c r="Q424" s="60">
        <f>G424/I424</f>
        <v>0.13507517150780907</v>
      </c>
      <c r="R424" s="60">
        <f>H424/I424</f>
        <v>0.86492482849219088</v>
      </c>
      <c r="S424" s="61"/>
      <c r="T424" s="61"/>
    </row>
    <row r="425" spans="1:20" x14ac:dyDescent="0.25">
      <c r="A425" s="11" t="s">
        <v>88</v>
      </c>
      <c r="B425" s="11" t="s">
        <v>20</v>
      </c>
      <c r="C425" s="19">
        <v>2015</v>
      </c>
      <c r="D425" s="12">
        <v>11879</v>
      </c>
      <c r="E425" s="20">
        <v>106402</v>
      </c>
      <c r="F425" s="13">
        <v>118281</v>
      </c>
      <c r="G425" s="14">
        <v>4746</v>
      </c>
      <c r="H425" s="21">
        <v>29877</v>
      </c>
      <c r="I425" s="27">
        <v>34623</v>
      </c>
      <c r="J425" s="22"/>
      <c r="K425" s="22"/>
      <c r="L425" s="17"/>
      <c r="N425" s="2" t="str">
        <f t="shared" si="7"/>
        <v>United Arab Emirates2015</v>
      </c>
      <c r="O425" s="60">
        <f>D425/F425</f>
        <v>0.10043033116054143</v>
      </c>
      <c r="P425" s="60">
        <f>E425/F425</f>
        <v>0.89956966883945855</v>
      </c>
      <c r="Q425" s="60">
        <f>G425/I425</f>
        <v>0.13707650983450306</v>
      </c>
      <c r="R425" s="60">
        <f>H425/I425</f>
        <v>0.86292349016549696</v>
      </c>
      <c r="S425" s="61"/>
      <c r="T425" s="61"/>
    </row>
    <row r="426" spans="1:20" x14ac:dyDescent="0.25">
      <c r="A426" s="11" t="s">
        <v>88</v>
      </c>
      <c r="B426" s="11" t="s">
        <v>20</v>
      </c>
      <c r="C426" s="19">
        <v>2016</v>
      </c>
      <c r="D426" s="12">
        <v>11165</v>
      </c>
      <c r="E426" s="20">
        <v>117886</v>
      </c>
      <c r="F426" s="13">
        <v>129051</v>
      </c>
      <c r="G426" s="14">
        <v>5387</v>
      </c>
      <c r="H426" s="21">
        <v>30677</v>
      </c>
      <c r="I426" s="27">
        <v>36064</v>
      </c>
      <c r="J426" s="22"/>
      <c r="K426" s="22"/>
      <c r="L426" s="17"/>
      <c r="N426" s="2" t="str">
        <f t="shared" si="7"/>
        <v>United Arab Emirates2016</v>
      </c>
      <c r="O426" s="60">
        <f>D426/F426</f>
        <v>8.6516183524343093E-2</v>
      </c>
      <c r="P426" s="60">
        <f>E426/F426</f>
        <v>0.91348381647565691</v>
      </c>
      <c r="Q426" s="60">
        <f>G426/I426</f>
        <v>0.14937333629103816</v>
      </c>
      <c r="R426" s="60">
        <f>H426/I426</f>
        <v>0.85062666370896189</v>
      </c>
      <c r="S426" s="61"/>
      <c r="T426" s="61"/>
    </row>
    <row r="427" spans="1:20" x14ac:dyDescent="0.25">
      <c r="A427" s="11" t="s">
        <v>88</v>
      </c>
      <c r="B427" s="11" t="s">
        <v>20</v>
      </c>
      <c r="C427" s="19">
        <v>2017</v>
      </c>
      <c r="D427" s="12">
        <v>16795</v>
      </c>
      <c r="E427" s="20">
        <v>156928</v>
      </c>
      <c r="F427" s="13">
        <v>173723</v>
      </c>
      <c r="G427" s="14">
        <v>5348</v>
      </c>
      <c r="H427" s="21">
        <v>32684</v>
      </c>
      <c r="I427" s="27">
        <v>38032</v>
      </c>
      <c r="J427" s="22"/>
      <c r="K427" s="22"/>
      <c r="L427" s="17"/>
      <c r="N427" s="2" t="str">
        <f t="shared" si="7"/>
        <v>United Arab Emirates2017</v>
      </c>
      <c r="O427" s="60">
        <f>D427/F427</f>
        <v>9.6676893675563966E-2</v>
      </c>
      <c r="P427" s="60">
        <f>E427/F427</f>
        <v>0.90332310632443602</v>
      </c>
      <c r="Q427" s="60">
        <f>G427/I427</f>
        <v>0.14061842658813631</v>
      </c>
      <c r="R427" s="60">
        <f>H427/I427</f>
        <v>0.85938157341186372</v>
      </c>
      <c r="S427" s="61"/>
      <c r="T427" s="61"/>
    </row>
    <row r="428" spans="1:20" x14ac:dyDescent="0.25">
      <c r="A428" s="11" t="s">
        <v>88</v>
      </c>
      <c r="B428" s="11" t="s">
        <v>20</v>
      </c>
      <c r="C428" s="19">
        <v>2018</v>
      </c>
      <c r="D428" s="12">
        <v>16921</v>
      </c>
      <c r="E428" s="20">
        <v>176241</v>
      </c>
      <c r="F428" s="13">
        <v>193162</v>
      </c>
      <c r="G428" s="14">
        <v>5676</v>
      </c>
      <c r="H428" s="21">
        <v>33645</v>
      </c>
      <c r="I428" s="27">
        <v>39321</v>
      </c>
      <c r="J428" s="22"/>
      <c r="K428" s="22"/>
      <c r="L428" s="17"/>
      <c r="N428" s="2" t="str">
        <f t="shared" si="7"/>
        <v>United Arab Emirates2018</v>
      </c>
      <c r="O428" s="60">
        <f>D428/F428</f>
        <v>8.7600045557614858E-2</v>
      </c>
      <c r="P428" s="60">
        <f>E428/F428</f>
        <v>0.9123999544423852</v>
      </c>
      <c r="Q428" s="60">
        <f>G428/I428</f>
        <v>0.14435034714274814</v>
      </c>
      <c r="R428" s="60">
        <f>H428/I428</f>
        <v>0.85564965285725181</v>
      </c>
      <c r="S428" s="61"/>
      <c r="T428" s="61"/>
    </row>
    <row r="429" spans="1:20" x14ac:dyDescent="0.25">
      <c r="A429" s="18" t="s">
        <v>89</v>
      </c>
      <c r="B429" s="11" t="s">
        <v>19</v>
      </c>
      <c r="C429" s="19"/>
      <c r="D429" s="12"/>
      <c r="E429" s="20"/>
      <c r="F429" s="13"/>
      <c r="G429" s="14"/>
      <c r="H429" s="21"/>
      <c r="I429" s="27"/>
      <c r="J429" s="22"/>
      <c r="K429" s="22"/>
      <c r="L429" s="17"/>
      <c r="N429" s="57" t="str">
        <f t="shared" si="7"/>
        <v>Vanuatu</v>
      </c>
      <c r="O429" s="61"/>
      <c r="P429" s="61"/>
      <c r="Q429" s="61"/>
      <c r="R429" s="61"/>
      <c r="S429" s="61"/>
      <c r="T429" s="61"/>
    </row>
    <row r="430" spans="1:20" x14ac:dyDescent="0.25">
      <c r="A430" s="11" t="s">
        <v>89</v>
      </c>
      <c r="B430" s="11" t="s">
        <v>19</v>
      </c>
      <c r="C430" s="19">
        <v>2014</v>
      </c>
      <c r="D430" s="12"/>
      <c r="E430" s="20"/>
      <c r="F430" s="13"/>
      <c r="G430" s="14"/>
      <c r="H430" s="21"/>
      <c r="I430" s="27"/>
      <c r="J430" s="22"/>
      <c r="K430" s="22"/>
      <c r="L430" s="17"/>
      <c r="N430" s="2" t="str">
        <f t="shared" si="7"/>
        <v>Vanuatu2014</v>
      </c>
      <c r="O430" s="61"/>
      <c r="P430" s="61"/>
      <c r="Q430" s="61"/>
      <c r="R430" s="61"/>
      <c r="S430" s="61"/>
      <c r="T430" s="61"/>
    </row>
    <row r="431" spans="1:20" x14ac:dyDescent="0.25">
      <c r="A431" s="11" t="s">
        <v>89</v>
      </c>
      <c r="B431" s="11" t="s">
        <v>19</v>
      </c>
      <c r="C431" s="19">
        <v>2015</v>
      </c>
      <c r="D431" s="12"/>
      <c r="E431" s="20"/>
      <c r="F431" s="13"/>
      <c r="G431" s="14"/>
      <c r="H431" s="21"/>
      <c r="I431" s="27"/>
      <c r="J431" s="22"/>
      <c r="K431" s="22"/>
      <c r="L431" s="17"/>
      <c r="N431" s="2" t="str">
        <f t="shared" si="7"/>
        <v>Vanuatu2015</v>
      </c>
      <c r="O431" s="61"/>
      <c r="P431" s="61"/>
      <c r="Q431" s="61"/>
      <c r="R431" s="61"/>
      <c r="S431" s="61"/>
      <c r="T431" s="61"/>
    </row>
    <row r="432" spans="1:20" x14ac:dyDescent="0.25">
      <c r="A432" s="11" t="s">
        <v>89</v>
      </c>
      <c r="B432" s="11" t="s">
        <v>19</v>
      </c>
      <c r="C432" s="19">
        <v>2016</v>
      </c>
      <c r="D432" s="12">
        <v>292</v>
      </c>
      <c r="E432" s="20">
        <v>825</v>
      </c>
      <c r="F432" s="13">
        <v>1117</v>
      </c>
      <c r="G432" s="14"/>
      <c r="H432" s="21"/>
      <c r="I432" s="27"/>
      <c r="J432" s="22"/>
      <c r="K432" s="22"/>
      <c r="L432" s="17"/>
      <c r="N432" s="2" t="str">
        <f t="shared" si="7"/>
        <v>Vanuatu2016</v>
      </c>
      <c r="O432" s="60">
        <f>D432/F432</f>
        <v>0.26141450313339304</v>
      </c>
      <c r="P432" s="60">
        <f>E432/F432</f>
        <v>0.73858549686660702</v>
      </c>
      <c r="Q432" s="61"/>
      <c r="R432" s="61"/>
      <c r="S432" s="61"/>
      <c r="T432" s="61"/>
    </row>
    <row r="433" spans="1:20" x14ac:dyDescent="0.25">
      <c r="A433" s="11" t="s">
        <v>89</v>
      </c>
      <c r="B433" s="11" t="s">
        <v>19</v>
      </c>
      <c r="C433" s="19">
        <v>2017</v>
      </c>
      <c r="D433" s="12"/>
      <c r="E433" s="20"/>
      <c r="F433" s="13"/>
      <c r="G433" s="14"/>
      <c r="H433" s="21"/>
      <c r="I433" s="27"/>
      <c r="J433" s="22"/>
      <c r="K433" s="22"/>
      <c r="L433" s="17"/>
      <c r="N433" s="2" t="str">
        <f t="shared" si="7"/>
        <v>Vanuatu2017</v>
      </c>
      <c r="O433" s="61"/>
      <c r="P433" s="61"/>
      <c r="Q433" s="61"/>
      <c r="R433" s="61"/>
      <c r="S433" s="61"/>
      <c r="T433" s="61"/>
    </row>
    <row r="434" spans="1:20" x14ac:dyDescent="0.25">
      <c r="A434" s="11" t="s">
        <v>89</v>
      </c>
      <c r="B434" s="11" t="s">
        <v>19</v>
      </c>
      <c r="C434" s="19">
        <v>2018</v>
      </c>
      <c r="D434" s="12"/>
      <c r="E434" s="20"/>
      <c r="F434" s="13"/>
      <c r="G434" s="14"/>
      <c r="H434" s="21"/>
      <c r="I434" s="27"/>
      <c r="J434" s="22"/>
      <c r="K434" s="22"/>
      <c r="L434" s="17"/>
      <c r="N434" s="2" t="str">
        <f t="shared" si="7"/>
        <v>Vanuatu2018</v>
      </c>
      <c r="O434" s="61"/>
      <c r="P434" s="61"/>
      <c r="Q434" s="61"/>
      <c r="R434" s="61"/>
      <c r="S434" s="61"/>
      <c r="T434" s="61"/>
    </row>
    <row r="435" spans="1:20" x14ac:dyDescent="0.25">
      <c r="A435" s="18" t="s">
        <v>90</v>
      </c>
      <c r="B435" s="11" t="s">
        <v>19</v>
      </c>
      <c r="C435" s="19"/>
      <c r="D435" s="12"/>
      <c r="E435" s="20"/>
      <c r="F435" s="13"/>
      <c r="G435" s="14"/>
      <c r="H435" s="21"/>
      <c r="I435" s="27"/>
      <c r="J435" s="22"/>
      <c r="K435" s="22"/>
      <c r="L435" s="17"/>
      <c r="N435" s="57" t="str">
        <f t="shared" si="7"/>
        <v>Zambia</v>
      </c>
      <c r="O435" s="61"/>
      <c r="P435" s="61"/>
      <c r="Q435" s="61"/>
      <c r="R435" s="61"/>
      <c r="S435" s="61"/>
      <c r="T435" s="61"/>
    </row>
    <row r="436" spans="1:20" x14ac:dyDescent="0.25">
      <c r="A436" s="11" t="s">
        <v>90</v>
      </c>
      <c r="B436" s="11" t="s">
        <v>19</v>
      </c>
      <c r="C436" s="19">
        <v>2014</v>
      </c>
      <c r="D436" s="12">
        <v>4611</v>
      </c>
      <c r="E436" s="20">
        <v>17184</v>
      </c>
      <c r="F436" s="13">
        <v>21795</v>
      </c>
      <c r="G436" s="14">
        <v>2885</v>
      </c>
      <c r="H436" s="21">
        <v>10083</v>
      </c>
      <c r="I436" s="27">
        <v>12968</v>
      </c>
      <c r="J436" s="22">
        <v>4564</v>
      </c>
      <c r="K436" s="22">
        <v>17662</v>
      </c>
      <c r="L436" s="17">
        <v>22226</v>
      </c>
      <c r="N436" s="2" t="str">
        <f t="shared" si="7"/>
        <v>Zambia2014</v>
      </c>
      <c r="O436" s="60">
        <f>D436/F436</f>
        <v>0.21156228492773571</v>
      </c>
      <c r="P436" s="60">
        <f>E436/F436</f>
        <v>0.78843771507226423</v>
      </c>
      <c r="Q436" s="60">
        <f>G436/I436</f>
        <v>0.22247069710055523</v>
      </c>
      <c r="R436" s="60">
        <f>H436/I436</f>
        <v>0.77752930289944477</v>
      </c>
      <c r="S436" s="60">
        <f>J436/L436</f>
        <v>0.20534509133447315</v>
      </c>
      <c r="T436" s="60">
        <f>K436/L436</f>
        <v>0.7946549086655269</v>
      </c>
    </row>
    <row r="437" spans="1:20" x14ac:dyDescent="0.25">
      <c r="A437" s="11" t="s">
        <v>90</v>
      </c>
      <c r="B437" s="11" t="s">
        <v>19</v>
      </c>
      <c r="C437" s="19">
        <v>2015</v>
      </c>
      <c r="D437" s="12">
        <v>4627</v>
      </c>
      <c r="E437" s="20">
        <v>15545</v>
      </c>
      <c r="F437" s="13">
        <v>20172</v>
      </c>
      <c r="G437" s="14">
        <v>3013</v>
      </c>
      <c r="H437" s="21">
        <v>9193</v>
      </c>
      <c r="I437" s="27">
        <v>12206</v>
      </c>
      <c r="J437" s="22">
        <v>4638</v>
      </c>
      <c r="K437" s="22">
        <v>16016</v>
      </c>
      <c r="L437" s="17">
        <v>20654</v>
      </c>
      <c r="N437" s="2" t="str">
        <f t="shared" si="7"/>
        <v>Zambia2015</v>
      </c>
      <c r="O437" s="60">
        <f>D437/F437</f>
        <v>0.22937735474915724</v>
      </c>
      <c r="P437" s="60">
        <f>E437/F437</f>
        <v>0.77062264525084279</v>
      </c>
      <c r="Q437" s="60">
        <f>G437/I437</f>
        <v>0.24684581353432739</v>
      </c>
      <c r="R437" s="60">
        <f>H437/I437</f>
        <v>0.75315418646567267</v>
      </c>
      <c r="S437" s="60">
        <f>J437/L437</f>
        <v>0.2245569865401375</v>
      </c>
      <c r="T437" s="60">
        <f>K437/L437</f>
        <v>0.77544301345986255</v>
      </c>
    </row>
    <row r="438" spans="1:20" x14ac:dyDescent="0.25">
      <c r="A438" s="11" t="s">
        <v>90</v>
      </c>
      <c r="B438" s="11" t="s">
        <v>19</v>
      </c>
      <c r="C438" s="19">
        <v>2016</v>
      </c>
      <c r="D438" s="12">
        <v>4041</v>
      </c>
      <c r="E438" s="20">
        <v>13905</v>
      </c>
      <c r="F438" s="13">
        <v>17946</v>
      </c>
      <c r="G438" s="14">
        <v>2490</v>
      </c>
      <c r="H438" s="21">
        <v>7422</v>
      </c>
      <c r="I438" s="27">
        <v>9912</v>
      </c>
      <c r="J438" s="22">
        <v>4005</v>
      </c>
      <c r="K438" s="22">
        <v>14225</v>
      </c>
      <c r="L438" s="17">
        <v>18230</v>
      </c>
      <c r="N438" s="2" t="str">
        <f t="shared" si="7"/>
        <v>Zambia2016</v>
      </c>
      <c r="O438" s="60">
        <f>D438/F438</f>
        <v>0.22517552657973922</v>
      </c>
      <c r="P438" s="60">
        <f>E438/F438</f>
        <v>0.77482447342026073</v>
      </c>
      <c r="Q438" s="60">
        <f>G438/I438</f>
        <v>0.25121065375302665</v>
      </c>
      <c r="R438" s="60">
        <f>H438/I438</f>
        <v>0.74878934624697335</v>
      </c>
      <c r="S438" s="60">
        <f>J438/L438</f>
        <v>0.21969281404278662</v>
      </c>
      <c r="T438" s="60">
        <f>K438/L438</f>
        <v>0.78030718595721338</v>
      </c>
    </row>
    <row r="439" spans="1:20" x14ac:dyDescent="0.25">
      <c r="A439" s="11" t="s">
        <v>90</v>
      </c>
      <c r="B439" s="11" t="s">
        <v>19</v>
      </c>
      <c r="C439" s="19">
        <v>2017</v>
      </c>
      <c r="D439" s="12">
        <v>4059</v>
      </c>
      <c r="E439" s="20">
        <v>14931</v>
      </c>
      <c r="F439" s="13">
        <v>18990</v>
      </c>
      <c r="G439" s="14">
        <v>2944</v>
      </c>
      <c r="H439" s="21">
        <v>8939</v>
      </c>
      <c r="I439" s="27">
        <v>11883</v>
      </c>
      <c r="J439" s="22">
        <v>4076</v>
      </c>
      <c r="K439" s="22">
        <v>15296</v>
      </c>
      <c r="L439" s="17">
        <v>19372</v>
      </c>
      <c r="N439" s="2" t="str">
        <f t="shared" si="7"/>
        <v>Zambia2017</v>
      </c>
      <c r="O439" s="60">
        <f>D439/F439</f>
        <v>0.21374407582938387</v>
      </c>
      <c r="P439" s="60">
        <f>E439/F439</f>
        <v>0.78625592417061607</v>
      </c>
      <c r="Q439" s="60">
        <f>G439/I439</f>
        <v>0.24774888496171002</v>
      </c>
      <c r="R439" s="60">
        <f>H439/I439</f>
        <v>0.75225111503829001</v>
      </c>
      <c r="S439" s="60">
        <f>J439/L439</f>
        <v>0.2104067726615734</v>
      </c>
      <c r="T439" s="60">
        <f>K439/L439</f>
        <v>0.78959322733842663</v>
      </c>
    </row>
    <row r="440" spans="1:20" x14ac:dyDescent="0.25">
      <c r="A440" s="11" t="s">
        <v>90</v>
      </c>
      <c r="B440" s="11" t="s">
        <v>19</v>
      </c>
      <c r="C440" s="19">
        <v>2018</v>
      </c>
      <c r="D440" s="12">
        <v>4481</v>
      </c>
      <c r="E440" s="20">
        <v>16092</v>
      </c>
      <c r="F440" s="13">
        <v>20573</v>
      </c>
      <c r="G440" s="14">
        <v>3056</v>
      </c>
      <c r="H440" s="21">
        <v>9296</v>
      </c>
      <c r="I440" s="27">
        <v>12352</v>
      </c>
      <c r="J440" s="22">
        <v>4435</v>
      </c>
      <c r="K440" s="22">
        <v>16403</v>
      </c>
      <c r="L440" s="17">
        <v>20838</v>
      </c>
      <c r="N440" s="2" t="str">
        <f t="shared" si="7"/>
        <v>Zambia2018</v>
      </c>
      <c r="O440" s="60">
        <f>D440/F440</f>
        <v>0.21780975064404803</v>
      </c>
      <c r="P440" s="60">
        <f>E440/F440</f>
        <v>0.78219024935595194</v>
      </c>
      <c r="Q440" s="60">
        <f>G440/I440</f>
        <v>0.24740932642487046</v>
      </c>
      <c r="R440" s="60">
        <f>H440/I440</f>
        <v>0.75259067357512954</v>
      </c>
      <c r="S440" s="60">
        <f>J440/L440</f>
        <v>0.21283232555907478</v>
      </c>
      <c r="T440" s="60">
        <f>K440/L440</f>
        <v>0.78716767444092528</v>
      </c>
    </row>
    <row r="441" spans="1:20" x14ac:dyDescent="0.25">
      <c r="G441" s="53"/>
      <c r="I441" s="52"/>
      <c r="J441" s="52"/>
      <c r="K441" s="52"/>
      <c r="L441" s="52"/>
    </row>
    <row r="442" spans="1:20" x14ac:dyDescent="0.25">
      <c r="I442" s="52"/>
      <c r="J442" s="52"/>
      <c r="K442" s="52"/>
      <c r="L442" s="52"/>
    </row>
    <row r="443" spans="1:20" x14ac:dyDescent="0.25">
      <c r="H443" s="52"/>
      <c r="I443" s="52"/>
      <c r="J443" s="52"/>
      <c r="K443" s="52"/>
      <c r="L443" s="52"/>
    </row>
    <row r="444" spans="1:20" x14ac:dyDescent="0.25">
      <c r="I444" s="52"/>
      <c r="J444" s="52"/>
      <c r="K444" s="52"/>
      <c r="L444" s="52"/>
    </row>
    <row r="445" spans="1:20" x14ac:dyDescent="0.25">
      <c r="I445" s="52"/>
      <c r="J445" s="52"/>
      <c r="K445" s="52"/>
      <c r="L445" s="52"/>
    </row>
    <row r="446" spans="1:20" x14ac:dyDescent="0.25">
      <c r="I446" s="52"/>
      <c r="J446" s="52"/>
      <c r="K446" s="52"/>
      <c r="L446" s="52"/>
    </row>
    <row r="450" spans="5:5" ht="14.5" x14ac:dyDescent="0.35">
      <c r="E450" s="55"/>
    </row>
    <row r="451" spans="5:5" ht="14.5" x14ac:dyDescent="0.35">
      <c r="E451" s="56"/>
    </row>
    <row r="452" spans="5:5" ht="14.5" x14ac:dyDescent="0.35">
      <c r="E452" s="55"/>
    </row>
    <row r="453" spans="5:5" ht="14.5" x14ac:dyDescent="0.35">
      <c r="E453" s="56"/>
    </row>
    <row r="454" spans="5:5" ht="14.5" x14ac:dyDescent="0.35">
      <c r="E454" s="55"/>
    </row>
  </sheetData>
  <autoFilter ref="A2:T440" xr:uid="{5C39A595-54DF-4125-BB1C-13C4B8978CFF}"/>
  <mergeCells count="6">
    <mergeCell ref="O1:P1"/>
    <mergeCell ref="Q1:R1"/>
    <mergeCell ref="S1:T1"/>
    <mergeCell ref="D1:F1"/>
    <mergeCell ref="G1:I1"/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Meunier</dc:creator>
  <cp:lastModifiedBy>Nadia Novik</cp:lastModifiedBy>
  <dcterms:created xsi:type="dcterms:W3CDTF">2019-11-11T16:21:35Z</dcterms:created>
  <dcterms:modified xsi:type="dcterms:W3CDTF">2019-11-26T18:48:12Z</dcterms:modified>
</cp:coreProperties>
</file>