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3A899F6-C7C4-4997-B145-9ECE38A39507}" xr6:coauthVersionLast="47" xr6:coauthVersionMax="47" xr10:uidLastSave="{00000000-0000-0000-0000-000000000000}"/>
  <bookViews>
    <workbookView xWindow="-108" yWindow="-108" windowWidth="23256" windowHeight="12576" xr2:uid="{46AF67F9-943D-48AA-B2DD-38D645A55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1" l="1"/>
  <c r="H37" i="1"/>
  <c r="L37" i="1"/>
  <c r="J37" i="1"/>
  <c r="I37" i="1"/>
  <c r="G37" i="1"/>
  <c r="E37" i="1"/>
  <c r="D37" i="1"/>
  <c r="C37" i="1"/>
  <c r="M25" i="1"/>
  <c r="M24" i="1"/>
  <c r="M22" i="1"/>
  <c r="D40" i="1"/>
  <c r="L40" i="1"/>
  <c r="K40" i="1"/>
  <c r="J40" i="1"/>
  <c r="I40" i="1"/>
  <c r="H40" i="1"/>
  <c r="G40" i="1"/>
  <c r="F40" i="1"/>
  <c r="E40" i="1"/>
  <c r="C40" i="1"/>
  <c r="M30" i="1"/>
  <c r="M32" i="1"/>
  <c r="M33" i="1"/>
  <c r="M9" i="1"/>
  <c r="M35" i="1"/>
  <c r="Y38" i="1"/>
  <c r="M31" i="1"/>
  <c r="M34" i="1"/>
  <c r="M29" i="1"/>
  <c r="M27" i="1"/>
  <c r="M28" i="1"/>
  <c r="M26" i="1"/>
  <c r="M23" i="1"/>
  <c r="M21" i="1"/>
  <c r="M20" i="1"/>
  <c r="M19" i="1"/>
  <c r="M18" i="1"/>
  <c r="M17" i="1"/>
  <c r="M16" i="1"/>
  <c r="M15" i="1"/>
  <c r="M14" i="1"/>
  <c r="M13" i="1"/>
  <c r="M12" i="1"/>
  <c r="M11" i="1"/>
  <c r="M10" i="1"/>
  <c r="M8" i="1"/>
  <c r="M7" i="1"/>
  <c r="M6" i="1"/>
  <c r="M5" i="1"/>
  <c r="M39" i="1" l="1"/>
  <c r="P36" i="1" s="1"/>
  <c r="M40" i="1"/>
  <c r="Y41" i="1"/>
  <c r="E38" i="1" l="1"/>
  <c r="E42" i="1" s="1"/>
  <c r="K38" i="1"/>
  <c r="K42" i="1" s="1"/>
  <c r="J38" i="1"/>
  <c r="J42" i="1" s="1"/>
  <c r="L38" i="1"/>
  <c r="L42" i="1" s="1"/>
  <c r="G38" i="1"/>
  <c r="G42" i="1" s="1"/>
  <c r="F38" i="1"/>
  <c r="F42" i="1" s="1"/>
  <c r="H38" i="1"/>
  <c r="H42" i="1" s="1"/>
  <c r="C38" i="1"/>
  <c r="C42" i="1" s="1"/>
  <c r="N42" i="1" s="1"/>
  <c r="I38" i="1"/>
  <c r="I42" i="1" s="1"/>
  <c r="D38" i="1"/>
  <c r="D42" i="1" s="1"/>
</calcChain>
</file>

<file path=xl/sharedStrings.xml><?xml version="1.0" encoding="utf-8"?>
<sst xmlns="http://schemas.openxmlformats.org/spreadsheetml/2006/main" count="122" uniqueCount="61">
  <si>
    <t>Gazi vai</t>
  </si>
  <si>
    <t>Anik</t>
  </si>
  <si>
    <t>Arob</t>
  </si>
  <si>
    <t>Rabbi vai</t>
  </si>
  <si>
    <t>Ibrahim</t>
  </si>
  <si>
    <t>DATE</t>
  </si>
  <si>
    <t>Name</t>
  </si>
  <si>
    <t>Bazar</t>
  </si>
  <si>
    <t>Date</t>
  </si>
  <si>
    <t>TK</t>
  </si>
  <si>
    <t>Total</t>
  </si>
  <si>
    <t>Account</t>
  </si>
  <si>
    <t>Left</t>
  </si>
  <si>
    <t>Sohagh</t>
  </si>
  <si>
    <t>Murad</t>
  </si>
  <si>
    <t>shojol</t>
  </si>
  <si>
    <t>31.10.21</t>
  </si>
  <si>
    <t>01.10.21</t>
  </si>
  <si>
    <t>02.10.21</t>
  </si>
  <si>
    <t>03.10.21</t>
  </si>
  <si>
    <t>04.10.21</t>
  </si>
  <si>
    <t>05.10.21</t>
  </si>
  <si>
    <t>06.10.21</t>
  </si>
  <si>
    <t>07.10.21</t>
  </si>
  <si>
    <t>08.10.21</t>
  </si>
  <si>
    <t>10.10.21</t>
  </si>
  <si>
    <t>11.10.21</t>
  </si>
  <si>
    <t>12.10.21</t>
  </si>
  <si>
    <t>13.10.21</t>
  </si>
  <si>
    <t>14.10.21</t>
  </si>
  <si>
    <t>15.10.21</t>
  </si>
  <si>
    <t>16.10.21</t>
  </si>
  <si>
    <t>17.10.21</t>
  </si>
  <si>
    <t>18.10.21</t>
  </si>
  <si>
    <t>19.10.21</t>
  </si>
  <si>
    <t>20.10.21</t>
  </si>
  <si>
    <t>21.10.21</t>
  </si>
  <si>
    <t>22.10.21</t>
  </si>
  <si>
    <t>23.10.21</t>
  </si>
  <si>
    <t>24.10.21</t>
  </si>
  <si>
    <t>25.10.21</t>
  </si>
  <si>
    <t>26.10.21</t>
  </si>
  <si>
    <t>27.10.21</t>
  </si>
  <si>
    <t>28.10.21</t>
  </si>
  <si>
    <t>29.10.21</t>
  </si>
  <si>
    <t>30.10.21</t>
  </si>
  <si>
    <t>Anik vai</t>
  </si>
  <si>
    <t>Arob vai</t>
  </si>
  <si>
    <t>October Joma</t>
  </si>
  <si>
    <t>09.10.21</t>
  </si>
  <si>
    <t>Bissho da</t>
  </si>
  <si>
    <t>Fahim</t>
  </si>
  <si>
    <t>Bisho da</t>
  </si>
  <si>
    <t>meal rate</t>
  </si>
  <si>
    <t>400+520+390+200</t>
  </si>
  <si>
    <t>Rasel</t>
  </si>
  <si>
    <t>740+500+500+25</t>
  </si>
  <si>
    <t>600+490+500</t>
  </si>
  <si>
    <t>done</t>
  </si>
  <si>
    <t>done=37</t>
  </si>
  <si>
    <t>250=anik:june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</si>
</sst>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 applyAlignment="1"/>
    <xf numFmtId="0" fontId="0" fillId="0" borderId="0" xfId="0" applyAlignment="1">
      <alignment horizontal="right"/>
    </xf>
    <xf numFmtId="0" fontId="11" fillId="0" borderId="0" xfId="0" applyFont="1"/>
    <xf numFmtId="0" fontId="1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1" fillId="0" borderId="0" xfId="0" applyFont="1" applyBorder="1"/>
    <xf numFmtId="0" fontId="8" fillId="0" borderId="0" xfId="0" applyFont="1" applyBorder="1"/>
    <xf numFmtId="0" fontId="14" fillId="0" borderId="0" xfId="0" applyFont="1" applyBorder="1"/>
    <xf numFmtId="0" fontId="1" fillId="0" borderId="0" xfId="0" applyFont="1" applyFill="1" applyBorder="1"/>
    <xf numFmtId="0" fontId="13" fillId="0" borderId="0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FC8D9-97F2-4255-A384-838B408EEC96}">
  <dimension ref="B3:AA49"/>
  <sheetViews>
    <sheetView tabSelected="1" topLeftCell="A16" zoomScale="85" zoomScaleNormal="85" workbookViewId="0">
      <selection activeCell="C47" sqref="C47"/>
    </sheetView>
  </sheetViews>
  <sheetFormatPr defaultRowHeight="14.4" x14ac:dyDescent="0.3"/>
  <cols>
    <col min="2" max="2" width="12.33203125" customWidth="1"/>
    <col min="6" max="6" width="11.88671875" customWidth="1"/>
    <col min="15" max="15" width="9.44140625" customWidth="1"/>
    <col min="16" max="16" width="15.109375" customWidth="1"/>
    <col min="17" max="17" width="12" customWidth="1"/>
    <col min="18" max="18" width="11.77734375" customWidth="1"/>
    <col min="19" max="19" width="18.33203125" customWidth="1"/>
    <col min="28" max="28" width="23.6640625" customWidth="1"/>
  </cols>
  <sheetData>
    <row r="3" spans="2:27" x14ac:dyDescent="0.3">
      <c r="B3" s="24" t="s">
        <v>5</v>
      </c>
      <c r="C3" s="24" t="s">
        <v>6</v>
      </c>
      <c r="D3" s="24"/>
      <c r="E3" s="24"/>
      <c r="F3" s="24"/>
      <c r="G3" s="24"/>
      <c r="H3" s="24"/>
      <c r="I3" s="24"/>
      <c r="J3" s="24"/>
    </row>
    <row r="4" spans="2:27" x14ac:dyDescent="0.3">
      <c r="B4" s="24"/>
      <c r="C4" s="2" t="s">
        <v>0</v>
      </c>
      <c r="D4" s="3" t="s">
        <v>46</v>
      </c>
      <c r="E4" s="4" t="s">
        <v>51</v>
      </c>
      <c r="F4" s="5"/>
      <c r="G4" s="6" t="s">
        <v>47</v>
      </c>
      <c r="H4" s="7" t="s">
        <v>55</v>
      </c>
      <c r="I4" s="8" t="s">
        <v>4</v>
      </c>
      <c r="J4" s="9" t="s">
        <v>50</v>
      </c>
      <c r="K4" s="12" t="s">
        <v>13</v>
      </c>
      <c r="L4" s="13" t="s">
        <v>14</v>
      </c>
      <c r="M4" s="11" t="s">
        <v>10</v>
      </c>
      <c r="P4" s="15" t="s">
        <v>48</v>
      </c>
      <c r="Q4" s="15"/>
      <c r="S4" s="10"/>
      <c r="X4" s="24" t="s">
        <v>7</v>
      </c>
      <c r="Y4" s="24"/>
      <c r="Z4" s="10"/>
      <c r="AA4" s="10"/>
    </row>
    <row r="5" spans="2:27" x14ac:dyDescent="0.3">
      <c r="B5" s="1" t="s">
        <v>17</v>
      </c>
      <c r="C5">
        <v>4</v>
      </c>
      <c r="D5">
        <v>2</v>
      </c>
      <c r="E5">
        <v>2</v>
      </c>
      <c r="G5">
        <v>2</v>
      </c>
      <c r="H5">
        <v>0</v>
      </c>
      <c r="I5">
        <v>2</v>
      </c>
      <c r="L5">
        <v>2</v>
      </c>
      <c r="M5">
        <f t="shared" ref="M5:M20" si="0">SUM(C5:L5)</f>
        <v>14</v>
      </c>
      <c r="Q5" t="s">
        <v>8</v>
      </c>
      <c r="X5" t="s">
        <v>8</v>
      </c>
      <c r="Y5" t="s">
        <v>9</v>
      </c>
      <c r="Z5" s="10"/>
    </row>
    <row r="6" spans="2:27" x14ac:dyDescent="0.3">
      <c r="B6" s="1" t="s">
        <v>18</v>
      </c>
      <c r="C6">
        <v>2</v>
      </c>
      <c r="D6">
        <v>2</v>
      </c>
      <c r="E6">
        <v>2</v>
      </c>
      <c r="G6">
        <v>2</v>
      </c>
      <c r="H6">
        <v>0</v>
      </c>
      <c r="I6">
        <v>2</v>
      </c>
      <c r="L6">
        <v>5</v>
      </c>
      <c r="M6">
        <f t="shared" si="0"/>
        <v>15</v>
      </c>
      <c r="O6">
        <v>1</v>
      </c>
      <c r="P6" t="s">
        <v>0</v>
      </c>
      <c r="R6">
        <v>1765</v>
      </c>
      <c r="S6" t="s">
        <v>56</v>
      </c>
      <c r="X6" s="1" t="s">
        <v>17</v>
      </c>
      <c r="Y6">
        <v>528</v>
      </c>
    </row>
    <row r="7" spans="2:27" x14ac:dyDescent="0.3">
      <c r="B7" s="1" t="s">
        <v>19</v>
      </c>
      <c r="C7">
        <v>2</v>
      </c>
      <c r="D7">
        <v>3</v>
      </c>
      <c r="E7">
        <v>2</v>
      </c>
      <c r="G7">
        <v>2</v>
      </c>
      <c r="H7">
        <v>1</v>
      </c>
      <c r="I7">
        <v>2</v>
      </c>
      <c r="L7">
        <v>2</v>
      </c>
      <c r="M7">
        <f t="shared" si="0"/>
        <v>14</v>
      </c>
      <c r="O7">
        <v>2</v>
      </c>
      <c r="P7" t="s">
        <v>1</v>
      </c>
      <c r="R7">
        <v>1590</v>
      </c>
      <c r="S7" t="s">
        <v>57</v>
      </c>
      <c r="X7" s="1" t="s">
        <v>18</v>
      </c>
      <c r="Y7">
        <v>490</v>
      </c>
    </row>
    <row r="8" spans="2:27" x14ac:dyDescent="0.3">
      <c r="B8" s="1" t="s">
        <v>20</v>
      </c>
      <c r="C8">
        <v>2</v>
      </c>
      <c r="D8">
        <v>2</v>
      </c>
      <c r="E8">
        <v>2</v>
      </c>
      <c r="G8">
        <v>2</v>
      </c>
      <c r="H8">
        <v>2</v>
      </c>
      <c r="I8">
        <v>2</v>
      </c>
      <c r="L8">
        <v>2</v>
      </c>
      <c r="M8">
        <f t="shared" si="0"/>
        <v>14</v>
      </c>
      <c r="O8">
        <v>3</v>
      </c>
      <c r="P8" t="s">
        <v>51</v>
      </c>
      <c r="R8">
        <v>400</v>
      </c>
      <c r="X8" s="1" t="s">
        <v>19</v>
      </c>
    </row>
    <row r="9" spans="2:27" x14ac:dyDescent="0.3">
      <c r="B9" s="1" t="s">
        <v>21</v>
      </c>
      <c r="C9">
        <v>2</v>
      </c>
      <c r="D9">
        <v>2</v>
      </c>
      <c r="E9">
        <v>2</v>
      </c>
      <c r="G9">
        <v>2</v>
      </c>
      <c r="H9">
        <v>2</v>
      </c>
      <c r="I9">
        <v>2</v>
      </c>
      <c r="L9">
        <v>2</v>
      </c>
      <c r="M9">
        <f>SUM(C9:L9)</f>
        <v>14</v>
      </c>
      <c r="O9">
        <v>4</v>
      </c>
      <c r="P9" t="s">
        <v>52</v>
      </c>
      <c r="R9">
        <v>0</v>
      </c>
      <c r="X9" s="1" t="s">
        <v>20</v>
      </c>
      <c r="Y9">
        <v>1025</v>
      </c>
    </row>
    <row r="10" spans="2:27" x14ac:dyDescent="0.3">
      <c r="B10" s="1" t="s">
        <v>22</v>
      </c>
      <c r="M10">
        <f t="shared" si="0"/>
        <v>0</v>
      </c>
      <c r="O10">
        <v>5</v>
      </c>
      <c r="P10" t="s">
        <v>2</v>
      </c>
      <c r="R10">
        <v>1510</v>
      </c>
      <c r="S10" t="s">
        <v>54</v>
      </c>
      <c r="X10" s="1" t="s">
        <v>21</v>
      </c>
    </row>
    <row r="11" spans="2:27" x14ac:dyDescent="0.3">
      <c r="B11" s="1" t="s">
        <v>23</v>
      </c>
      <c r="M11">
        <f t="shared" si="0"/>
        <v>0</v>
      </c>
      <c r="O11">
        <v>6</v>
      </c>
      <c r="P11" t="s">
        <v>3</v>
      </c>
      <c r="X11" s="1" t="s">
        <v>22</v>
      </c>
    </row>
    <row r="12" spans="2:27" x14ac:dyDescent="0.3">
      <c r="B12" s="1" t="s">
        <v>24</v>
      </c>
      <c r="M12">
        <f t="shared" si="0"/>
        <v>0</v>
      </c>
      <c r="O12">
        <v>7</v>
      </c>
      <c r="P12" t="s">
        <v>4</v>
      </c>
      <c r="R12">
        <v>848</v>
      </c>
      <c r="X12" s="1" t="s">
        <v>23</v>
      </c>
    </row>
    <row r="13" spans="2:27" x14ac:dyDescent="0.3">
      <c r="B13" s="1" t="s">
        <v>25</v>
      </c>
      <c r="M13">
        <f t="shared" si="0"/>
        <v>0</v>
      </c>
      <c r="O13">
        <v>8</v>
      </c>
      <c r="P13" t="s">
        <v>15</v>
      </c>
      <c r="X13" s="1" t="s">
        <v>24</v>
      </c>
    </row>
    <row r="14" spans="2:27" x14ac:dyDescent="0.3">
      <c r="B14" s="1" t="s">
        <v>25</v>
      </c>
      <c r="M14">
        <f t="shared" si="0"/>
        <v>0</v>
      </c>
      <c r="O14">
        <v>9</v>
      </c>
      <c r="P14" t="s">
        <v>13</v>
      </c>
      <c r="X14" s="1" t="s">
        <v>49</v>
      </c>
    </row>
    <row r="15" spans="2:27" x14ac:dyDescent="0.3">
      <c r="B15" s="1" t="s">
        <v>26</v>
      </c>
      <c r="C15">
        <v>0</v>
      </c>
      <c r="D15">
        <v>2</v>
      </c>
      <c r="G15">
        <v>1</v>
      </c>
      <c r="I15">
        <v>0</v>
      </c>
      <c r="M15">
        <f t="shared" si="0"/>
        <v>3</v>
      </c>
      <c r="O15">
        <v>10</v>
      </c>
      <c r="P15" t="s">
        <v>14</v>
      </c>
      <c r="R15" s="14">
        <v>500</v>
      </c>
      <c r="X15" s="1" t="s">
        <v>25</v>
      </c>
      <c r="Y15">
        <v>320</v>
      </c>
    </row>
    <row r="16" spans="2:27" x14ac:dyDescent="0.3">
      <c r="B16" s="1" t="s">
        <v>27</v>
      </c>
      <c r="C16">
        <v>2</v>
      </c>
      <c r="D16">
        <v>2</v>
      </c>
      <c r="G16">
        <v>2</v>
      </c>
      <c r="I16">
        <v>0</v>
      </c>
      <c r="M16">
        <f t="shared" si="0"/>
        <v>6</v>
      </c>
      <c r="O16">
        <v>11</v>
      </c>
      <c r="P16" t="s">
        <v>55</v>
      </c>
      <c r="R16" s="14">
        <v>500</v>
      </c>
      <c r="X16" s="1" t="s">
        <v>26</v>
      </c>
      <c r="Y16">
        <v>60</v>
      </c>
    </row>
    <row r="17" spans="2:25" x14ac:dyDescent="0.3">
      <c r="B17" s="1" t="s">
        <v>28</v>
      </c>
      <c r="C17">
        <v>2</v>
      </c>
      <c r="D17">
        <v>2</v>
      </c>
      <c r="G17">
        <v>1</v>
      </c>
      <c r="I17">
        <v>0</v>
      </c>
      <c r="M17">
        <f t="shared" si="0"/>
        <v>5</v>
      </c>
      <c r="X17" s="1" t="s">
        <v>27</v>
      </c>
      <c r="Y17">
        <v>70</v>
      </c>
    </row>
    <row r="18" spans="2:25" x14ac:dyDescent="0.3">
      <c r="B18" s="1" t="s">
        <v>29</v>
      </c>
      <c r="C18">
        <v>2</v>
      </c>
      <c r="D18">
        <v>2</v>
      </c>
      <c r="G18">
        <v>2</v>
      </c>
      <c r="I18">
        <v>0</v>
      </c>
      <c r="M18">
        <f t="shared" si="0"/>
        <v>6</v>
      </c>
      <c r="X18" s="1" t="s">
        <v>28</v>
      </c>
      <c r="Y18">
        <v>710</v>
      </c>
    </row>
    <row r="19" spans="2:25" x14ac:dyDescent="0.3">
      <c r="B19" s="1" t="s">
        <v>30</v>
      </c>
      <c r="C19">
        <v>2</v>
      </c>
      <c r="D19">
        <v>2</v>
      </c>
      <c r="G19">
        <v>2</v>
      </c>
      <c r="I19">
        <v>1</v>
      </c>
      <c r="M19">
        <f t="shared" si="0"/>
        <v>7</v>
      </c>
      <c r="Q19" s="1" t="s">
        <v>10</v>
      </c>
      <c r="R19" s="1">
        <f>SUM(R6:R16)</f>
        <v>7113</v>
      </c>
      <c r="X19" s="1" t="s">
        <v>29</v>
      </c>
    </row>
    <row r="20" spans="2:25" x14ac:dyDescent="0.3">
      <c r="B20" s="1" t="s">
        <v>31</v>
      </c>
      <c r="M20">
        <f t="shared" si="0"/>
        <v>0</v>
      </c>
      <c r="X20" s="1" t="s">
        <v>30</v>
      </c>
    </row>
    <row r="21" spans="2:25" x14ac:dyDescent="0.3">
      <c r="B21" s="1" t="s">
        <v>32</v>
      </c>
      <c r="C21">
        <v>1</v>
      </c>
      <c r="M21">
        <f>SUM(C21:L21)</f>
        <v>1</v>
      </c>
      <c r="X21" s="1" t="s">
        <v>31</v>
      </c>
    </row>
    <row r="22" spans="2:25" x14ac:dyDescent="0.3">
      <c r="B22" s="1" t="s">
        <v>33</v>
      </c>
      <c r="C22">
        <v>1</v>
      </c>
      <c r="D22">
        <v>2</v>
      </c>
      <c r="I22">
        <v>2</v>
      </c>
      <c r="M22">
        <f>SUM(C22:L22)</f>
        <v>5</v>
      </c>
      <c r="X22" s="1" t="s">
        <v>32</v>
      </c>
      <c r="Y22">
        <v>300</v>
      </c>
    </row>
    <row r="23" spans="2:25" x14ac:dyDescent="0.3">
      <c r="B23" s="1" t="s">
        <v>34</v>
      </c>
      <c r="C23">
        <v>2</v>
      </c>
      <c r="D23">
        <v>4</v>
      </c>
      <c r="I23">
        <v>2</v>
      </c>
      <c r="M23">
        <f>SUM(C23:L23)</f>
        <v>8</v>
      </c>
      <c r="X23" s="1" t="s">
        <v>33</v>
      </c>
      <c r="Y23">
        <v>348</v>
      </c>
    </row>
    <row r="24" spans="2:25" x14ac:dyDescent="0.3">
      <c r="B24" s="1" t="s">
        <v>35</v>
      </c>
      <c r="C24">
        <v>2</v>
      </c>
      <c r="D24">
        <v>2</v>
      </c>
      <c r="G24">
        <v>1</v>
      </c>
      <c r="I24">
        <v>2</v>
      </c>
      <c r="M24">
        <f>SUM(C24:L24)</f>
        <v>7</v>
      </c>
      <c r="X24" s="1" t="s">
        <v>34</v>
      </c>
    </row>
    <row r="25" spans="2:25" x14ac:dyDescent="0.3">
      <c r="B25" s="1" t="s">
        <v>36</v>
      </c>
      <c r="C25">
        <v>2</v>
      </c>
      <c r="D25">
        <v>2</v>
      </c>
      <c r="G25">
        <v>1</v>
      </c>
      <c r="I25">
        <v>2</v>
      </c>
      <c r="J25">
        <v>2</v>
      </c>
      <c r="M25">
        <f>SUM(C25:L25)</f>
        <v>9</v>
      </c>
      <c r="X25" s="1" t="s">
        <v>35</v>
      </c>
      <c r="Y25">
        <v>520</v>
      </c>
    </row>
    <row r="26" spans="2:25" x14ac:dyDescent="0.3">
      <c r="B26" s="1" t="s">
        <v>37</v>
      </c>
      <c r="C26">
        <v>2</v>
      </c>
      <c r="D26">
        <v>2</v>
      </c>
      <c r="G26">
        <v>2</v>
      </c>
      <c r="I26">
        <v>2</v>
      </c>
      <c r="J26">
        <v>3</v>
      </c>
      <c r="M26">
        <f t="shared" ref="M26:M34" si="1">SUM(C26:L26)</f>
        <v>11</v>
      </c>
      <c r="X26" s="1" t="s">
        <v>36</v>
      </c>
    </row>
    <row r="27" spans="2:25" x14ac:dyDescent="0.3">
      <c r="B27" s="1" t="s">
        <v>38</v>
      </c>
      <c r="C27">
        <v>1</v>
      </c>
      <c r="D27">
        <v>1</v>
      </c>
      <c r="G27">
        <v>1</v>
      </c>
      <c r="I27">
        <v>1</v>
      </c>
      <c r="J27">
        <v>2</v>
      </c>
      <c r="M27">
        <f t="shared" si="1"/>
        <v>6</v>
      </c>
      <c r="X27" s="1" t="s">
        <v>37</v>
      </c>
      <c r="Y27">
        <v>270</v>
      </c>
    </row>
    <row r="28" spans="2:25" x14ac:dyDescent="0.3">
      <c r="B28" s="1" t="s">
        <v>39</v>
      </c>
      <c r="C28">
        <v>4</v>
      </c>
      <c r="D28">
        <v>4</v>
      </c>
      <c r="G28">
        <v>1</v>
      </c>
      <c r="I28">
        <v>2</v>
      </c>
      <c r="J28">
        <v>2</v>
      </c>
      <c r="L28">
        <v>2</v>
      </c>
      <c r="M28">
        <f t="shared" si="1"/>
        <v>15</v>
      </c>
      <c r="X28" s="1" t="s">
        <v>38</v>
      </c>
      <c r="Y28">
        <v>460</v>
      </c>
    </row>
    <row r="29" spans="2:25" x14ac:dyDescent="0.3">
      <c r="B29" s="1" t="s">
        <v>40</v>
      </c>
      <c r="C29">
        <v>4</v>
      </c>
      <c r="D29">
        <v>1</v>
      </c>
      <c r="E29">
        <v>1</v>
      </c>
      <c r="G29">
        <v>0</v>
      </c>
      <c r="I29">
        <v>2</v>
      </c>
      <c r="J29">
        <v>1</v>
      </c>
      <c r="L29">
        <v>2</v>
      </c>
      <c r="M29">
        <f t="shared" si="1"/>
        <v>11</v>
      </c>
      <c r="X29" s="1" t="s">
        <v>39</v>
      </c>
    </row>
    <row r="30" spans="2:25" x14ac:dyDescent="0.3">
      <c r="B30" s="1" t="s">
        <v>41</v>
      </c>
      <c r="C30">
        <v>4</v>
      </c>
      <c r="D30">
        <v>0</v>
      </c>
      <c r="E30">
        <v>2</v>
      </c>
      <c r="G30">
        <v>0</v>
      </c>
      <c r="I30">
        <v>2</v>
      </c>
      <c r="J30">
        <v>0</v>
      </c>
      <c r="L30">
        <v>2</v>
      </c>
      <c r="M30">
        <f>SUM(C30:L30)</f>
        <v>10</v>
      </c>
      <c r="X30" s="1" t="s">
        <v>40</v>
      </c>
      <c r="Y30">
        <v>882</v>
      </c>
    </row>
    <row r="31" spans="2:25" x14ac:dyDescent="0.3">
      <c r="B31" s="1" t="s">
        <v>42</v>
      </c>
      <c r="C31">
        <v>4</v>
      </c>
      <c r="E31">
        <v>1</v>
      </c>
      <c r="G31">
        <v>1</v>
      </c>
      <c r="I31">
        <v>2</v>
      </c>
      <c r="L31">
        <v>1</v>
      </c>
      <c r="M31">
        <f t="shared" si="1"/>
        <v>9</v>
      </c>
      <c r="X31" s="1" t="s">
        <v>41</v>
      </c>
    </row>
    <row r="32" spans="2:25" x14ac:dyDescent="0.3">
      <c r="B32" s="1" t="s">
        <v>43</v>
      </c>
      <c r="C32">
        <v>4</v>
      </c>
      <c r="D32">
        <v>2</v>
      </c>
      <c r="E32">
        <v>2</v>
      </c>
      <c r="G32">
        <v>1</v>
      </c>
      <c r="I32">
        <v>2</v>
      </c>
      <c r="L32">
        <v>2</v>
      </c>
      <c r="M32">
        <f>SUM(C32:L32)</f>
        <v>13</v>
      </c>
      <c r="X32" s="1" t="s">
        <v>42</v>
      </c>
      <c r="Y32">
        <v>190</v>
      </c>
    </row>
    <row r="33" spans="2:25" x14ac:dyDescent="0.3">
      <c r="B33" s="1" t="s">
        <v>44</v>
      </c>
      <c r="C33">
        <v>4</v>
      </c>
      <c r="D33">
        <v>2</v>
      </c>
      <c r="E33">
        <v>2</v>
      </c>
      <c r="G33">
        <v>1</v>
      </c>
      <c r="I33">
        <v>2</v>
      </c>
      <c r="L33">
        <v>2</v>
      </c>
      <c r="M33">
        <f>SUM(C33:L33)</f>
        <v>13</v>
      </c>
      <c r="X33" s="1" t="s">
        <v>43</v>
      </c>
      <c r="Y33">
        <v>200</v>
      </c>
    </row>
    <row r="34" spans="2:25" x14ac:dyDescent="0.3">
      <c r="B34" s="1" t="s">
        <v>45</v>
      </c>
      <c r="C34">
        <v>4</v>
      </c>
      <c r="D34">
        <v>2</v>
      </c>
      <c r="E34">
        <v>2</v>
      </c>
      <c r="G34">
        <v>1</v>
      </c>
      <c r="I34">
        <v>2</v>
      </c>
      <c r="L34">
        <v>2</v>
      </c>
      <c r="M34">
        <f t="shared" si="1"/>
        <v>13</v>
      </c>
      <c r="X34" s="1" t="s">
        <v>44</v>
      </c>
      <c r="Y34">
        <v>665</v>
      </c>
    </row>
    <row r="35" spans="2:25" x14ac:dyDescent="0.3">
      <c r="B35" s="1" t="s">
        <v>16</v>
      </c>
      <c r="C35">
        <v>4</v>
      </c>
      <c r="D35">
        <v>2</v>
      </c>
      <c r="E35">
        <v>2</v>
      </c>
      <c r="G35">
        <v>1</v>
      </c>
      <c r="I35">
        <v>2</v>
      </c>
      <c r="L35">
        <v>2</v>
      </c>
      <c r="M35">
        <f>SUM(C35:L35)</f>
        <v>13</v>
      </c>
      <c r="X35" s="1" t="s">
        <v>45</v>
      </c>
    </row>
    <row r="36" spans="2:25" x14ac:dyDescent="0.3">
      <c r="C36" s="2" t="s">
        <v>0</v>
      </c>
      <c r="D36" s="3" t="s">
        <v>46</v>
      </c>
      <c r="E36" s="4" t="s">
        <v>51</v>
      </c>
      <c r="F36" s="5"/>
      <c r="G36" s="6" t="s">
        <v>47</v>
      </c>
      <c r="H36" s="7" t="s">
        <v>55</v>
      </c>
      <c r="I36" s="8" t="s">
        <v>4</v>
      </c>
      <c r="J36" s="9" t="s">
        <v>50</v>
      </c>
      <c r="K36" s="12"/>
      <c r="L36" s="13" t="s">
        <v>14</v>
      </c>
      <c r="O36" t="s">
        <v>53</v>
      </c>
      <c r="P36">
        <f>(Y38/M39)</f>
        <v>29.165289256198346</v>
      </c>
      <c r="X36" s="1" t="s">
        <v>16</v>
      </c>
      <c r="Y36">
        <v>20</v>
      </c>
    </row>
    <row r="37" spans="2:25" x14ac:dyDescent="0.3">
      <c r="C37">
        <f>(R6)</f>
        <v>1765</v>
      </c>
      <c r="D37">
        <f>(R7)</f>
        <v>1590</v>
      </c>
      <c r="E37">
        <f>(R8)</f>
        <v>400</v>
      </c>
      <c r="G37">
        <f>(R10)</f>
        <v>1510</v>
      </c>
      <c r="H37">
        <f>(R16)</f>
        <v>500</v>
      </c>
      <c r="I37">
        <f>(R12)</f>
        <v>848</v>
      </c>
      <c r="J37">
        <f>(R9)</f>
        <v>0</v>
      </c>
      <c r="L37">
        <f>(R15)</f>
        <v>500</v>
      </c>
    </row>
    <row r="38" spans="2:25" x14ac:dyDescent="0.3">
      <c r="C38">
        <f>(P36*C40)</f>
        <v>1837.4132231404958</v>
      </c>
      <c r="D38">
        <f>(P36*D40)</f>
        <v>1370.7685950413222</v>
      </c>
      <c r="E38">
        <f>(P36*E40)</f>
        <v>641.63636363636363</v>
      </c>
      <c r="F38">
        <f>(P36*F40)</f>
        <v>0</v>
      </c>
      <c r="G38">
        <f>(P36*G40)</f>
        <v>845.79338842975199</v>
      </c>
      <c r="H38">
        <f>(P36*H40)</f>
        <v>145.82644628099172</v>
      </c>
      <c r="I38">
        <f>(P36*I40)</f>
        <v>1108.2809917355371</v>
      </c>
      <c r="J38">
        <f>(P36*J40)</f>
        <v>291.65289256198344</v>
      </c>
      <c r="K38">
        <f>(P36*K40)</f>
        <v>0</v>
      </c>
      <c r="L38">
        <f>(P36*L40)</f>
        <v>816.62809917355366</v>
      </c>
      <c r="X38" s="1" t="s">
        <v>10</v>
      </c>
      <c r="Y38" s="1">
        <f>SUM(Y6:Y36)</f>
        <v>7058</v>
      </c>
    </row>
    <row r="39" spans="2:25" x14ac:dyDescent="0.3">
      <c r="M39">
        <f>SUM(M5:M35)</f>
        <v>242</v>
      </c>
    </row>
    <row r="40" spans="2:25" x14ac:dyDescent="0.3">
      <c r="B40" s="1" t="s">
        <v>10</v>
      </c>
      <c r="C40">
        <f t="shared" ref="C40:L40" si="2">SUM(C5:C35)</f>
        <v>63</v>
      </c>
      <c r="D40">
        <f t="shared" si="2"/>
        <v>47</v>
      </c>
      <c r="E40">
        <f t="shared" si="2"/>
        <v>22</v>
      </c>
      <c r="F40">
        <f t="shared" si="2"/>
        <v>0</v>
      </c>
      <c r="G40">
        <f t="shared" si="2"/>
        <v>29</v>
      </c>
      <c r="H40">
        <f t="shared" si="2"/>
        <v>5</v>
      </c>
      <c r="I40">
        <f t="shared" si="2"/>
        <v>38</v>
      </c>
      <c r="J40">
        <f t="shared" si="2"/>
        <v>10</v>
      </c>
      <c r="K40">
        <f t="shared" si="2"/>
        <v>0</v>
      </c>
      <c r="L40">
        <f t="shared" si="2"/>
        <v>28</v>
      </c>
      <c r="M40">
        <f>SUM(C40:L40)</f>
        <v>242</v>
      </c>
      <c r="O40" s="1"/>
      <c r="P40" s="1"/>
      <c r="Q40" s="1"/>
      <c r="X40" s="1" t="s">
        <v>12</v>
      </c>
    </row>
    <row r="41" spans="2:25" x14ac:dyDescent="0.3">
      <c r="C41" s="2"/>
      <c r="D41" s="3"/>
      <c r="E41" s="4"/>
      <c r="F41" s="5"/>
      <c r="G41" s="6"/>
      <c r="H41" s="7"/>
      <c r="I41" s="8"/>
      <c r="J41" s="9"/>
      <c r="K41" s="12"/>
      <c r="L41" s="13"/>
      <c r="X41" s="1" t="s">
        <v>11</v>
      </c>
      <c r="Y41">
        <f>(R19-Y38)</f>
        <v>55</v>
      </c>
    </row>
    <row r="42" spans="2:25" x14ac:dyDescent="0.3">
      <c r="C42" s="18">
        <f>(C37-C38)</f>
        <v>-72.413223140495802</v>
      </c>
      <c r="D42" s="18">
        <f t="shared" ref="D42:L42" si="3">(D37-D38)</f>
        <v>219.23140495867779</v>
      </c>
      <c r="E42" s="18">
        <f t="shared" si="3"/>
        <v>-241.63636363636363</v>
      </c>
      <c r="F42" s="18">
        <f t="shared" si="3"/>
        <v>0</v>
      </c>
      <c r="G42" s="18">
        <f t="shared" si="3"/>
        <v>664.20661157024801</v>
      </c>
      <c r="H42" s="18">
        <f t="shared" si="3"/>
        <v>354.17355371900828</v>
      </c>
      <c r="I42" s="18">
        <f t="shared" si="3"/>
        <v>-260.2809917355371</v>
      </c>
      <c r="J42" s="18">
        <f t="shared" si="3"/>
        <v>-291.65289256198344</v>
      </c>
      <c r="K42" s="18">
        <f t="shared" si="3"/>
        <v>0</v>
      </c>
      <c r="L42" s="18">
        <f t="shared" si="3"/>
        <v>-316.62809917355366</v>
      </c>
      <c r="N42" s="16">
        <f>SUM(C42:L42)</f>
        <v>55.000000000000455</v>
      </c>
    </row>
    <row r="43" spans="2:25" x14ac:dyDescent="0.3"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2:25" x14ac:dyDescent="0.3">
      <c r="C44" s="2" t="s">
        <v>0</v>
      </c>
      <c r="D44" s="3" t="s">
        <v>46</v>
      </c>
      <c r="E44" s="4" t="s">
        <v>51</v>
      </c>
      <c r="F44" s="5"/>
      <c r="G44" s="6" t="s">
        <v>47</v>
      </c>
      <c r="H44" s="7" t="s">
        <v>55</v>
      </c>
      <c r="I44" s="8" t="s">
        <v>4</v>
      </c>
      <c r="J44" s="9" t="s">
        <v>50</v>
      </c>
      <c r="K44" s="12"/>
      <c r="L44" s="13" t="s">
        <v>14</v>
      </c>
    </row>
    <row r="45" spans="2:25" x14ac:dyDescent="0.3">
      <c r="B45" s="7"/>
      <c r="C45" s="19">
        <v>-73</v>
      </c>
      <c r="D45" s="21">
        <v>219</v>
      </c>
      <c r="E45" s="19">
        <v>-242</v>
      </c>
      <c r="F45" s="20"/>
      <c r="G45" s="21">
        <v>664</v>
      </c>
      <c r="H45" s="21">
        <v>354</v>
      </c>
      <c r="I45" s="19">
        <v>-260</v>
      </c>
      <c r="J45" s="19">
        <v>-292</v>
      </c>
      <c r="K45" s="19"/>
      <c r="L45" s="19">
        <v>-317</v>
      </c>
      <c r="M45" s="20"/>
      <c r="N45" s="22"/>
    </row>
    <row r="46" spans="2:25" x14ac:dyDescent="0.3">
      <c r="B46" s="17"/>
      <c r="C46" s="17" t="s">
        <v>58</v>
      </c>
      <c r="D46" s="17" t="s">
        <v>58</v>
      </c>
      <c r="E46" s="17" t="s">
        <v>58</v>
      </c>
      <c r="F46" s="17"/>
      <c r="G46" s="17"/>
      <c r="H46" s="17" t="s">
        <v>59</v>
      </c>
      <c r="I46" s="17"/>
      <c r="J46" s="17" t="s">
        <v>58</v>
      </c>
      <c r="K46" s="17"/>
      <c r="L46" s="17" t="s">
        <v>58</v>
      </c>
      <c r="M46" s="17"/>
    </row>
    <row r="47" spans="2:25" x14ac:dyDescent="0.3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2:25" x14ac:dyDescent="0.3">
      <c r="B48" s="17"/>
      <c r="C48" s="17"/>
      <c r="D48" s="17"/>
      <c r="E48" s="17"/>
      <c r="F48" s="17"/>
      <c r="G48" s="17"/>
      <c r="H48" s="17"/>
      <c r="I48" s="17" t="s">
        <v>60</v>
      </c>
      <c r="J48" s="17"/>
      <c r="K48" s="17"/>
      <c r="L48" s="17"/>
    </row>
    <row r="49" spans="2:12" x14ac:dyDescent="0.3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</sheetData>
  <mergeCells count="3">
    <mergeCell ref="X4:Y4"/>
    <mergeCell ref="C3:J3"/>
    <mergeCell ref="B3:B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TinyDrop</dc:creator>
  <cp:lastModifiedBy>TinyDrop</cp:lastModifiedBy>
  <dcterms:created xsi:type="dcterms:W3CDTF">2021-09-01T16:22:10Z</dcterms:created>
  <dcterms:modified xsi:type="dcterms:W3CDTF">2022-06-26T13:39:34Z</dcterms:modified>
</cp:coreProperties>
</file>