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Usp\2ºsemestre\Algorítmos ED1\"/>
    </mc:Choice>
  </mc:AlternateContent>
  <xr:revisionPtr revIDLastSave="0" documentId="13_ncr:1_{575FB296-0C0D-4F1A-95C0-8356823DA5BD}" xr6:coauthVersionLast="47" xr6:coauthVersionMax="47" xr10:uidLastSave="{00000000-0000-0000-0000-000000000000}"/>
  <bookViews>
    <workbookView xWindow="-120" yWindow="-120" windowWidth="20730" windowHeight="11160" xr2:uid="{2268E555-C2FB-4939-A045-BAF8318F5D2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H4" i="1"/>
  <c r="H7" i="1" s="1"/>
  <c r="P7" i="1"/>
  <c r="P8" i="1" s="1"/>
  <c r="H5" i="1"/>
  <c r="P10" i="1" l="1"/>
  <c r="H9" i="1"/>
  <c r="H11" i="1" l="1"/>
  <c r="H13" i="1" s="1"/>
</calcChain>
</file>

<file path=xl/sharedStrings.xml><?xml version="1.0" encoding="utf-8"?>
<sst xmlns="http://schemas.openxmlformats.org/spreadsheetml/2006/main" count="50" uniqueCount="39">
  <si>
    <t>EP1</t>
  </si>
  <si>
    <t>EP2</t>
  </si>
  <si>
    <t>EP3</t>
  </si>
  <si>
    <t>EP4</t>
  </si>
  <si>
    <t>EP5</t>
  </si>
  <si>
    <t>EP6</t>
  </si>
  <si>
    <t>B</t>
  </si>
  <si>
    <t>Z</t>
  </si>
  <si>
    <t>D</t>
  </si>
  <si>
    <t>EP12</t>
  </si>
  <si>
    <t>Soma</t>
  </si>
  <si>
    <t xml:space="preserve">Preciso de </t>
  </si>
  <si>
    <t>EP7</t>
  </si>
  <si>
    <t>EP8</t>
  </si>
  <si>
    <t>EP9</t>
  </si>
  <si>
    <t>EP10</t>
  </si>
  <si>
    <t>EP11</t>
  </si>
  <si>
    <t>ET1</t>
  </si>
  <si>
    <t>ET2</t>
  </si>
  <si>
    <t>ET3</t>
  </si>
  <si>
    <t>ET4</t>
  </si>
  <si>
    <t>ET5</t>
  </si>
  <si>
    <t>ET6</t>
  </si>
  <si>
    <t>ET7</t>
  </si>
  <si>
    <t>ET8</t>
  </si>
  <si>
    <t>EP</t>
  </si>
  <si>
    <t>Nota real</t>
  </si>
  <si>
    <t>Nota Fict.</t>
  </si>
  <si>
    <t>ET</t>
  </si>
  <si>
    <t>Nota final</t>
  </si>
  <si>
    <t>Soma (x1.1)</t>
  </si>
  <si>
    <t>Média</t>
  </si>
  <si>
    <t>Peso</t>
  </si>
  <si>
    <t>Passei?</t>
  </si>
  <si>
    <t>EP13</t>
  </si>
  <si>
    <t>ET9</t>
  </si>
  <si>
    <t>C</t>
  </si>
  <si>
    <t>ET10</t>
  </si>
  <si>
    <t>EP14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</si>
</sst>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3F3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F3F"/>
      <color rgb="FFFF5D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088E-58CA-4AE9-A040-751FD1CD0154}">
  <dimension ref="B2:P16"/>
  <sheetViews>
    <sheetView tabSelected="1" workbookViewId="0">
      <selection activeCell="M13" sqref="M13"/>
    </sheetView>
  </sheetViews>
  <sheetFormatPr defaultRowHeight="15" x14ac:dyDescent="0.25"/>
  <cols>
    <col min="3" max="3" width="10.85546875" customWidth="1"/>
    <col min="4" max="4" width="11.7109375" customWidth="1"/>
  </cols>
  <sheetData>
    <row r="2" spans="2:16" x14ac:dyDescent="0.25">
      <c r="B2" s="4" t="s">
        <v>25</v>
      </c>
      <c r="C2" s="5" t="s">
        <v>26</v>
      </c>
      <c r="D2" s="6" t="s">
        <v>27</v>
      </c>
      <c r="J2" s="4" t="s">
        <v>28</v>
      </c>
      <c r="K2" s="5" t="s">
        <v>26</v>
      </c>
      <c r="L2" s="6" t="s">
        <v>27</v>
      </c>
    </row>
    <row r="3" spans="2:16" x14ac:dyDescent="0.25">
      <c r="B3" s="13" t="s">
        <v>0</v>
      </c>
      <c r="C3" s="13">
        <v>9</v>
      </c>
      <c r="D3" s="13">
        <v>9</v>
      </c>
      <c r="J3" s="13" t="s">
        <v>17</v>
      </c>
      <c r="K3" s="13">
        <v>7</v>
      </c>
      <c r="L3" s="13">
        <v>7</v>
      </c>
    </row>
    <row r="4" spans="2:16" x14ac:dyDescent="0.25">
      <c r="B4" s="3" t="s">
        <v>1</v>
      </c>
      <c r="C4" s="3">
        <v>10</v>
      </c>
      <c r="D4" s="3">
        <v>10</v>
      </c>
      <c r="F4" s="17" t="s">
        <v>10</v>
      </c>
      <c r="G4" s="18"/>
      <c r="H4" s="1">
        <f>SUM(D3:D16)</f>
        <v>78.5</v>
      </c>
      <c r="J4" s="3" t="s">
        <v>18</v>
      </c>
      <c r="K4" s="3">
        <v>4</v>
      </c>
      <c r="L4" s="3">
        <v>4</v>
      </c>
      <c r="N4" s="17" t="s">
        <v>10</v>
      </c>
      <c r="O4" s="18"/>
      <c r="P4" s="1">
        <f>SUM(L3,L4,L5,L6,L8,L10,L12)</f>
        <v>53</v>
      </c>
    </row>
    <row r="5" spans="2:16" x14ac:dyDescent="0.25">
      <c r="B5" s="3" t="s">
        <v>2</v>
      </c>
      <c r="C5" s="3">
        <v>10</v>
      </c>
      <c r="D5" s="3">
        <v>10</v>
      </c>
      <c r="F5" s="17" t="s">
        <v>11</v>
      </c>
      <c r="G5" s="18"/>
      <c r="H5" s="2">
        <f>130*0.6</f>
        <v>78</v>
      </c>
      <c r="J5" s="3" t="s">
        <v>19</v>
      </c>
      <c r="K5" s="3">
        <v>5</v>
      </c>
      <c r="L5" s="3">
        <v>5</v>
      </c>
      <c r="N5" s="17" t="s">
        <v>11</v>
      </c>
      <c r="O5" s="18"/>
      <c r="P5" s="2">
        <v>55</v>
      </c>
    </row>
    <row r="6" spans="2:16" x14ac:dyDescent="0.25">
      <c r="B6" s="3" t="s">
        <v>3</v>
      </c>
      <c r="C6" s="12">
        <v>10</v>
      </c>
      <c r="D6" s="12">
        <v>10</v>
      </c>
      <c r="J6" s="3" t="s">
        <v>20</v>
      </c>
      <c r="K6" s="3">
        <v>10</v>
      </c>
      <c r="L6" s="3">
        <v>10</v>
      </c>
    </row>
    <row r="7" spans="2:16" x14ac:dyDescent="0.25">
      <c r="B7" s="3" t="s">
        <v>4</v>
      </c>
      <c r="C7" s="3">
        <v>9</v>
      </c>
      <c r="D7" s="3">
        <v>9</v>
      </c>
      <c r="F7" s="17" t="s">
        <v>31</v>
      </c>
      <c r="G7" s="19"/>
      <c r="H7" s="9">
        <f>H4/13</f>
        <v>6.0384615384615383</v>
      </c>
      <c r="J7" s="3" t="s">
        <v>21</v>
      </c>
      <c r="K7" s="7" t="s">
        <v>36</v>
      </c>
      <c r="L7" s="7">
        <v>1</v>
      </c>
      <c r="N7" s="17" t="s">
        <v>30</v>
      </c>
      <c r="O7" s="19"/>
      <c r="P7" s="9">
        <f>SUM(L3:L12)*1.1</f>
        <v>60.500000000000007</v>
      </c>
    </row>
    <row r="8" spans="2:16" x14ac:dyDescent="0.25">
      <c r="B8" s="3" t="s">
        <v>5</v>
      </c>
      <c r="C8" s="12">
        <v>5</v>
      </c>
      <c r="D8" s="12">
        <v>5</v>
      </c>
      <c r="J8" s="3" t="s">
        <v>22</v>
      </c>
      <c r="K8" s="12">
        <v>10</v>
      </c>
      <c r="L8" s="12">
        <v>10</v>
      </c>
      <c r="N8" s="20" t="s">
        <v>31</v>
      </c>
      <c r="O8" s="21"/>
      <c r="P8" s="10">
        <f>P7/10</f>
        <v>6.0500000000000007</v>
      </c>
    </row>
    <row r="9" spans="2:16" x14ac:dyDescent="0.25">
      <c r="B9" s="3" t="s">
        <v>12</v>
      </c>
      <c r="C9" s="12">
        <v>10</v>
      </c>
      <c r="D9" s="12">
        <v>10</v>
      </c>
      <c r="F9" s="15" t="s">
        <v>32</v>
      </c>
      <c r="G9" s="16"/>
      <c r="H9" s="2">
        <f>H7*0.8</f>
        <v>4.8307692307692314</v>
      </c>
      <c r="J9" s="3" t="s">
        <v>23</v>
      </c>
      <c r="K9" s="7" t="s">
        <v>8</v>
      </c>
      <c r="L9" s="7">
        <v>1</v>
      </c>
    </row>
    <row r="10" spans="2:16" x14ac:dyDescent="0.25">
      <c r="B10" s="3" t="s">
        <v>13</v>
      </c>
      <c r="C10" s="7" t="s">
        <v>6</v>
      </c>
      <c r="D10" s="7">
        <v>2</v>
      </c>
      <c r="J10" s="3" t="s">
        <v>24</v>
      </c>
      <c r="K10" s="12">
        <v>7</v>
      </c>
      <c r="L10" s="12">
        <v>7</v>
      </c>
      <c r="N10" s="17" t="s">
        <v>32</v>
      </c>
      <c r="O10" s="18"/>
      <c r="P10" s="2">
        <f>P8*0.2</f>
        <v>1.2100000000000002</v>
      </c>
    </row>
    <row r="11" spans="2:16" x14ac:dyDescent="0.25">
      <c r="B11" s="3" t="s">
        <v>14</v>
      </c>
      <c r="C11" s="7" t="s">
        <v>7</v>
      </c>
      <c r="D11" s="7">
        <v>0</v>
      </c>
      <c r="F11" s="17" t="s">
        <v>29</v>
      </c>
      <c r="G11" s="18"/>
      <c r="H11" s="11">
        <f>H9+P10</f>
        <v>6.0407692307692313</v>
      </c>
      <c r="J11" s="3" t="s">
        <v>35</v>
      </c>
      <c r="K11" s="7" t="s">
        <v>8</v>
      </c>
      <c r="L11" s="7">
        <v>0</v>
      </c>
    </row>
    <row r="12" spans="2:16" x14ac:dyDescent="0.25">
      <c r="B12" s="3" t="s">
        <v>15</v>
      </c>
      <c r="C12" s="7" t="s">
        <v>6</v>
      </c>
      <c r="D12" s="7">
        <v>1</v>
      </c>
      <c r="J12" s="14" t="s">
        <v>37</v>
      </c>
      <c r="K12" s="22">
        <v>10</v>
      </c>
      <c r="L12" s="22">
        <v>10</v>
      </c>
    </row>
    <row r="13" spans="2:16" x14ac:dyDescent="0.25">
      <c r="B13" s="3" t="s">
        <v>16</v>
      </c>
      <c r="C13" s="12">
        <v>3</v>
      </c>
      <c r="D13" s="12">
        <v>3</v>
      </c>
      <c r="F13" s="17" t="s">
        <v>33</v>
      </c>
      <c r="G13" s="18"/>
      <c r="H13" s="11" t="str">
        <f>IF(H11&gt;6,"SIM","NÃO")</f>
        <v>SIM</v>
      </c>
    </row>
    <row r="14" spans="2:16" x14ac:dyDescent="0.25">
      <c r="B14" s="3" t="s">
        <v>9</v>
      </c>
      <c r="C14" s="7" t="s">
        <v>36</v>
      </c>
      <c r="D14" s="7">
        <v>1</v>
      </c>
    </row>
    <row r="15" spans="2:16" x14ac:dyDescent="0.25">
      <c r="B15" s="3" t="s">
        <v>34</v>
      </c>
      <c r="C15" s="7" t="s">
        <v>6</v>
      </c>
      <c r="D15" s="12">
        <v>7.5</v>
      </c>
    </row>
    <row r="16" spans="2:16" x14ac:dyDescent="0.25">
      <c r="B16" s="14" t="s">
        <v>38</v>
      </c>
      <c r="C16" s="8" t="s">
        <v>6</v>
      </c>
      <c r="D16" s="8">
        <v>1</v>
      </c>
    </row>
  </sheetData>
  <mergeCells count="11">
    <mergeCell ref="F9:G9"/>
    <mergeCell ref="N10:O10"/>
    <mergeCell ref="F11:G11"/>
    <mergeCell ref="F13:G13"/>
    <mergeCell ref="N4:O4"/>
    <mergeCell ref="N5:O5"/>
    <mergeCell ref="N7:O7"/>
    <mergeCell ref="N8:O8"/>
    <mergeCell ref="F7:G7"/>
    <mergeCell ref="F4:G4"/>
    <mergeCell ref="F5:G5"/>
  </mergeCells>
  <phoneticPr fontId="1" type="noConversion"/>
  <conditionalFormatting sqref="H13">
    <cfRule type="containsText" dxfId="1" priority="2" operator="containsText" text="SIM">
      <formula>NOT(ISERROR(SEARCH("SIM",H13)))</formula>
    </cfRule>
    <cfRule type="containsText" dxfId="0" priority="1" operator="containsText" text="NÃO">
      <formula>NOT(ISERROR(SEARCH("NÃO",H13)))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Araújo</dc:creator>
  <cp:lastModifiedBy>Sabrina Araújo</cp:lastModifiedBy>
  <dcterms:created xsi:type="dcterms:W3CDTF">2021-11-22T00:11:51Z</dcterms:created>
  <dcterms:modified xsi:type="dcterms:W3CDTF">2022-01-05T18:44:13Z</dcterms:modified>
</cp:coreProperties>
</file>