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ate1904="1" showInkAnnotation="0" autoCompressPictures="0"/>
  <mc:AlternateContent xmlns:mc="http://schemas.openxmlformats.org/markup-compatibility/2006">
    <mc:Choice Requires="x15">
      <x15ac:absPath xmlns:x15ac="http://schemas.microsoft.com/office/spreadsheetml/2010/11/ac" url="C:\Users\chauh\Documents\SSW 555\ssw_555_scrum_master_documentations\"/>
    </mc:Choice>
  </mc:AlternateContent>
  <xr:revisionPtr revIDLastSave="0" documentId="13_ncr:1_{048573FA-DD04-4687-96EF-F1223D523A54}" xr6:coauthVersionLast="47" xr6:coauthVersionMax="47" xr10:uidLastSave="{00000000-0000-0000-0000-000000000000}"/>
  <bookViews>
    <workbookView xWindow="-120" yWindow="-120" windowWidth="29040" windowHeight="15720" tabRatio="500" firstSheet="1" activeTab="1" xr2:uid="{00000000-000D-0000-FFFF-FFFF00000000}"/>
  </bookViews>
  <sheets>
    <sheet name="Team" sheetId="1" r:id="rId1"/>
    <sheet name="Backlog" sheetId="2" r:id="rId2"/>
    <sheet name="Burndown README" sheetId="13" r:id="rId3"/>
    <sheet name="Burndown" sheetId="7" r:id="rId4"/>
    <sheet name="Sheet1" sheetId="14" r:id="rId5"/>
    <sheet name="Sprint1" sheetId="3" r:id="rId6"/>
    <sheet name="Sprint2" sheetId="4" r:id="rId7"/>
    <sheet name="Sprint3" sheetId="5" r:id="rId8"/>
    <sheet name="Sprint4" sheetId="6" r:id="rId9"/>
    <sheet name="Stories" sheetId="11" r:id="rId10"/>
    <sheet name="Testing cases" sheetId="15" r:id="rId1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6" i="5" l="1"/>
  <c r="G26" i="5"/>
  <c r="H26" i="5"/>
  <c r="E26" i="5"/>
  <c r="E31" i="4"/>
  <c r="F4" i="7"/>
  <c r="F31" i="4"/>
  <c r="G31" i="4"/>
  <c r="H31" i="4"/>
  <c r="E55" i="3"/>
  <c r="F55" i="3"/>
  <c r="H55" i="3"/>
  <c r="G55" i="3"/>
  <c r="G17" i="13"/>
  <c r="G18" i="13"/>
  <c r="G19" i="13"/>
  <c r="D17" i="13"/>
  <c r="D18" i="13"/>
  <c r="D19" i="13"/>
  <c r="G16" i="13"/>
  <c r="D16" i="13"/>
  <c r="F3" i="7"/>
</calcChain>
</file>

<file path=xl/sharedStrings.xml><?xml version="1.0" encoding="utf-8"?>
<sst xmlns="http://schemas.openxmlformats.org/spreadsheetml/2006/main" count="766" uniqueCount="332">
  <si>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</si>
  <si>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</si>
  <si>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</si>
  <si>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</si>
  <si>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</si>
  <si>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</si>
  <si>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</si>
  <si>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</si>
  <si>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</si>
  <si>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</si>
  <si>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</si>
  <si>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</si>
  <si>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</si>
  <si>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</si>
  <si>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</si>
  <si>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</si>
  <si>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</si>
  <si>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</si>
  <si>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</si>
  <si>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</si>
  <si>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</si>
  <si>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</si>
  <si>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</si>
  <si>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</si>
  <si>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</si>
  <si>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</si>
  <si>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</si>
  <si>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</si>
  <si>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</si>
  <si>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</si>
  <si>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</si>
  <si>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</si>
  <si>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</si>
  <si>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GitHub Username</t>
  </si>
  <si>
    <t>GitHub Repository:</t>
  </si>
  <si>
    <t>Story Name</t>
  </si>
  <si>
    <t>Story Description</t>
  </si>
  <si>
    <t>Story ID</t>
  </si>
  <si>
    <t>The goal of the burndown chart is to help the agile team and customer to understand how the developers are doing</t>
  </si>
  <si>
    <t>to deliver the product.  Burndown charts can be done daily, weekly, at the end of a sprint, or at whatever time interval makes sense.</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</si>
  <si>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</si>
  <si>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</si>
  <si>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</si>
  <si>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</si>
  <si>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</si>
  <si>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</si>
  <si>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</si>
  <si>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</si>
  <si>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</si>
  <si>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ScrumMaster</t>
  </si>
  <si>
    <t>Yes</t>
  </si>
  <si>
    <t>No</t>
  </si>
  <si>
    <t>We'll update our burndown chart for the project at the end of each sprint.</t>
  </si>
  <si>
    <t>Testing ID</t>
  </si>
  <si>
    <t>Testing Name</t>
  </si>
  <si>
    <t>Testing Description</t>
  </si>
  <si>
    <t>pc</t>
  </si>
  <si>
    <t>Prateek Singh</t>
  </si>
  <si>
    <t>Chauhan</t>
  </si>
  <si>
    <t>pchauha2@stevens.edu</t>
  </si>
  <si>
    <t>sabudanakichdi</t>
  </si>
  <si>
    <t>Monica</t>
  </si>
  <si>
    <t>mmallamp@stevens.edu</t>
  </si>
  <si>
    <t>mm</t>
  </si>
  <si>
    <t xml:space="preserve">Vishnu </t>
  </si>
  <si>
    <t>Mandula</t>
  </si>
  <si>
    <t>vm</t>
  </si>
  <si>
    <t>vmandula@stevens.edu</t>
  </si>
  <si>
    <t>ds</t>
  </si>
  <si>
    <t>Diya</t>
  </si>
  <si>
    <t>Sanghvi</t>
  </si>
  <si>
    <t>dsanghv1@stevens.edu</t>
  </si>
  <si>
    <t>Vyaqti</t>
  </si>
  <si>
    <t>Vikas Singh</t>
  </si>
  <si>
    <t>vsingh22@stevens.edu</t>
  </si>
  <si>
    <t>vs</t>
  </si>
  <si>
    <t>https://github.com/sabudanakichdi/ssw555_agile_project</t>
  </si>
  <si>
    <t>Monicaprojects21</t>
  </si>
  <si>
    <t>Diya1201</t>
  </si>
  <si>
    <t>VyaqtiVikasSingh</t>
  </si>
  <si>
    <t>Vishnu1604</t>
  </si>
  <si>
    <t>S5-1</t>
  </si>
  <si>
    <t>Develop a Project Plan</t>
  </si>
  <si>
    <t>S5-2</t>
  </si>
  <si>
    <t>S5-4</t>
  </si>
  <si>
    <t>S5-5</t>
  </si>
  <si>
    <t>S5-6</t>
  </si>
  <si>
    <t>S5-7</t>
  </si>
  <si>
    <t>Identify and understand the problem statement for given solar management tool</t>
  </si>
  <si>
    <t>vv</t>
  </si>
  <si>
    <t>S5-8</t>
  </si>
  <si>
    <t>Requirement and Fuctionality Analysis for Sales Module</t>
  </si>
  <si>
    <t>In Progress</t>
  </si>
  <si>
    <t>S5-10</t>
  </si>
  <si>
    <t>Identify the key features and functionalities</t>
  </si>
  <si>
    <t>Identity the specific data and analytics required for dashboard</t>
  </si>
  <si>
    <t>S5-11</t>
  </si>
  <si>
    <t>S5-12</t>
  </si>
  <si>
    <t>Create a Requirement analysis report</t>
  </si>
  <si>
    <t>To Do</t>
  </si>
  <si>
    <t>S5-13</t>
  </si>
  <si>
    <t>Requirement and Fuctionality Analysis for Contruction Module</t>
  </si>
  <si>
    <t>S5-17</t>
  </si>
  <si>
    <t>S5-21</t>
  </si>
  <si>
    <t>S5-25</t>
  </si>
  <si>
    <t>S5-14</t>
  </si>
  <si>
    <t>S5-18</t>
  </si>
  <si>
    <t>S5-22</t>
  </si>
  <si>
    <t>S5-26</t>
  </si>
  <si>
    <t>S5-15</t>
  </si>
  <si>
    <t>S5-19</t>
  </si>
  <si>
    <t>S5-23</t>
  </si>
  <si>
    <t>S5-27</t>
  </si>
  <si>
    <t>S5-16</t>
  </si>
  <si>
    <t>Requirement and Fuctionality Analysis for Construction Module</t>
  </si>
  <si>
    <t>Requirement and Fuctionality Analysis for Operation Module</t>
  </si>
  <si>
    <t>Requirement and Fuctionality Analysis for Operations Module</t>
  </si>
  <si>
    <t>Requirement and Fuctionality Analysis for End-User Module</t>
  </si>
  <si>
    <t>Requirement and Fuctionality Analysis for Rule Engine</t>
  </si>
  <si>
    <t>Requirement and Fuctionality Analysis for End-Customer Module</t>
  </si>
  <si>
    <t>Est Time (In hours)</t>
  </si>
  <si>
    <t>Project Planning and Set Objectives and Design flow</t>
  </si>
  <si>
    <t>EPIC-1</t>
  </si>
  <si>
    <t>EPIC-2</t>
  </si>
  <si>
    <t>Requirement Analysis</t>
  </si>
  <si>
    <t>S5-36</t>
  </si>
  <si>
    <t>Create and Configure Database connection</t>
  </si>
  <si>
    <t>Database Config and Integration</t>
  </si>
  <si>
    <t>EPIC-3</t>
  </si>
  <si>
    <t>S5-41</t>
  </si>
  <si>
    <t>S5-42</t>
  </si>
  <si>
    <t>Choose a database management system (DBMS) that suits your project's requirements, such as MySQL, PostgreSQL, or MongoDB.</t>
  </si>
  <si>
    <t>Install the database software on your server or local machine.</t>
  </si>
  <si>
    <t>Done</t>
  </si>
  <si>
    <t>S5-43</t>
  </si>
  <si>
    <t>S5-44</t>
  </si>
  <si>
    <t>S5-45</t>
  </si>
  <si>
    <t>S5-46</t>
  </si>
  <si>
    <t>Choose a cloud service provider and Create a new virtual machine instance and assign it resources like CPU, memory, and storage.</t>
  </si>
  <si>
    <t>Install the database software on the virtual machine and create a new database instance and assign a name to it.</t>
  </si>
  <si>
    <t>Create a new user account for the database with appropriate privileges.</t>
  </si>
  <si>
    <t>Open the necessary network ports to allow external access to the database.</t>
  </si>
  <si>
    <t>EPIC-4</t>
  </si>
  <si>
    <t>End Customer Service API</t>
  </si>
  <si>
    <t>Sales Service API</t>
  </si>
  <si>
    <t>S5-50</t>
  </si>
  <si>
    <t>Sales: Create REST API Framework using Swagger</t>
  </si>
  <si>
    <t>S5-53</t>
  </si>
  <si>
    <t>S5-55</t>
  </si>
  <si>
    <t>S5-54</t>
  </si>
  <si>
    <t>Sales Agreement Generate API</t>
  </si>
  <si>
    <t>Sales agreement Confirmation API</t>
  </si>
  <si>
    <t>S5-52</t>
  </si>
  <si>
    <t>Sales Customer Onboarding API</t>
  </si>
  <si>
    <t>Sales Agreement view API</t>
  </si>
  <si>
    <t>Mallamputti</t>
  </si>
  <si>
    <t>Sprint Progress</t>
  </si>
  <si>
    <t xml:space="preserve">100% </t>
  </si>
  <si>
    <t>100%</t>
  </si>
  <si>
    <t>0%</t>
  </si>
  <si>
    <t>Complete</t>
  </si>
  <si>
    <t>Est Size</t>
  </si>
  <si>
    <t>S5-59</t>
  </si>
  <si>
    <t>Sales UI Design and project Setup</t>
  </si>
  <si>
    <t>S5-84</t>
  </si>
  <si>
    <t>Angular Project Structure</t>
  </si>
  <si>
    <t>S5-85</t>
  </si>
  <si>
    <t>Sales UI Design</t>
  </si>
  <si>
    <t>S5-61</t>
  </si>
  <si>
    <t>Sales: Onboarding Customer - Page 1</t>
  </si>
  <si>
    <t>S5-86</t>
  </si>
  <si>
    <t>Angular Project Setup</t>
  </si>
  <si>
    <t>S5-87</t>
  </si>
  <si>
    <t>S5-88</t>
  </si>
  <si>
    <t>Dev Test: Onboarding Customer - Page 1</t>
  </si>
  <si>
    <t>S5-65</t>
  </si>
  <si>
    <t>Sales: Set Dependencies and initial project setup</t>
  </si>
  <si>
    <t>S5-67</t>
  </si>
  <si>
    <t>Set project frame Structure</t>
  </si>
  <si>
    <t>S5-66</t>
  </si>
  <si>
    <t>Setup dependencies using Maven</t>
  </si>
  <si>
    <t>Database Hosting in AWS</t>
  </si>
  <si>
    <t>S5-63</t>
  </si>
  <si>
    <t>Sales: Onboarding Customer Page -2</t>
  </si>
  <si>
    <t>S5-70</t>
  </si>
  <si>
    <t>Create HTML design</t>
  </si>
  <si>
    <t>S5-71</t>
  </si>
  <si>
    <t>Update SCSS File</t>
  </si>
  <si>
    <t>S5-73</t>
  </si>
  <si>
    <t>Adding Validation for all fields in homepage</t>
  </si>
  <si>
    <t>S5-72</t>
  </si>
  <si>
    <t>Dev Testing Homepage</t>
  </si>
  <si>
    <t>S5-64</t>
  </si>
  <si>
    <t>Sales: Agreement View Page</t>
  </si>
  <si>
    <t>S5-74</t>
  </si>
  <si>
    <t>Create agreement view page</t>
  </si>
  <si>
    <t>S5-75</t>
  </si>
  <si>
    <t>Add Validations to Agreement View Page</t>
  </si>
  <si>
    <t>S5-76</t>
  </si>
  <si>
    <t>Dev Test Agreement View Page</t>
  </si>
  <si>
    <t>Dev Test Customer Onboarding API</t>
  </si>
  <si>
    <t>Customer Onboarding API Creation</t>
  </si>
  <si>
    <t>Sales: Customer onboarding API</t>
  </si>
  <si>
    <t>S5-29</t>
  </si>
  <si>
    <t>S5-89</t>
  </si>
  <si>
    <t>S5-90</t>
  </si>
  <si>
    <t>Sales: Agreement view API</t>
  </si>
  <si>
    <t>Create Sales Agreement View API</t>
  </si>
  <si>
    <t>Dev Test Sales Agreement View API</t>
  </si>
  <si>
    <t>S5-69</t>
  </si>
  <si>
    <t>S5-91</t>
  </si>
  <si>
    <t>S5-92</t>
  </si>
  <si>
    <t>Create Database Schema and tables</t>
  </si>
  <si>
    <t>Create Database design</t>
  </si>
  <si>
    <t>Create a database architecture and entity diagram</t>
  </si>
  <si>
    <t>S5-38</t>
  </si>
  <si>
    <t>S5-49</t>
  </si>
  <si>
    <t>Create multiple database schemas to organize your database objects based on their functionality, security requirements, or user access.</t>
  </si>
  <si>
    <t>Assign appropriate permissions to the database users to access the required schemas.</t>
  </si>
  <si>
    <t>S5-48</t>
  </si>
  <si>
    <t>S5-47</t>
  </si>
  <si>
    <t>S5-39</t>
  </si>
  <si>
    <t>DevOps Server Configuration</t>
  </si>
  <si>
    <t>Configure Jenkins in EC2 instance</t>
  </si>
  <si>
    <t>Configure Automated Build and store artifact in git repo</t>
  </si>
  <si>
    <t>Configure automated deploy in Jenkins</t>
  </si>
  <si>
    <t>Monitoring: Enroll team members to receive build and deploy notification</t>
  </si>
  <si>
    <t>S5-80</t>
  </si>
  <si>
    <t>S5-81</t>
  </si>
  <si>
    <t>S5-82</t>
  </si>
  <si>
    <t>S5-83</t>
  </si>
  <si>
    <t>S5-77</t>
  </si>
  <si>
    <t>Integration Test Service APIS</t>
  </si>
  <si>
    <t>S5-93</t>
  </si>
  <si>
    <t>S5-79</t>
  </si>
  <si>
    <t>As a DevOps Engineer. I want to set AWS EC2 instance for sales service so that Jenkins can deploy the sales services directly on cloud AWS server.</t>
  </si>
  <si>
    <t>Configure Jenkins/AWS CI/CD</t>
  </si>
  <si>
    <t>As a developer, I want to create a sales agreement API so that sales person can generate sales agreement and view when the request is hit.</t>
  </si>
  <si>
    <t>As a developer, I want to create a customer onboarding API so that customer can be onboarded when customer onboarding screen hit the api.</t>
  </si>
  <si>
    <t>As a database developer, I want to create Database design with all schemas and tables with their relationship mapping so that this design architecture can be used to create schemas and tables for the design</t>
  </si>
  <si>
    <t>As a developer, I want to be able to create multiple schemas so that I can organize the data in a logical and meaningful way.</t>
  </si>
  <si>
    <t>As a UI Designer, I want to create an intuitive search feature that allows users to quickly find what they are looking for, so that they can save time and have a positive user experience.</t>
  </si>
  <si>
    <t>As a UI Designer, I want to create a visually appealing homepage that provides easy access to all the key features of the website, so that users can navigate the site with ease.</t>
  </si>
  <si>
    <t>As a requirement engineer, I want to identify the key features and functionalities required between each stakeholder which will include maker-checker rules, inter-relationships between stakeholders, and the impact of transition. Specify the data and analytics involved, so that I can develop a prototype that meets their needs and expectations.</t>
  </si>
  <si>
    <t>As a Scrum Master, I want to plan what to do and understand the Solar Project Management tool, so that I can ensure the successful development and implementation of the prototype.</t>
  </si>
  <si>
    <t>As a requirement engineer, I want to identify the key features and functionalities required to manage sales leads and proposals effectively and specify the data and analytics required to track sales performance and generate sales reports, so that I can develop a prototype that meets their needs and expectations.</t>
  </si>
  <si>
    <t>As a requirement engineer, I want to identify the key features and functionalities required to manage project timelines, tasks, and expenses. Specify the data and analytics involved, so that I can develop a prototype that meets their needs and expectations.</t>
  </si>
  <si>
    <t>As a requirement engineer, I want to identify the key features and functionalities required to monitor project progress and operational parameters. Specify the data and analytics involved, so that I can develop a prototype that meets their needs and expectations.</t>
  </si>
  <si>
    <t>As a requirement engineer, I want to identify the key features and functionalities required to track project status and timelines. Specify the data and analytics involved, so that I can develop a prototype that meets their needs and expectations.</t>
  </si>
  <si>
    <t>As a developer, create a REST API Frame for Sales Service APIS so that structure can be used to create service logic over it</t>
  </si>
  <si>
    <t>As a UI Designer, create a User Interface for the sales section of the application, which represents user interactions with the application.</t>
  </si>
  <si>
    <t>As a developer, setup initial project and dependencies so that service API can be built on that frame structure</t>
  </si>
  <si>
    <t>As a developer, I want to be able to establish a connection to the database so that I can interact with the data.</t>
  </si>
  <si>
    <t>As an IT administrator, I want to be able to monitor and manage the database resources and usage so that I can ensure the availability and reliability of the system.</t>
  </si>
  <si>
    <t>As a DevOps Engineer, setup Jenkins CI/CD Environment so that the application build and deploy can be automated.</t>
  </si>
  <si>
    <t>Standup 1 (02/28):</t>
  </si>
  <si>
    <t xml:space="preserve">Completion of all Requirement Stories. </t>
  </si>
  <si>
    <t>Few requirements related doubt cleared.</t>
  </si>
  <si>
    <t>Commencement Sales Module Development</t>
  </si>
  <si>
    <t>Discussion on API and UI Screen parameters</t>
  </si>
  <si>
    <t>Commencement of DB Setup</t>
  </si>
  <si>
    <t>Standup 2 (03/05):</t>
  </si>
  <si>
    <t>Cloud DB configuration complete in AWS</t>
  </si>
  <si>
    <t>Clarified on UI Design for Sales Onboarding page and as Team discussed few changes required.</t>
  </si>
  <si>
    <t>Standup Review (03/07):</t>
  </si>
  <si>
    <t>Sales Customer Onboarding API needed phase 2 development as there few issues with respect to setup and too much design changes. Created Phase 2 in Sprint 2.</t>
  </si>
  <si>
    <t>Discussed the functionality covered for both API and UI.</t>
  </si>
  <si>
    <t>Successfully Demonstrated the service project setup and UI project setup</t>
  </si>
  <si>
    <t>S5-37</t>
  </si>
  <si>
    <t>Do's</t>
  </si>
  <si>
    <r>
      <t>·</t>
    </r>
    <r>
      <rPr>
        <sz val="7"/>
        <rFont val="Times New Roman"/>
        <family val="1"/>
      </rPr>
      <t xml:space="preserve">         </t>
    </r>
    <r>
      <rPr>
        <sz val="12"/>
        <rFont val="Calibri"/>
        <family val="2"/>
      </rPr>
      <t>Need to clear UI design before development starts.</t>
    </r>
  </si>
  <si>
    <r>
      <t>·</t>
    </r>
    <r>
      <rPr>
        <sz val="7"/>
        <rFont val="Times New Roman"/>
        <family val="1"/>
      </rPr>
      <t xml:space="preserve">         </t>
    </r>
    <r>
      <rPr>
        <sz val="12"/>
        <rFont val="Calibri"/>
        <family val="2"/>
      </rPr>
      <t>Team needs to increase development pace.</t>
    </r>
  </si>
  <si>
    <r>
      <t>·</t>
    </r>
    <r>
      <rPr>
        <sz val="7"/>
        <rFont val="Times New Roman"/>
        <family val="1"/>
      </rPr>
      <t xml:space="preserve">         </t>
    </r>
    <r>
      <rPr>
        <sz val="12"/>
        <rFont val="Calibri"/>
        <family val="2"/>
        <scheme val="minor"/>
      </rPr>
      <t>Work on better</t>
    </r>
    <r>
      <rPr>
        <sz val="12"/>
        <rFont val="Calibri"/>
        <family val="2"/>
      </rPr>
      <t xml:space="preserve"> communication between UI and Backend Developers since there were availability issue.</t>
    </r>
  </si>
  <si>
    <r>
      <t>·</t>
    </r>
    <r>
      <rPr>
        <sz val="7"/>
        <rFont val="Times New Roman"/>
        <family val="1"/>
      </rPr>
      <t xml:space="preserve">         </t>
    </r>
    <r>
      <rPr>
        <sz val="12"/>
        <rFont val="Calibri"/>
        <family val="2"/>
      </rPr>
      <t>Team member need to provide at least 4hours time for any communication replies and team member need to reply not more than 4 hours.</t>
    </r>
  </si>
  <si>
    <t>Don't</t>
  </si>
  <si>
    <r>
      <t>·</t>
    </r>
    <r>
      <rPr>
        <sz val="7"/>
        <rFont val="Times New Roman"/>
        <family val="1"/>
      </rPr>
      <t xml:space="preserve">         </t>
    </r>
    <r>
      <rPr>
        <sz val="12"/>
        <rFont val="Calibri"/>
        <family val="2"/>
      </rPr>
      <t>UI stories timeline not to be under-estimated.</t>
    </r>
  </si>
  <si>
    <r>
      <t>·</t>
    </r>
    <r>
      <rPr>
        <sz val="7"/>
        <rFont val="Times New Roman"/>
        <family val="1"/>
      </rPr>
      <t xml:space="preserve">         </t>
    </r>
    <r>
      <rPr>
        <sz val="12"/>
        <rFont val="Calibri"/>
        <family val="2"/>
      </rPr>
      <t>Be prepared for demos and check issues before demo.</t>
    </r>
  </si>
  <si>
    <r>
      <t>·</t>
    </r>
    <r>
      <rPr>
        <sz val="7"/>
        <rFont val="Times New Roman"/>
        <family val="1"/>
      </rPr>
      <t>         C</t>
    </r>
    <r>
      <rPr>
        <sz val="12"/>
        <rFont val="Calibri"/>
        <family val="2"/>
      </rPr>
      <t>ommit after every change rather than commiting all at once especially towards end of sprint</t>
    </r>
  </si>
  <si>
    <t>S5-98</t>
  </si>
  <si>
    <t>As a developer, I want to create a customer installation tracking API so that customer can track installation using the response returned by the API.</t>
  </si>
  <si>
    <t>End-Customer: Customer Installation Tracking Service API</t>
  </si>
  <si>
    <t>End-Customer: Customer Installation Tracking UI</t>
  </si>
  <si>
    <t>S5-97</t>
  </si>
  <si>
    <t>As a UI Designer, I want to create a customer installation tracking page so that customers can track installation when page is opened</t>
  </si>
  <si>
    <t>As a developer, I want to integrate Database with service using ORM so that all service can persist into AWS RDS database.</t>
  </si>
  <si>
    <t>S5-100</t>
  </si>
  <si>
    <t>Database Integration with all Service</t>
  </si>
  <si>
    <t>S5-94</t>
  </si>
  <si>
    <t>Sales: Customer onboarding UI and Services Integration and Testing</t>
  </si>
  <si>
    <t>As a Developer and Tester, I want to integrate Customer onboarding UI and Service and perform Testing so that I can verify there no bugs in the flow.</t>
  </si>
  <si>
    <t>Sales: Customer Agreement View Unit Test Case and Smoke Test</t>
  </si>
  <si>
    <t>S5-96</t>
  </si>
  <si>
    <t>As a Developer and Tester, I want to integrate Customer agreement view UI and Service and perform Testing so that I can verify there no bugs in the flow.</t>
  </si>
  <si>
    <t>Setup AWS EC2 instance and AWS CodeDeploy for Sales Service</t>
  </si>
  <si>
    <t>S5-102</t>
  </si>
  <si>
    <t>Create Customer Installation API</t>
  </si>
  <si>
    <t>S5-103</t>
  </si>
  <si>
    <t>Dev Test Customer Installation Tracking API</t>
  </si>
  <si>
    <t>S5-106</t>
  </si>
  <si>
    <t>Create Customer Installation UI</t>
  </si>
  <si>
    <t>S5-107</t>
  </si>
  <si>
    <t>Dev test UI</t>
  </si>
  <si>
    <t>S5-108</t>
  </si>
  <si>
    <t>Integrate UI and Service</t>
  </si>
  <si>
    <t>S5-109</t>
  </si>
  <si>
    <t>Customer Onboarding Sanity Testing</t>
  </si>
  <si>
    <t>S5-114</t>
  </si>
  <si>
    <t xml:space="preserve">Unit Test case for customer Agreement </t>
  </si>
  <si>
    <t>S5-115</t>
  </si>
  <si>
    <t>Sanity/Smoke Test Case for customer Agreement</t>
  </si>
  <si>
    <t>S5-110</t>
  </si>
  <si>
    <t>Configure EC2 Instance for Sales Service</t>
  </si>
  <si>
    <t>S5-111</t>
  </si>
  <si>
    <t>Test EC2 server for sales service webpage</t>
  </si>
  <si>
    <t>Configure AWS CodeDeploy to deploy into EC2 Instance</t>
  </si>
  <si>
    <t>S5-112</t>
  </si>
  <si>
    <t>Test with AWS CodePipeline</t>
  </si>
  <si>
    <t>S5-113</t>
  </si>
  <si>
    <t>S5-104</t>
  </si>
  <si>
    <t>Code: Database ORM in Node js</t>
  </si>
  <si>
    <t>S5-105</t>
  </si>
  <si>
    <t>Dev Test database integration</t>
  </si>
  <si>
    <r>
      <t>·</t>
    </r>
    <r>
      <rPr>
        <sz val="7"/>
        <rFont val="Times New Roman"/>
        <family val="1"/>
      </rPr>
      <t xml:space="preserve">         </t>
    </r>
    <r>
      <rPr>
        <sz val="12"/>
        <rFont val="Calibri"/>
        <family val="2"/>
      </rPr>
      <t xml:space="preserve">Completion of Database Stories. </t>
    </r>
  </si>
  <si>
    <r>
      <t>·</t>
    </r>
    <r>
      <rPr>
        <sz val="7"/>
        <rFont val="Times New Roman"/>
        <family val="1"/>
      </rPr>
      <t xml:space="preserve">         </t>
    </r>
    <r>
      <rPr>
        <sz val="12"/>
        <rFont val="Calibri"/>
        <family val="2"/>
      </rPr>
      <t>Few attributes for agreement view page related doubt cleared.</t>
    </r>
  </si>
  <si>
    <r>
      <t>·</t>
    </r>
    <r>
      <rPr>
        <sz val="7"/>
        <rFont val="Times New Roman"/>
        <family val="1"/>
      </rPr>
      <t xml:space="preserve">         </t>
    </r>
    <r>
      <rPr>
        <sz val="12"/>
        <rFont val="Calibri"/>
        <family val="2"/>
      </rPr>
      <t>Commencement Sales Agreement View UI and API Development</t>
    </r>
  </si>
  <si>
    <r>
      <t>·</t>
    </r>
    <r>
      <rPr>
        <sz val="7"/>
        <rFont val="Times New Roman"/>
        <family val="1"/>
      </rPr>
      <t xml:space="preserve">         </t>
    </r>
    <r>
      <rPr>
        <sz val="12"/>
        <rFont val="Calibri"/>
        <family val="2"/>
      </rPr>
      <t>Discussion on CI/CD tool to be used. Decided to go with AWS Codepipeline</t>
    </r>
  </si>
  <si>
    <r>
      <t>·</t>
    </r>
    <r>
      <rPr>
        <sz val="7"/>
        <rFont val="Times New Roman"/>
        <family val="1"/>
      </rPr>
      <t xml:space="preserve">         </t>
    </r>
    <r>
      <rPr>
        <sz val="12"/>
        <rFont val="Calibri"/>
        <family val="2"/>
      </rPr>
      <t>Demonstrated the service API working and Customer Onboarding UI</t>
    </r>
  </si>
  <si>
    <r>
      <t>·</t>
    </r>
    <r>
      <rPr>
        <sz val="7"/>
        <rFont val="Times New Roman"/>
        <family val="1"/>
      </rPr>
      <t xml:space="preserve">         </t>
    </r>
    <r>
      <rPr>
        <sz val="12"/>
        <rFont val="Calibri"/>
        <family val="2"/>
      </rPr>
      <t>Discussed the functionality covered for both API and UI.</t>
    </r>
  </si>
  <si>
    <t>Standup 1 (03/10):</t>
  </si>
  <si>
    <t>Standup 2 (03/21):</t>
  </si>
  <si>
    <r>
      <t>·</t>
    </r>
    <r>
      <rPr>
        <sz val="7"/>
        <rFont val="Times New Roman"/>
        <family val="1"/>
      </rPr>
      <t xml:space="preserve">         </t>
    </r>
    <r>
      <rPr>
        <sz val="12"/>
        <rFont val="Calibri"/>
        <family val="2"/>
      </rPr>
      <t>Cloud AWS CodePipeline configuration complete in AWS</t>
    </r>
  </si>
  <si>
    <r>
      <t>·</t>
    </r>
    <r>
      <rPr>
        <sz val="7"/>
        <rFont val="Times New Roman"/>
        <family val="1"/>
      </rPr>
      <t xml:space="preserve">         </t>
    </r>
    <r>
      <rPr>
        <sz val="12"/>
        <rFont val="Calibri"/>
        <family val="2"/>
      </rPr>
      <t>Clarified on UI Design for Sales Onboarding page and as Team discussed few changes required.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</si>
</sst>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2"/>
      <name val="Calibri"/>
      <family val="2"/>
    </font>
    <font>
      <sz val="12"/>
      <name val="Calibri"/>
      <family val="2"/>
    </font>
    <font>
      <sz val="12"/>
      <name val="Symbol"/>
      <family val="1"/>
      <charset val="2"/>
    </font>
    <font>
      <sz val="7"/>
      <name val="Times New Roman"/>
      <family val="1"/>
    </font>
    <font>
      <sz val="12"/>
      <name val="Calibri"/>
      <family val="2"/>
      <scheme val="minor"/>
    </font>
  </fonts>
  <fills count="10">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0" borderId="2" applyNumberFormat="0" applyFill="0" applyAlignment="0" applyProtection="0"/>
  </cellStyleXfs>
  <cellXfs count="5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164" fontId="6" fillId="0" borderId="0" xfId="0" applyNumberFormat="1" applyFont="1"/>
    <xf numFmtId="0" fontId="6" fillId="0" borderId="0" xfId="0" applyFont="1"/>
    <xf numFmtId="0" fontId="1" fillId="0" borderId="1" xfId="0" applyFont="1" applyBorder="1"/>
    <xf numFmtId="0" fontId="0" fillId="0" borderId="1" xfId="0" applyBorder="1"/>
    <xf numFmtId="49" fontId="1" fillId="0" borderId="1" xfId="0" applyNumberFormat="1" applyFont="1" applyBorder="1" applyAlignment="1">
      <alignment wrapText="1"/>
    </xf>
    <xf numFmtId="0" fontId="0" fillId="3" borderId="1" xfId="0" applyFill="1" applyBorder="1"/>
    <xf numFmtId="0" fontId="6" fillId="0" borderId="1" xfId="0" applyFont="1" applyBorder="1"/>
    <xf numFmtId="0" fontId="6" fillId="5" borderId="1" xfId="0" applyFont="1" applyFill="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4" borderId="1" xfId="0" applyFont="1" applyFill="1" applyBorder="1"/>
    <xf numFmtId="49" fontId="1" fillId="4" borderId="1" xfId="0" applyNumberFormat="1" applyFont="1" applyFill="1" applyBorder="1" applyAlignment="1">
      <alignment wrapText="1"/>
    </xf>
    <xf numFmtId="0" fontId="0" fillId="4" borderId="1" xfId="0" applyFill="1" applyBorder="1"/>
    <xf numFmtId="164" fontId="0" fillId="4" borderId="1" xfId="0" applyNumberFormat="1" applyFill="1" applyBorder="1"/>
    <xf numFmtId="49" fontId="6" fillId="0" borderId="1" xfId="0" applyNumberFormat="1" applyFont="1" applyBorder="1" applyAlignment="1">
      <alignment wrapText="1"/>
    </xf>
    <xf numFmtId="164" fontId="0" fillId="0" borderId="1" xfId="0" applyNumberFormat="1" applyBorder="1"/>
    <xf numFmtId="49" fontId="0" fillId="0" borderId="1" xfId="0" applyNumberFormat="1" applyBorder="1" applyAlignment="1">
      <alignment wrapText="1"/>
    </xf>
    <xf numFmtId="0" fontId="6" fillId="4" borderId="1" xfId="0" applyFont="1" applyFill="1" applyBorder="1"/>
    <xf numFmtId="0" fontId="7" fillId="0" borderId="1" xfId="65" applyBorder="1"/>
    <xf numFmtId="0" fontId="1" fillId="6" borderId="1" xfId="0" applyFont="1" applyFill="1" applyBorder="1"/>
    <xf numFmtId="49" fontId="1" fillId="6" borderId="1" xfId="0" applyNumberFormat="1" applyFont="1" applyFill="1" applyBorder="1" applyAlignment="1">
      <alignment wrapText="1"/>
    </xf>
    <xf numFmtId="0" fontId="1" fillId="6" borderId="1" xfId="0" applyFont="1" applyFill="1" applyBorder="1" applyAlignment="1">
      <alignment horizontal="right"/>
    </xf>
    <xf numFmtId="164" fontId="1" fillId="6" borderId="1" xfId="0" applyNumberFormat="1" applyFont="1" applyFill="1" applyBorder="1" applyAlignment="1">
      <alignment horizontal="right"/>
    </xf>
    <xf numFmtId="0" fontId="0" fillId="6" borderId="1" xfId="0" applyFill="1" applyBorder="1"/>
    <xf numFmtId="164" fontId="0" fillId="6" borderId="1" xfId="0" applyNumberFormat="1" applyFill="1" applyBorder="1"/>
    <xf numFmtId="0" fontId="8" fillId="7" borderId="0" xfId="66"/>
    <xf numFmtId="0" fontId="11" fillId="0" borderId="1" xfId="69" applyBorder="1"/>
    <xf numFmtId="49" fontId="8" fillId="7" borderId="1" xfId="66" applyNumberFormat="1" applyBorder="1" applyAlignment="1">
      <alignment wrapText="1"/>
    </xf>
    <xf numFmtId="0" fontId="8" fillId="7" borderId="1" xfId="66" applyBorder="1"/>
    <xf numFmtId="0" fontId="10" fillId="9" borderId="1" xfId="68" applyBorder="1"/>
    <xf numFmtId="0" fontId="9" fillId="8" borderId="1" xfId="67" applyBorder="1"/>
    <xf numFmtId="49" fontId="6" fillId="4" borderId="1" xfId="0" applyNumberFormat="1" applyFont="1" applyFill="1" applyBorder="1" applyAlignment="1">
      <alignment wrapText="1"/>
    </xf>
    <xf numFmtId="0" fontId="6" fillId="6" borderId="1" xfId="0" applyFont="1" applyFill="1" applyBorder="1"/>
    <xf numFmtId="0" fontId="0" fillId="0" borderId="0" xfId="0" applyAlignment="1">
      <alignment horizontal="left" vertical="center" indent="1"/>
    </xf>
    <xf numFmtId="0" fontId="6" fillId="0" borderId="0" xfId="0" applyFont="1" applyAlignment="1">
      <alignment horizontal="left" vertical="center" indent="1"/>
    </xf>
    <xf numFmtId="0" fontId="6" fillId="0" borderId="1" xfId="0" applyFont="1" applyBorder="1" applyAlignment="1">
      <alignment horizontal="left" vertical="center" indent="1"/>
    </xf>
    <xf numFmtId="0" fontId="13" fillId="0" borderId="3" xfId="0" applyFont="1" applyBorder="1" applyAlignment="1">
      <alignment vertical="center"/>
    </xf>
    <xf numFmtId="0" fontId="13" fillId="0" borderId="4" xfId="0" applyFont="1" applyBorder="1" applyAlignment="1">
      <alignment vertical="center"/>
    </xf>
    <xf numFmtId="0" fontId="12" fillId="0" borderId="1"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6" fillId="0" borderId="1" xfId="0" applyFont="1" applyFill="1" applyBorder="1"/>
    <xf numFmtId="0" fontId="0" fillId="0" borderId="3" xfId="0" applyFill="1" applyBorder="1"/>
    <xf numFmtId="49" fontId="6" fillId="0" borderId="1" xfId="0" applyNumberFormat="1" applyFont="1" applyFill="1" applyBorder="1" applyAlignment="1">
      <alignment wrapText="1"/>
    </xf>
    <xf numFmtId="0" fontId="14" fillId="0" borderId="0" xfId="0" applyFont="1" applyAlignment="1">
      <alignment vertical="center"/>
    </xf>
  </cellXfs>
  <cellStyles count="70">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eutral" xfId="68" builtinId="28"/>
    <cellStyle name="Normal" xfId="0" builtinId="0"/>
    <cellStyle name="Total" xfId="69" builtinId="25"/>
  </cellStyles>
  <dxfs count="140">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43256</c:v>
                </c:pt>
                <c:pt idx="1">
                  <c:v>43269</c:v>
                </c:pt>
                <c:pt idx="2">
                  <c:v>43283</c:v>
                </c:pt>
                <c:pt idx="3">
                  <c:v>43297</c:v>
                </c:pt>
                <c:pt idx="4">
                  <c:v>43311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38-5242-A923-F0D1FBD304CF}"/>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43153</c:v>
                </c:pt>
                <c:pt idx="1">
                  <c:v>43530</c:v>
                </c:pt>
                <c:pt idx="2">
                  <c:v>43551</c:v>
                </c:pt>
              </c:numCache>
            </c:numRef>
          </c:cat>
          <c:val>
            <c:numRef>
              <c:f>Burndown!$B$2:$B$7</c:f>
              <c:numCache>
                <c:formatCode>General</c:formatCode>
                <c:ptCount val="6"/>
                <c:pt idx="0">
                  <c:v>28</c:v>
                </c:pt>
                <c:pt idx="1">
                  <c:v>17</c:v>
                </c:pt>
                <c:pt idx="2">
                  <c:v>10</c:v>
                </c:pt>
              </c:numCache>
            </c:numRef>
          </c:val>
          <c:smooth val="0"/>
          <c:extLst>
            <c:ext xmlns:c16="http://schemas.microsoft.com/office/drawing/2014/chart" uri="{C3380CC4-5D6E-409C-BE32-E72D297353CC}">
              <c16:uniqueId val="{00000000-77A4-7D46-ADFC-202E0A5FB832}"/>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330201</xdr:colOff>
      <xdr:row>8</xdr:row>
      <xdr:rowOff>67732</xdr:rowOff>
    </xdr:from>
    <xdr:to>
      <xdr:col>2</xdr:col>
      <xdr:colOff>948267</xdr:colOff>
      <xdr:row>12</xdr:row>
      <xdr:rowOff>33866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159934" y="1422399"/>
          <a:ext cx="1346200" cy="643467"/>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257384</xdr:colOff>
      <xdr:row>9</xdr:row>
      <xdr:rowOff>16934</xdr:rowOff>
    </xdr:from>
    <xdr:to>
      <xdr:col>7</xdr:col>
      <xdr:colOff>643466</xdr:colOff>
      <xdr:row>12</xdr:row>
      <xdr:rowOff>59267</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447451" y="1540934"/>
          <a:ext cx="1215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121920</xdr:colOff>
      <xdr:row>7</xdr:row>
      <xdr:rowOff>143933</xdr:rowOff>
    </xdr:from>
    <xdr:to>
      <xdr:col>6</xdr:col>
      <xdr:colOff>211666</xdr:colOff>
      <xdr:row>12</xdr:row>
      <xdr:rowOff>59265</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55253" y="1329266"/>
          <a:ext cx="1046480"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641350</xdr:colOff>
      <xdr:row>4</xdr:row>
      <xdr:rowOff>148590</xdr:rowOff>
    </xdr:from>
    <xdr:to>
      <xdr:col>17</xdr:col>
      <xdr:colOff>227878</xdr:colOff>
      <xdr:row>26</xdr:row>
      <xdr:rowOff>39081</xdr:rowOff>
    </xdr:to>
    <xdr:pic>
      <xdr:nvPicPr>
        <xdr:cNvPr id="3" name="Picture 2">
          <a:extLst>
            <a:ext uri="{FF2B5EF4-FFF2-40B4-BE49-F238E27FC236}">
              <a16:creationId xmlns:a16="http://schemas.microsoft.com/office/drawing/2014/main" id="{24355FEF-BF44-A6A4-5E3F-8F3638B817F9}"/>
            </a:ext>
          </a:extLst>
        </xdr:cNvPr>
        <xdr:cNvPicPr>
          <a:picLocks noChangeAspect="1"/>
        </xdr:cNvPicPr>
      </xdr:nvPicPr>
      <xdr:blipFill>
        <a:blip xmlns:r="http://schemas.openxmlformats.org/officeDocument/2006/relationships" r:embed="rId2"/>
        <a:stretch>
          <a:fillRect/>
        </a:stretch>
      </xdr:blipFill>
      <xdr:spPr>
        <a:xfrm>
          <a:off x="5721350" y="808990"/>
          <a:ext cx="8806728" cy="352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457200</xdr:colOff>
      <xdr:row>0</xdr:row>
      <xdr:rowOff>152400</xdr:rowOff>
    </xdr:from>
    <xdr:to>
      <xdr:col>12</xdr:col>
      <xdr:colOff>638175</xdr:colOff>
      <xdr:row>38</xdr:row>
      <xdr:rowOff>54610</xdr:rowOff>
    </xdr:to>
    <xdr:pic>
      <xdr:nvPicPr>
        <xdr:cNvPr id="2" name="Picture 1" descr="Graphical user interface, line chart&#10;&#10;Description automatically generated">
          <a:extLst>
            <a:ext uri="{FF2B5EF4-FFF2-40B4-BE49-F238E27FC236}">
              <a16:creationId xmlns:a16="http://schemas.microsoft.com/office/drawing/2014/main" id="{6FA17789-1BDB-45B2-7084-80ACAAB46BB0}"/>
            </a:ext>
          </a:extLst>
        </xdr:cNvPr>
        <xdr:cNvPicPr>
          <a:picLocks noChangeAspect="1"/>
        </xdr:cNvPicPr>
      </xdr:nvPicPr>
      <xdr:blipFill>
        <a:blip xmlns:r="http://schemas.openxmlformats.org/officeDocument/2006/relationships" r:embed="rId1"/>
        <a:stretch>
          <a:fillRect/>
        </a:stretch>
      </xdr:blipFill>
      <xdr:spPr>
        <a:xfrm>
          <a:off x="8629650" y="152400"/>
          <a:ext cx="2695575" cy="62776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chauha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C4" sqref="C4"/>
    </sheetView>
  </sheetViews>
  <sheetFormatPr defaultColWidth="11" defaultRowHeight="12.75" x14ac:dyDescent="0.2"/>
  <cols>
    <col min="1" max="1" width="7.625" bestFit="1" customWidth="1"/>
    <col min="2" max="2" width="12.75" bestFit="1" customWidth="1"/>
    <col min="3" max="3" width="17.375" bestFit="1" customWidth="1"/>
    <col min="4" max="4" width="21.625" bestFit="1" customWidth="1"/>
    <col min="5" max="5" width="17.375" bestFit="1" customWidth="1"/>
    <col min="6" max="6" width="13.25" bestFit="1" customWidth="1"/>
  </cols>
  <sheetData>
    <row r="1" spans="1:6" s="4" customFormat="1" x14ac:dyDescent="0.2">
      <c r="A1" s="15" t="s">
        <v>20</v>
      </c>
      <c r="B1" s="15" t="s">
        <v>22</v>
      </c>
      <c r="C1" s="15" t="s">
        <v>21</v>
      </c>
      <c r="D1" s="15" t="s">
        <v>23</v>
      </c>
      <c r="E1" s="15" t="s">
        <v>33</v>
      </c>
      <c r="F1" s="15" t="s">
        <v>49</v>
      </c>
    </row>
    <row r="2" spans="1:6" x14ac:dyDescent="0.2">
      <c r="A2" s="16"/>
      <c r="B2" s="16"/>
      <c r="C2" s="16"/>
      <c r="D2" s="16"/>
      <c r="E2" s="16"/>
      <c r="F2" s="16"/>
    </row>
    <row r="3" spans="1:6" x14ac:dyDescent="0.2">
      <c r="A3" s="16" t="s">
        <v>56</v>
      </c>
      <c r="B3" s="16" t="s">
        <v>57</v>
      </c>
      <c r="C3" s="16" t="s">
        <v>58</v>
      </c>
      <c r="D3" s="31" t="s">
        <v>59</v>
      </c>
      <c r="E3" s="16" t="s">
        <v>60</v>
      </c>
      <c r="F3" s="16" t="s">
        <v>50</v>
      </c>
    </row>
    <row r="4" spans="1:6" x14ac:dyDescent="0.2">
      <c r="A4" s="19" t="s">
        <v>63</v>
      </c>
      <c r="B4" s="16" t="s">
        <v>61</v>
      </c>
      <c r="C4" s="16" t="s">
        <v>155</v>
      </c>
      <c r="D4" s="16" t="s">
        <v>62</v>
      </c>
      <c r="E4" s="16" t="s">
        <v>77</v>
      </c>
      <c r="F4" s="16" t="s">
        <v>51</v>
      </c>
    </row>
    <row r="5" spans="1:6" x14ac:dyDescent="0.2">
      <c r="A5" s="19" t="s">
        <v>66</v>
      </c>
      <c r="B5" s="19" t="s">
        <v>64</v>
      </c>
      <c r="C5" s="19" t="s">
        <v>65</v>
      </c>
      <c r="D5" s="16" t="s">
        <v>67</v>
      </c>
      <c r="E5" s="16" t="s">
        <v>80</v>
      </c>
      <c r="F5" s="16" t="s">
        <v>51</v>
      </c>
    </row>
    <row r="6" spans="1:6" x14ac:dyDescent="0.2">
      <c r="A6" s="19" t="s">
        <v>68</v>
      </c>
      <c r="B6" s="19" t="s">
        <v>69</v>
      </c>
      <c r="C6" s="19" t="s">
        <v>70</v>
      </c>
      <c r="D6" s="16" t="s">
        <v>71</v>
      </c>
      <c r="E6" s="16" t="s">
        <v>78</v>
      </c>
      <c r="F6" s="19" t="s">
        <v>51</v>
      </c>
    </row>
    <row r="7" spans="1:6" x14ac:dyDescent="0.2">
      <c r="A7" s="19" t="s">
        <v>75</v>
      </c>
      <c r="B7" s="19" t="s">
        <v>73</v>
      </c>
      <c r="C7" s="19" t="s">
        <v>72</v>
      </c>
      <c r="D7" s="16" t="s">
        <v>74</v>
      </c>
      <c r="E7" s="19" t="s">
        <v>79</v>
      </c>
      <c r="F7" s="19" t="s">
        <v>51</v>
      </c>
    </row>
    <row r="9" spans="1:6" x14ac:dyDescent="0.2">
      <c r="D9" s="4" t="s">
        <v>34</v>
      </c>
      <c r="E9" s="14" t="s">
        <v>76</v>
      </c>
    </row>
  </sheetData>
  <sortState xmlns:xlrd2="http://schemas.microsoft.com/office/spreadsheetml/2017/richdata2" ref="A3:D5">
    <sortCondition ref="C3:C5"/>
  </sortState>
  <phoneticPr fontId="2" type="noConversion"/>
  <hyperlinks>
    <hyperlink ref="D3" r:id="rId1" xr:uid="{D96D84FA-09DC-496E-A2EC-C8FE057CE471}"/>
  </hyperlinks>
  <pageMargins left="0.75" right="0.75" top="1" bottom="1" header="0.5" footer="0.5"/>
  <pageSetup orientation="portrait" horizontalDpi="4294967292" verticalDpi="4294967292"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6"/>
  <sheetViews>
    <sheetView topLeftCell="A18" zoomScale="150" zoomScaleNormal="150" zoomScalePageLayoutView="150" workbookViewId="0">
      <selection activeCell="B32" sqref="B32"/>
    </sheetView>
  </sheetViews>
  <sheetFormatPr defaultColWidth="11" defaultRowHeight="12.75" x14ac:dyDescent="0.2"/>
  <cols>
    <col min="1" max="1" width="8.875" bestFit="1" customWidth="1"/>
    <col min="2" max="2" width="67.375" customWidth="1"/>
    <col min="3" max="3" width="255.625" style="1" bestFit="1" customWidth="1"/>
  </cols>
  <sheetData>
    <row r="1" spans="1:6" s="4" customFormat="1" x14ac:dyDescent="0.2">
      <c r="A1" s="15" t="s">
        <v>37</v>
      </c>
      <c r="B1" s="15" t="s">
        <v>35</v>
      </c>
      <c r="C1" s="17" t="s">
        <v>36</v>
      </c>
    </row>
    <row r="2" spans="1:6" x14ac:dyDescent="0.2">
      <c r="A2" s="32" t="s">
        <v>122</v>
      </c>
      <c r="B2" s="33" t="s">
        <v>121</v>
      </c>
      <c r="C2" s="32"/>
    </row>
    <row r="3" spans="1:6" x14ac:dyDescent="0.2">
      <c r="A3" s="15" t="s">
        <v>81</v>
      </c>
      <c r="B3" s="17" t="s">
        <v>82</v>
      </c>
      <c r="C3" s="19" t="s">
        <v>244</v>
      </c>
    </row>
    <row r="4" spans="1:6" x14ac:dyDescent="0.2">
      <c r="A4" s="32" t="s">
        <v>123</v>
      </c>
      <c r="B4" s="33" t="s">
        <v>124</v>
      </c>
      <c r="C4" s="36"/>
    </row>
    <row r="5" spans="1:6" x14ac:dyDescent="0.2">
      <c r="A5" s="15" t="s">
        <v>97</v>
      </c>
      <c r="B5" s="17" t="s">
        <v>91</v>
      </c>
      <c r="C5" s="19" t="s">
        <v>245</v>
      </c>
    </row>
    <row r="6" spans="1:6" ht="25.5" x14ac:dyDescent="0.2">
      <c r="A6" s="15" t="s">
        <v>100</v>
      </c>
      <c r="B6" s="17" t="s">
        <v>114</v>
      </c>
      <c r="C6" s="19" t="s">
        <v>246</v>
      </c>
    </row>
    <row r="7" spans="1:6" ht="25.5" x14ac:dyDescent="0.2">
      <c r="A7" s="15" t="s">
        <v>105</v>
      </c>
      <c r="B7" s="17" t="s">
        <v>115</v>
      </c>
      <c r="C7" s="19" t="s">
        <v>247</v>
      </c>
    </row>
    <row r="8" spans="1:6" ht="25.5" x14ac:dyDescent="0.2">
      <c r="A8" s="15" t="s">
        <v>109</v>
      </c>
      <c r="B8" s="17" t="s">
        <v>119</v>
      </c>
      <c r="C8" s="19" t="s">
        <v>248</v>
      </c>
    </row>
    <row r="9" spans="1:6" x14ac:dyDescent="0.2">
      <c r="A9" s="15" t="s">
        <v>113</v>
      </c>
      <c r="B9" s="17" t="s">
        <v>118</v>
      </c>
      <c r="C9" s="19" t="s">
        <v>243</v>
      </c>
      <c r="F9" s="46"/>
    </row>
    <row r="10" spans="1:6" x14ac:dyDescent="0.2">
      <c r="A10" s="32" t="s">
        <v>142</v>
      </c>
      <c r="B10" s="33" t="s">
        <v>127</v>
      </c>
      <c r="C10" s="36"/>
      <c r="F10" s="47"/>
    </row>
    <row r="11" spans="1:6" x14ac:dyDescent="0.2">
      <c r="A11" s="15" t="s">
        <v>125</v>
      </c>
      <c r="B11" s="17" t="s">
        <v>126</v>
      </c>
      <c r="C11" s="19" t="s">
        <v>252</v>
      </c>
    </row>
    <row r="12" spans="1:6" x14ac:dyDescent="0.2">
      <c r="A12" s="15" t="s">
        <v>268</v>
      </c>
      <c r="B12" s="17" t="s">
        <v>181</v>
      </c>
      <c r="C12" s="19" t="s">
        <v>253</v>
      </c>
    </row>
    <row r="13" spans="1:6" x14ac:dyDescent="0.2">
      <c r="A13" s="15" t="s">
        <v>215</v>
      </c>
      <c r="B13" s="15" t="s">
        <v>213</v>
      </c>
      <c r="C13" s="19" t="s">
        <v>239</v>
      </c>
    </row>
    <row r="14" spans="1:6" x14ac:dyDescent="0.2">
      <c r="A14" s="15" t="s">
        <v>221</v>
      </c>
      <c r="B14" s="15" t="s">
        <v>212</v>
      </c>
      <c r="C14" s="48" t="s">
        <v>240</v>
      </c>
    </row>
    <row r="15" spans="1:6" x14ac:dyDescent="0.2">
      <c r="A15" s="15" t="s">
        <v>285</v>
      </c>
      <c r="B15" s="15" t="s">
        <v>286</v>
      </c>
      <c r="C15" t="s">
        <v>284</v>
      </c>
    </row>
    <row r="16" spans="1:6" x14ac:dyDescent="0.2">
      <c r="A16" s="32" t="s">
        <v>128</v>
      </c>
      <c r="B16" s="33" t="s">
        <v>144</v>
      </c>
      <c r="C16" s="36"/>
    </row>
    <row r="17" spans="1:3" x14ac:dyDescent="0.2">
      <c r="A17" s="15" t="s">
        <v>145</v>
      </c>
      <c r="B17" s="17" t="s">
        <v>146</v>
      </c>
      <c r="C17" s="19" t="s">
        <v>249</v>
      </c>
    </row>
    <row r="18" spans="1:3" x14ac:dyDescent="0.2">
      <c r="A18" s="15" t="s">
        <v>162</v>
      </c>
      <c r="B18" s="17" t="s">
        <v>163</v>
      </c>
      <c r="C18" s="19" t="s">
        <v>250</v>
      </c>
    </row>
    <row r="19" spans="1:3" x14ac:dyDescent="0.2">
      <c r="A19" s="15" t="s">
        <v>168</v>
      </c>
      <c r="B19" s="17" t="s">
        <v>169</v>
      </c>
      <c r="C19" s="19" t="s">
        <v>238</v>
      </c>
    </row>
    <row r="20" spans="1:3" x14ac:dyDescent="0.2">
      <c r="A20" s="15" t="s">
        <v>175</v>
      </c>
      <c r="B20" s="17" t="s">
        <v>176</v>
      </c>
      <c r="C20" s="19" t="s">
        <v>251</v>
      </c>
    </row>
    <row r="21" spans="1:3" x14ac:dyDescent="0.2">
      <c r="A21" s="15" t="s">
        <v>182</v>
      </c>
      <c r="B21" s="17" t="s">
        <v>183</v>
      </c>
      <c r="C21" s="19" t="s">
        <v>238</v>
      </c>
    </row>
    <row r="22" spans="1:3" x14ac:dyDescent="0.2">
      <c r="A22" s="15" t="s">
        <v>192</v>
      </c>
      <c r="B22" s="17" t="s">
        <v>193</v>
      </c>
      <c r="C22" s="19" t="s">
        <v>237</v>
      </c>
    </row>
    <row r="23" spans="1:3" x14ac:dyDescent="0.2">
      <c r="A23" s="15" t="s">
        <v>203</v>
      </c>
      <c r="B23" s="15" t="s">
        <v>202</v>
      </c>
      <c r="C23" s="19" t="s">
        <v>242</v>
      </c>
    </row>
    <row r="24" spans="1:3" x14ac:dyDescent="0.2">
      <c r="A24" s="15" t="s">
        <v>209</v>
      </c>
      <c r="B24" s="15" t="s">
        <v>206</v>
      </c>
      <c r="C24" s="48" t="s">
        <v>241</v>
      </c>
    </row>
    <row r="25" spans="1:3" x14ac:dyDescent="0.2">
      <c r="A25" s="15" t="s">
        <v>287</v>
      </c>
      <c r="B25" s="15" t="s">
        <v>288</v>
      </c>
      <c r="C25" t="s">
        <v>289</v>
      </c>
    </row>
    <row r="26" spans="1:3" x14ac:dyDescent="0.2">
      <c r="A26" s="15" t="s">
        <v>291</v>
      </c>
      <c r="B26" s="15" t="s">
        <v>290</v>
      </c>
      <c r="C26" t="s">
        <v>292</v>
      </c>
    </row>
    <row r="27" spans="1:3" x14ac:dyDescent="0.2">
      <c r="A27" s="32" t="s">
        <v>128</v>
      </c>
      <c r="B27" s="33" t="s">
        <v>143</v>
      </c>
      <c r="C27" s="36"/>
    </row>
    <row r="28" spans="1:3" ht="25.5" x14ac:dyDescent="0.2">
      <c r="A28" s="15" t="s">
        <v>278</v>
      </c>
      <c r="B28" s="17" t="s">
        <v>280</v>
      </c>
      <c r="C28" s="16" t="s">
        <v>279</v>
      </c>
    </row>
    <row r="29" spans="1:3" x14ac:dyDescent="0.2">
      <c r="A29" s="15" t="s">
        <v>282</v>
      </c>
      <c r="B29" s="17" t="s">
        <v>281</v>
      </c>
      <c r="C29" s="16" t="s">
        <v>283</v>
      </c>
    </row>
    <row r="30" spans="1:3" x14ac:dyDescent="0.2">
      <c r="A30" s="32" t="s">
        <v>142</v>
      </c>
      <c r="B30" s="33" t="s">
        <v>222</v>
      </c>
      <c r="C30" s="45"/>
    </row>
    <row r="31" spans="1:3" x14ac:dyDescent="0.2">
      <c r="A31" s="15" t="s">
        <v>231</v>
      </c>
      <c r="B31" s="15" t="s">
        <v>236</v>
      </c>
      <c r="C31" s="19" t="s">
        <v>254</v>
      </c>
    </row>
    <row r="32" spans="1:3" x14ac:dyDescent="0.2">
      <c r="A32" s="15" t="s">
        <v>234</v>
      </c>
      <c r="B32" s="15" t="s">
        <v>293</v>
      </c>
      <c r="C32" s="19" t="s">
        <v>235</v>
      </c>
    </row>
    <row r="33" spans="3:3" x14ac:dyDescent="0.2">
      <c r="C33"/>
    </row>
    <row r="34" spans="3:3" ht="15.75" x14ac:dyDescent="0.2">
      <c r="C34" s="9"/>
    </row>
    <row r="35" spans="3:3" ht="15.75" x14ac:dyDescent="0.2">
      <c r="C35" s="9"/>
    </row>
    <row r="36" spans="3:3" ht="15.75" x14ac:dyDescent="0.2">
      <c r="C36" s="9"/>
    </row>
    <row r="37" spans="3:3" ht="15.75" x14ac:dyDescent="0.2">
      <c r="C37" s="9"/>
    </row>
    <row r="38" spans="3:3" ht="15.75" x14ac:dyDescent="0.2">
      <c r="C38" s="9"/>
    </row>
    <row r="39" spans="3:3" ht="15.75" x14ac:dyDescent="0.2">
      <c r="C39" s="9"/>
    </row>
    <row r="40" spans="3:3" ht="15.75" x14ac:dyDescent="0.2">
      <c r="C40" s="9"/>
    </row>
    <row r="41" spans="3:3" ht="15.75" x14ac:dyDescent="0.2">
      <c r="C41" s="9"/>
    </row>
    <row r="42" spans="3:3" ht="15.75" x14ac:dyDescent="0.2">
      <c r="C42" s="9"/>
    </row>
    <row r="43" spans="3:3" ht="15.75" x14ac:dyDescent="0.2">
      <c r="C43" s="9"/>
    </row>
    <row r="44" spans="3:3" ht="15.75" x14ac:dyDescent="0.2">
      <c r="C44" s="9"/>
    </row>
    <row r="45" spans="3:3" ht="15.75" x14ac:dyDescent="0.2">
      <c r="C45" s="9"/>
    </row>
    <row r="46" spans="3:3" ht="15.75" x14ac:dyDescent="0.2">
      <c r="C46" s="9"/>
    </row>
  </sheetData>
  <phoneticPr fontId="2" type="noConversion"/>
  <conditionalFormatting sqref="A2">
    <cfRule type="containsText" dxfId="4" priority="18" operator="containsText" text="EPIC-">
      <formula>NOT(ISERROR(SEARCH("EPIC-",A2)))</formula>
    </cfRule>
  </conditionalFormatting>
  <conditionalFormatting sqref="A4">
    <cfRule type="containsText" dxfId="3" priority="17" operator="containsText" text="EPIC-">
      <formula>NOT(ISERROR(SEARCH("EPIC-",A4)))</formula>
    </cfRule>
  </conditionalFormatting>
  <conditionalFormatting sqref="A10:A18">
    <cfRule type="containsText" dxfId="2" priority="3" operator="containsText" text="EPIC-">
      <formula>NOT(ISERROR(SEARCH("EPIC-",A10)))</formula>
    </cfRule>
  </conditionalFormatting>
  <conditionalFormatting sqref="A20:A30">
    <cfRule type="containsText" dxfId="1" priority="1" operator="containsText" text="EPIC-">
      <formula>NOT(ISERROR(SEARCH("EPIC-",A20)))</formula>
    </cfRule>
  </conditionalFormatting>
  <conditionalFormatting sqref="A19:B19">
    <cfRule type="containsText" dxfId="0" priority="10" operator="containsText" text="EPIC-">
      <formula>NOT(ISERROR(SEARCH("EPIC-",A19)))</formula>
    </cfRule>
  </conditionalFormatting>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1805-3697-1C45-9A98-575B3C1D4D98}">
  <dimension ref="A1:C1"/>
  <sheetViews>
    <sheetView workbookViewId="0">
      <selection activeCell="D6" sqref="D6"/>
    </sheetView>
  </sheetViews>
  <sheetFormatPr defaultColWidth="11" defaultRowHeight="12.75" x14ac:dyDescent="0.2"/>
  <cols>
    <col min="3" max="3" width="15.125" customWidth="1"/>
  </cols>
  <sheetData>
    <row r="1" spans="1:3" ht="25.5" x14ac:dyDescent="0.2">
      <c r="A1" s="4" t="s">
        <v>53</v>
      </c>
      <c r="B1" s="4" t="s">
        <v>54</v>
      </c>
      <c r="C1" s="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abSelected="1" topLeftCell="A17" zoomScale="150" workbookViewId="0">
      <selection activeCell="G30" sqref="G30"/>
    </sheetView>
  </sheetViews>
  <sheetFormatPr defaultColWidth="11" defaultRowHeight="12.75" x14ac:dyDescent="0.2"/>
  <cols>
    <col min="1" max="1" width="6.625" bestFit="1" customWidth="1"/>
    <col min="2" max="2" width="8.875" bestFit="1" customWidth="1"/>
    <col min="3" max="3" width="60" bestFit="1" customWidth="1"/>
    <col min="4" max="4" width="7.125" bestFit="1" customWidth="1"/>
    <col min="5" max="5" width="7" bestFit="1" customWidth="1"/>
  </cols>
  <sheetData>
    <row r="1" spans="1:5" s="4" customFormat="1" x14ac:dyDescent="0.2">
      <c r="A1" s="15" t="s">
        <v>31</v>
      </c>
      <c r="B1" s="15" t="s">
        <v>27</v>
      </c>
      <c r="C1" s="15" t="s">
        <v>19</v>
      </c>
      <c r="D1" s="15" t="s">
        <v>28</v>
      </c>
      <c r="E1" s="15" t="s">
        <v>29</v>
      </c>
    </row>
    <row r="2" spans="1:5" s="4" customFormat="1" ht="38.25" x14ac:dyDescent="0.2">
      <c r="A2" s="15"/>
      <c r="B2" s="32" t="s">
        <v>122</v>
      </c>
      <c r="C2" s="33" t="s">
        <v>121</v>
      </c>
      <c r="D2" s="32"/>
      <c r="E2" s="15"/>
    </row>
    <row r="3" spans="1:5" x14ac:dyDescent="0.2">
      <c r="A3" s="16">
        <v>1</v>
      </c>
      <c r="B3" s="19" t="s">
        <v>81</v>
      </c>
      <c r="C3" s="27" t="s">
        <v>82</v>
      </c>
      <c r="D3" s="16" t="s">
        <v>56</v>
      </c>
      <c r="E3" s="18" t="s">
        <v>0</v>
      </c>
    </row>
    <row r="4" spans="1:5" x14ac:dyDescent="0.2">
      <c r="A4" s="16"/>
      <c r="B4" s="32" t="s">
        <v>123</v>
      </c>
      <c r="C4" s="33" t="s">
        <v>124</v>
      </c>
      <c r="D4" s="36"/>
      <c r="E4" s="16"/>
    </row>
    <row r="5" spans="1:5" ht="38.25" x14ac:dyDescent="0.2">
      <c r="A5" s="16">
        <v>1</v>
      </c>
      <c r="B5" s="19" t="s">
        <v>97</v>
      </c>
      <c r="C5" s="27" t="s">
        <v>91</v>
      </c>
      <c r="D5" s="19" t="s">
        <v>75</v>
      </c>
      <c r="E5" s="18" t="s">
        <v>0</v>
      </c>
    </row>
    <row r="6" spans="1:5" ht="38.25" x14ac:dyDescent="0.2">
      <c r="A6" s="16">
        <v>1</v>
      </c>
      <c r="B6" s="19" t="s">
        <v>100</v>
      </c>
      <c r="C6" s="27" t="s">
        <v>114</v>
      </c>
      <c r="D6" s="19" t="s">
        <v>89</v>
      </c>
      <c r="E6" s="18" t="s">
        <v>0</v>
      </c>
    </row>
    <row r="7" spans="1:5" ht="38.25" x14ac:dyDescent="0.2">
      <c r="A7" s="16">
        <v>1</v>
      </c>
      <c r="B7" s="19" t="s">
        <v>105</v>
      </c>
      <c r="C7" s="27" t="s">
        <v>115</v>
      </c>
      <c r="D7" s="19" t="s">
        <v>63</v>
      </c>
      <c r="E7" s="18" t="s">
        <v>0</v>
      </c>
    </row>
    <row r="8" spans="1:5" ht="38.25" x14ac:dyDescent="0.2">
      <c r="A8" s="16">
        <v>1</v>
      </c>
      <c r="B8" s="19" t="s">
        <v>109</v>
      </c>
      <c r="C8" s="27" t="s">
        <v>119</v>
      </c>
      <c r="D8" s="19" t="s">
        <v>68</v>
      </c>
      <c r="E8" s="18" t="s">
        <v>0</v>
      </c>
    </row>
    <row r="9" spans="1:5" ht="38.25" x14ac:dyDescent="0.2">
      <c r="A9" s="16"/>
      <c r="B9" s="19" t="s">
        <v>113</v>
      </c>
      <c r="C9" s="27" t="s">
        <v>118</v>
      </c>
      <c r="D9" s="19" t="s">
        <v>56</v>
      </c>
      <c r="E9" s="20" t="s">
        <v>99</v>
      </c>
    </row>
    <row r="10" spans="1:5" ht="25.5" x14ac:dyDescent="0.2">
      <c r="A10" s="16"/>
      <c r="B10" s="32" t="s">
        <v>142</v>
      </c>
      <c r="C10" s="33" t="s">
        <v>127</v>
      </c>
      <c r="D10" s="36"/>
      <c r="E10" s="16"/>
    </row>
    <row r="11" spans="1:5" ht="25.5" x14ac:dyDescent="0.2">
      <c r="A11" s="16">
        <v>1</v>
      </c>
      <c r="B11" s="19" t="s">
        <v>125</v>
      </c>
      <c r="C11" s="27" t="s">
        <v>126</v>
      </c>
      <c r="D11" s="19" t="s">
        <v>56</v>
      </c>
      <c r="E11" s="20" t="s">
        <v>133</v>
      </c>
    </row>
    <row r="12" spans="1:5" x14ac:dyDescent="0.2">
      <c r="A12" s="16">
        <v>1</v>
      </c>
      <c r="B12" s="19" t="s">
        <v>268</v>
      </c>
      <c r="C12" s="27" t="s">
        <v>181</v>
      </c>
      <c r="D12" s="19" t="s">
        <v>56</v>
      </c>
      <c r="E12" s="20" t="s">
        <v>133</v>
      </c>
    </row>
    <row r="13" spans="1:5" x14ac:dyDescent="0.2">
      <c r="A13" s="16">
        <v>2</v>
      </c>
      <c r="B13" s="19" t="s">
        <v>215</v>
      </c>
      <c r="C13" s="19" t="s">
        <v>213</v>
      </c>
      <c r="D13" s="19" t="s">
        <v>56</v>
      </c>
      <c r="E13" s="20" t="s">
        <v>133</v>
      </c>
    </row>
    <row r="14" spans="1:5" x14ac:dyDescent="0.2">
      <c r="A14" s="16">
        <v>2</v>
      </c>
      <c r="B14" s="19" t="s">
        <v>221</v>
      </c>
      <c r="C14" s="19" t="s">
        <v>212</v>
      </c>
      <c r="D14" s="19" t="s">
        <v>56</v>
      </c>
      <c r="E14" s="20" t="s">
        <v>133</v>
      </c>
    </row>
    <row r="15" spans="1:5" x14ac:dyDescent="0.2">
      <c r="A15" s="16">
        <v>3</v>
      </c>
      <c r="B15" s="54" t="s">
        <v>285</v>
      </c>
      <c r="C15" s="54" t="s">
        <v>286</v>
      </c>
      <c r="D15" s="54" t="s">
        <v>56</v>
      </c>
      <c r="E15" s="20" t="s">
        <v>99</v>
      </c>
    </row>
    <row r="16" spans="1:5" x14ac:dyDescent="0.2">
      <c r="A16" s="16"/>
      <c r="B16" s="32" t="s">
        <v>128</v>
      </c>
      <c r="C16" s="33" t="s">
        <v>144</v>
      </c>
      <c r="D16" s="36"/>
      <c r="E16" s="16"/>
    </row>
    <row r="17" spans="1:5" ht="25.5" x14ac:dyDescent="0.2">
      <c r="A17" s="16">
        <v>1</v>
      </c>
      <c r="B17" s="19" t="s">
        <v>145</v>
      </c>
      <c r="C17" s="27" t="s">
        <v>146</v>
      </c>
      <c r="D17" s="19" t="s">
        <v>68</v>
      </c>
      <c r="E17" s="20" t="s">
        <v>133</v>
      </c>
    </row>
    <row r="18" spans="1:5" ht="25.5" x14ac:dyDescent="0.2">
      <c r="A18" s="16">
        <v>1</v>
      </c>
      <c r="B18" s="19" t="s">
        <v>162</v>
      </c>
      <c r="C18" s="27" t="s">
        <v>163</v>
      </c>
      <c r="D18" s="19" t="s">
        <v>63</v>
      </c>
      <c r="E18" s="30" t="s">
        <v>133</v>
      </c>
    </row>
    <row r="19" spans="1:5" ht="25.5" x14ac:dyDescent="0.2">
      <c r="A19" s="16">
        <v>1</v>
      </c>
      <c r="B19" s="19" t="s">
        <v>168</v>
      </c>
      <c r="C19" s="27" t="s">
        <v>169</v>
      </c>
      <c r="D19" s="27" t="s">
        <v>89</v>
      </c>
      <c r="E19" s="30" t="s">
        <v>133</v>
      </c>
    </row>
    <row r="20" spans="1:5" ht="25.5" x14ac:dyDescent="0.2">
      <c r="A20" s="16">
        <v>1</v>
      </c>
      <c r="B20" s="19" t="s">
        <v>175</v>
      </c>
      <c r="C20" s="27" t="s">
        <v>176</v>
      </c>
      <c r="D20" s="19" t="s">
        <v>68</v>
      </c>
      <c r="E20" s="30" t="s">
        <v>133</v>
      </c>
    </row>
    <row r="21" spans="1:5" ht="25.5" x14ac:dyDescent="0.2">
      <c r="A21" s="16">
        <v>2</v>
      </c>
      <c r="B21" s="19" t="s">
        <v>182</v>
      </c>
      <c r="C21" s="27" t="s">
        <v>183</v>
      </c>
      <c r="D21" s="19" t="s">
        <v>89</v>
      </c>
      <c r="E21" s="30" t="s">
        <v>133</v>
      </c>
    </row>
    <row r="22" spans="1:5" ht="25.5" x14ac:dyDescent="0.2">
      <c r="A22" s="16">
        <v>2</v>
      </c>
      <c r="B22" s="19" t="s">
        <v>192</v>
      </c>
      <c r="C22" s="27" t="s">
        <v>193</v>
      </c>
      <c r="D22" s="19" t="s">
        <v>63</v>
      </c>
      <c r="E22" s="30" t="s">
        <v>133</v>
      </c>
    </row>
    <row r="23" spans="1:5" x14ac:dyDescent="0.2">
      <c r="A23" s="16">
        <v>2</v>
      </c>
      <c r="B23" s="19" t="s">
        <v>203</v>
      </c>
      <c r="C23" s="19" t="s">
        <v>202</v>
      </c>
      <c r="D23" s="19" t="s">
        <v>68</v>
      </c>
      <c r="E23" s="30" t="s">
        <v>133</v>
      </c>
    </row>
    <row r="24" spans="1:5" x14ac:dyDescent="0.2">
      <c r="A24" s="16">
        <v>2</v>
      </c>
      <c r="B24" s="19" t="s">
        <v>209</v>
      </c>
      <c r="C24" s="19" t="s">
        <v>206</v>
      </c>
      <c r="D24" s="19" t="s">
        <v>75</v>
      </c>
      <c r="E24" s="30" t="s">
        <v>133</v>
      </c>
    </row>
    <row r="25" spans="1:5" x14ac:dyDescent="0.2">
      <c r="A25" s="16">
        <v>3</v>
      </c>
      <c r="B25" s="54" t="s">
        <v>287</v>
      </c>
      <c r="C25" s="54" t="s">
        <v>288</v>
      </c>
      <c r="D25" s="54" t="s">
        <v>89</v>
      </c>
      <c r="E25" s="30" t="s">
        <v>99</v>
      </c>
    </row>
    <row r="26" spans="1:5" x14ac:dyDescent="0.2">
      <c r="A26" s="16">
        <v>3</v>
      </c>
      <c r="B26" s="54" t="s">
        <v>291</v>
      </c>
      <c r="C26" s="54" t="s">
        <v>290</v>
      </c>
      <c r="D26" s="54" t="s">
        <v>68</v>
      </c>
      <c r="E26" s="30" t="s">
        <v>99</v>
      </c>
    </row>
    <row r="27" spans="1:5" x14ac:dyDescent="0.2">
      <c r="A27" s="16"/>
      <c r="B27" s="32" t="s">
        <v>128</v>
      </c>
      <c r="C27" s="33" t="s">
        <v>143</v>
      </c>
      <c r="D27" s="36"/>
      <c r="E27" s="20" t="s">
        <v>99</v>
      </c>
    </row>
    <row r="28" spans="1:5" x14ac:dyDescent="0.2">
      <c r="A28" s="16">
        <v>3</v>
      </c>
      <c r="B28" s="54" t="s">
        <v>278</v>
      </c>
      <c r="C28" s="56" t="s">
        <v>280</v>
      </c>
      <c r="D28" s="54" t="s">
        <v>75</v>
      </c>
      <c r="E28" s="20" t="s">
        <v>99</v>
      </c>
    </row>
    <row r="29" spans="1:5" x14ac:dyDescent="0.2">
      <c r="A29" s="16">
        <v>3</v>
      </c>
      <c r="B29" s="54" t="s">
        <v>282</v>
      </c>
      <c r="C29" s="56" t="s">
        <v>281</v>
      </c>
      <c r="D29" s="54" t="s">
        <v>63</v>
      </c>
      <c r="E29" s="30" t="s">
        <v>99</v>
      </c>
    </row>
    <row r="30" spans="1:5" x14ac:dyDescent="0.2">
      <c r="A30" s="16"/>
      <c r="B30" s="32" t="s">
        <v>142</v>
      </c>
      <c r="C30" s="33" t="s">
        <v>222</v>
      </c>
      <c r="D30" s="45"/>
      <c r="E30" s="19"/>
    </row>
    <row r="31" spans="1:5" x14ac:dyDescent="0.2">
      <c r="A31" s="16">
        <v>2</v>
      </c>
      <c r="B31" s="19" t="s">
        <v>231</v>
      </c>
      <c r="C31" s="19" t="s">
        <v>236</v>
      </c>
      <c r="D31" s="19" t="s">
        <v>56</v>
      </c>
      <c r="E31" s="30" t="s">
        <v>133</v>
      </c>
    </row>
    <row r="32" spans="1:5" x14ac:dyDescent="0.2">
      <c r="A32" s="55">
        <v>3</v>
      </c>
      <c r="B32" s="19" t="s">
        <v>234</v>
      </c>
      <c r="C32" s="54" t="s">
        <v>293</v>
      </c>
      <c r="D32" s="19" t="s">
        <v>56</v>
      </c>
      <c r="E32" s="19" t="s">
        <v>99</v>
      </c>
    </row>
  </sheetData>
  <phoneticPr fontId="2" type="noConversion"/>
  <conditionalFormatting sqref="E3:E8 E27 E32">
    <cfRule type="containsText" dxfId="139" priority="106" operator="containsText" text="To Do">
      <formula>NOT(ISERROR(SEARCH("To Do",E3)))</formula>
    </cfRule>
    <cfRule type="containsText" dxfId="138" priority="107" operator="containsText" text="In Progress">
      <formula>NOT(ISERROR(SEARCH("In Progress",E3)))</formula>
    </cfRule>
    <cfRule type="containsText" dxfId="137" priority="108" operator="containsText" text="Done">
      <formula>NOT(ISERROR(SEARCH("Done",E3)))</formula>
    </cfRule>
  </conditionalFormatting>
  <conditionalFormatting sqref="E9">
    <cfRule type="containsText" dxfId="136" priority="91" operator="containsText" text="To Do">
      <formula>NOT(ISERROR(SEARCH("To Do",E9)))</formula>
    </cfRule>
    <cfRule type="containsText" dxfId="135" priority="92" operator="containsText" text="In Progress">
      <formula>NOT(ISERROR(SEARCH("In Progress",E9)))</formula>
    </cfRule>
    <cfRule type="containsText" dxfId="134" priority="93" operator="containsText" text="Done">
      <formula>NOT(ISERROR(SEARCH("Done",E9)))</formula>
    </cfRule>
  </conditionalFormatting>
  <conditionalFormatting sqref="B2">
    <cfRule type="containsText" dxfId="133" priority="90" operator="containsText" text="EPIC-">
      <formula>NOT(ISERROR(SEARCH("EPIC-",B2)))</formula>
    </cfRule>
  </conditionalFormatting>
  <conditionalFormatting sqref="B4">
    <cfRule type="containsText" dxfId="132" priority="89" operator="containsText" text="EPIC-">
      <formula>NOT(ISERROR(SEARCH("EPIC-",B4)))</formula>
    </cfRule>
  </conditionalFormatting>
  <conditionalFormatting sqref="B10">
    <cfRule type="containsText" dxfId="131" priority="88" operator="containsText" text="EPIC-">
      <formula>NOT(ISERROR(SEARCH("EPIC-",B10)))</formula>
    </cfRule>
  </conditionalFormatting>
  <conditionalFormatting sqref="E11">
    <cfRule type="containsText" dxfId="130" priority="85" operator="containsText" text="To Do">
      <formula>NOT(ISERROR(SEARCH("To Do",E11)))</formula>
    </cfRule>
    <cfRule type="containsText" dxfId="129" priority="86" operator="containsText" text="In Progress">
      <formula>NOT(ISERROR(SEARCH("In Progress",E11)))</formula>
    </cfRule>
    <cfRule type="containsText" dxfId="128" priority="87" operator="containsText" text="Done">
      <formula>NOT(ISERROR(SEARCH("Done",E11)))</formula>
    </cfRule>
  </conditionalFormatting>
  <conditionalFormatting sqref="B11:B12">
    <cfRule type="containsText" dxfId="127" priority="84" operator="containsText" text="EPIC-">
      <formula>NOT(ISERROR(SEARCH("EPIC-",B11)))</formula>
    </cfRule>
  </conditionalFormatting>
  <conditionalFormatting sqref="E12:E14">
    <cfRule type="containsText" dxfId="126" priority="81" operator="containsText" text="To Do">
      <formula>NOT(ISERROR(SEARCH("To Do",E12)))</formula>
    </cfRule>
    <cfRule type="containsText" dxfId="125" priority="82" operator="containsText" text="In Progress">
      <formula>NOT(ISERROR(SEARCH("In Progress",E12)))</formula>
    </cfRule>
    <cfRule type="containsText" dxfId="124" priority="83" operator="containsText" text="Done">
      <formula>NOT(ISERROR(SEARCH("Done",E12)))</formula>
    </cfRule>
  </conditionalFormatting>
  <conditionalFormatting sqref="B16">
    <cfRule type="containsText" dxfId="123" priority="79" operator="containsText" text="EPIC-">
      <formula>NOT(ISERROR(SEARCH("EPIC-",B16)))</formula>
    </cfRule>
  </conditionalFormatting>
  <conditionalFormatting sqref="E17">
    <cfRule type="containsText" dxfId="122" priority="76" operator="containsText" text="To Do">
      <formula>NOT(ISERROR(SEARCH("To Do",E17)))</formula>
    </cfRule>
    <cfRule type="containsText" dxfId="121" priority="77" operator="containsText" text="In Progress">
      <formula>NOT(ISERROR(SEARCH("In Progress",E17)))</formula>
    </cfRule>
    <cfRule type="containsText" dxfId="120" priority="78" operator="containsText" text="Done">
      <formula>NOT(ISERROR(SEARCH("Done",E17)))</formula>
    </cfRule>
  </conditionalFormatting>
  <conditionalFormatting sqref="B17">
    <cfRule type="containsText" dxfId="119" priority="75" operator="containsText" text="EPIC-">
      <formula>NOT(ISERROR(SEARCH("EPIC-",B17)))</formula>
    </cfRule>
  </conditionalFormatting>
  <conditionalFormatting sqref="E18">
    <cfRule type="containsText" dxfId="118" priority="72" operator="containsText" text="To Do">
      <formula>NOT(ISERROR(SEARCH("To Do",E18)))</formula>
    </cfRule>
    <cfRule type="containsText" dxfId="117" priority="73" operator="containsText" text="In Progress">
      <formula>NOT(ISERROR(SEARCH("In Progress",E18)))</formula>
    </cfRule>
    <cfRule type="containsText" dxfId="116" priority="74" operator="containsText" text="Done">
      <formula>NOT(ISERROR(SEARCH("Done",E18)))</formula>
    </cfRule>
  </conditionalFormatting>
  <conditionalFormatting sqref="B18">
    <cfRule type="containsText" dxfId="115" priority="71" operator="containsText" text="EPIC-">
      <formula>NOT(ISERROR(SEARCH("EPIC-",B18)))</formula>
    </cfRule>
  </conditionalFormatting>
  <conditionalFormatting sqref="E19">
    <cfRule type="containsText" dxfId="114" priority="68" operator="containsText" text="To Do">
      <formula>NOT(ISERROR(SEARCH("To Do",E19)))</formula>
    </cfRule>
    <cfRule type="containsText" dxfId="113" priority="69" operator="containsText" text="In Progress">
      <formula>NOT(ISERROR(SEARCH("In Progress",E19)))</formula>
    </cfRule>
    <cfRule type="containsText" dxfId="112" priority="70" operator="containsText" text="Done">
      <formula>NOT(ISERROR(SEARCH("Done",E19)))</formula>
    </cfRule>
  </conditionalFormatting>
  <conditionalFormatting sqref="B19:C19">
    <cfRule type="containsText" dxfId="111" priority="67" operator="containsText" text="EPIC-">
      <formula>NOT(ISERROR(SEARCH("EPIC-",B19)))</formula>
    </cfRule>
  </conditionalFormatting>
  <conditionalFormatting sqref="E20:E24">
    <cfRule type="containsText" dxfId="110" priority="64" operator="containsText" text="To Do">
      <formula>NOT(ISERROR(SEARCH("To Do",E20)))</formula>
    </cfRule>
    <cfRule type="containsText" dxfId="109" priority="65" operator="containsText" text="In Progress">
      <formula>NOT(ISERROR(SEARCH("In Progress",E20)))</formula>
    </cfRule>
    <cfRule type="containsText" dxfId="108" priority="66" operator="containsText" text="Done">
      <formula>NOT(ISERROR(SEARCH("Done",E20)))</formula>
    </cfRule>
  </conditionalFormatting>
  <conditionalFormatting sqref="B20">
    <cfRule type="containsText" dxfId="107" priority="63" operator="containsText" text="EPIC-">
      <formula>NOT(ISERROR(SEARCH("EPIC-",B20)))</formula>
    </cfRule>
  </conditionalFormatting>
  <conditionalFormatting sqref="B21">
    <cfRule type="containsText" dxfId="103" priority="59" operator="containsText" text="EPIC-">
      <formula>NOT(ISERROR(SEARCH("EPIC-",B21)))</formula>
    </cfRule>
  </conditionalFormatting>
  <conditionalFormatting sqref="B22">
    <cfRule type="containsText" dxfId="99" priority="55" operator="containsText" text="EPIC-">
      <formula>NOT(ISERROR(SEARCH("EPIC-",B22)))</formula>
    </cfRule>
  </conditionalFormatting>
  <conditionalFormatting sqref="B23">
    <cfRule type="containsText" dxfId="92" priority="48" operator="containsText" text="EPIC-">
      <formula>NOT(ISERROR(SEARCH("EPIC-",B23)))</formula>
    </cfRule>
  </conditionalFormatting>
  <conditionalFormatting sqref="B24">
    <cfRule type="containsText" dxfId="88" priority="44" operator="containsText" text="EPIC-">
      <formula>NOT(ISERROR(SEARCH("EPIC-",B24)))</formula>
    </cfRule>
  </conditionalFormatting>
  <conditionalFormatting sqref="B13">
    <cfRule type="containsText" dxfId="84" priority="40" operator="containsText" text="EPIC-">
      <formula>NOT(ISERROR(SEARCH("EPIC-",B13)))</formula>
    </cfRule>
  </conditionalFormatting>
  <conditionalFormatting sqref="B14">
    <cfRule type="containsText" dxfId="80" priority="36" operator="containsText" text="EPIC-">
      <formula>NOT(ISERROR(SEARCH("EPIC-",B14)))</formula>
    </cfRule>
  </conditionalFormatting>
  <conditionalFormatting sqref="B27">
    <cfRule type="containsText" dxfId="76" priority="29" operator="containsText" text="EPIC-">
      <formula>NOT(ISERROR(SEARCH("EPIC-",B27)))</formula>
    </cfRule>
  </conditionalFormatting>
  <conditionalFormatting sqref="E30">
    <cfRule type="containsText" dxfId="75" priority="26" operator="containsText" text="To Do">
      <formula>NOT(ISERROR(SEARCH("To Do",E30)))</formula>
    </cfRule>
    <cfRule type="containsText" dxfId="74" priority="27" operator="containsText" text="In Progress">
      <formula>NOT(ISERROR(SEARCH("In Progress",E30)))</formula>
    </cfRule>
    <cfRule type="containsText" dxfId="73" priority="28" operator="containsText" text="Done">
      <formula>NOT(ISERROR(SEARCH("Done",E30)))</formula>
    </cfRule>
  </conditionalFormatting>
  <conditionalFormatting sqref="B30">
    <cfRule type="containsText" dxfId="72" priority="25" operator="containsText" text="EPIC-">
      <formula>NOT(ISERROR(SEARCH("EPIC-",B30)))</formula>
    </cfRule>
  </conditionalFormatting>
  <conditionalFormatting sqref="E30:E31">
    <cfRule type="cellIs" dxfId="71" priority="22" operator="equal">
      <formula>"Done"</formula>
    </cfRule>
    <cfRule type="cellIs" dxfId="70" priority="23" operator="equal">
      <formula>"In Progress"</formula>
    </cfRule>
    <cfRule type="cellIs" dxfId="69" priority="24" operator="equal">
      <formula>"To Do"</formula>
    </cfRule>
  </conditionalFormatting>
  <conditionalFormatting sqref="E15">
    <cfRule type="cellIs" dxfId="68" priority="16" operator="equal">
      <formula>"Done"</formula>
    </cfRule>
    <cfRule type="cellIs" dxfId="67" priority="17" operator="equal">
      <formula>"In Progress"</formula>
    </cfRule>
    <cfRule type="cellIs" dxfId="66" priority="18" operator="equal">
      <formula>"To Do"</formula>
    </cfRule>
  </conditionalFormatting>
  <conditionalFormatting sqref="E15">
    <cfRule type="containsText" dxfId="65" priority="19" operator="containsText" text="To Do">
      <formula>NOT(ISERROR(SEARCH("To Do",E15)))</formula>
    </cfRule>
    <cfRule type="containsText" dxfId="64" priority="20" operator="containsText" text="In Progress">
      <formula>NOT(ISERROR(SEARCH("In Progress",E15)))</formula>
    </cfRule>
    <cfRule type="containsText" dxfId="63" priority="21" operator="containsText" text="Done">
      <formula>NOT(ISERROR(SEARCH("Done",E15)))</formula>
    </cfRule>
  </conditionalFormatting>
  <conditionalFormatting sqref="B15">
    <cfRule type="containsText" dxfId="62" priority="15" operator="containsText" text="EPIC-">
      <formula>NOT(ISERROR(SEARCH("EPIC-",B15)))</formula>
    </cfRule>
  </conditionalFormatting>
  <conditionalFormatting sqref="B28">
    <cfRule type="containsText" dxfId="61" priority="11" operator="containsText" text="EPIC-">
      <formula>NOT(ISERROR(SEARCH("EPIC-",B28)))</formula>
    </cfRule>
  </conditionalFormatting>
  <conditionalFormatting sqref="E28">
    <cfRule type="containsText" dxfId="60" priority="12" operator="containsText" text="To Do">
      <formula>NOT(ISERROR(SEARCH("To Do",E28)))</formula>
    </cfRule>
    <cfRule type="containsText" dxfId="59" priority="13" operator="containsText" text="In Progress">
      <formula>NOT(ISERROR(SEARCH("In Progress",E28)))</formula>
    </cfRule>
    <cfRule type="containsText" dxfId="58" priority="14" operator="containsText" text="Done">
      <formula>NOT(ISERROR(SEARCH("Done",E28)))</formula>
    </cfRule>
  </conditionalFormatting>
  <conditionalFormatting sqref="B29">
    <cfRule type="containsText" dxfId="57" priority="7" operator="containsText" text="EPIC-">
      <formula>NOT(ISERROR(SEARCH("EPIC-",B29)))</formula>
    </cfRule>
  </conditionalFormatting>
  <conditionalFormatting sqref="E29">
    <cfRule type="containsText" dxfId="56" priority="8" operator="containsText" text="To Do">
      <formula>NOT(ISERROR(SEARCH("To Do",E29)))</formula>
    </cfRule>
    <cfRule type="containsText" dxfId="55" priority="9" operator="containsText" text="In Progress">
      <formula>NOT(ISERROR(SEARCH("In Progress",E29)))</formula>
    </cfRule>
    <cfRule type="containsText" dxfId="54" priority="10" operator="containsText" text="Done">
      <formula>NOT(ISERROR(SEARCH("Done",E29)))</formula>
    </cfRule>
  </conditionalFormatting>
  <conditionalFormatting sqref="E25">
    <cfRule type="containsText" dxfId="53" priority="4" operator="containsText" text="To Do">
      <formula>NOT(ISERROR(SEARCH("To Do",E25)))</formula>
    </cfRule>
    <cfRule type="containsText" dxfId="52" priority="5" operator="containsText" text="In Progress">
      <formula>NOT(ISERROR(SEARCH("In Progress",E25)))</formula>
    </cfRule>
    <cfRule type="containsText" dxfId="51" priority="6" operator="containsText" text="Done">
      <formula>NOT(ISERROR(SEARCH("Done",E25)))</formula>
    </cfRule>
  </conditionalFormatting>
  <conditionalFormatting sqref="E26">
    <cfRule type="containsText" dxfId="50" priority="1" operator="containsText" text="To Do">
      <formula>NOT(ISERROR(SEARCH("To Do",E26)))</formula>
    </cfRule>
    <cfRule type="containsText" dxfId="49" priority="2" operator="containsText" text="In Progress">
      <formula>NOT(ISERROR(SEARCH("In Progress",E26)))</formula>
    </cfRule>
    <cfRule type="containsText" dxfId="48" priority="3" operator="containsText" text="Done">
      <formula>NOT(ISERROR(SEARCH("Done",E26)))</formula>
    </cfRule>
  </conditionalFormatting>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23" sqref="G23"/>
    </sheetView>
  </sheetViews>
  <sheetFormatPr defaultColWidth="11"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38</v>
      </c>
    </row>
    <row r="2" spans="1:7" x14ac:dyDescent="0.2">
      <c r="A2" s="2" t="s">
        <v>39</v>
      </c>
    </row>
    <row r="3" spans="1:7" x14ac:dyDescent="0.2">
      <c r="A3" s="13" t="s">
        <v>52</v>
      </c>
    </row>
    <row r="5" spans="1:7" x14ac:dyDescent="0.2">
      <c r="A5" s="2" t="s">
        <v>46</v>
      </c>
    </row>
    <row r="6" spans="1:7" x14ac:dyDescent="0.2">
      <c r="A6" s="2" t="s">
        <v>47</v>
      </c>
    </row>
    <row r="8" spans="1:7" x14ac:dyDescent="0.2">
      <c r="A8" s="2" t="s">
        <v>48</v>
      </c>
    </row>
    <row r="14" spans="1:7" s="4" customFormat="1" x14ac:dyDescent="0.2">
      <c r="A14" s="4" t="s">
        <v>40</v>
      </c>
      <c r="B14" s="3" t="s">
        <v>1</v>
      </c>
      <c r="C14" s="4" t="s">
        <v>2</v>
      </c>
      <c r="D14" s="4" t="s">
        <v>3</v>
      </c>
      <c r="E14" s="4" t="s">
        <v>24</v>
      </c>
      <c r="F14" s="4" t="s">
        <v>26</v>
      </c>
      <c r="G14" s="6" t="s">
        <v>25</v>
      </c>
    </row>
    <row r="15" spans="1:7" x14ac:dyDescent="0.2">
      <c r="A15" t="s">
        <v>41</v>
      </c>
      <c r="B15" s="10">
        <v>43256</v>
      </c>
      <c r="C15" s="11">
        <v>24</v>
      </c>
      <c r="E15" s="11">
        <v>0</v>
      </c>
      <c r="F15" s="11"/>
      <c r="G15" s="7"/>
    </row>
    <row r="16" spans="1:7" x14ac:dyDescent="0.2">
      <c r="A16" t="s">
        <v>42</v>
      </c>
      <c r="B16" s="10">
        <v>43269</v>
      </c>
      <c r="C16" s="11">
        <v>18</v>
      </c>
      <c r="D16">
        <f>C15-C16</f>
        <v>6</v>
      </c>
      <c r="E16" s="11">
        <v>250</v>
      </c>
      <c r="F16" s="11">
        <v>120</v>
      </c>
      <c r="G16" s="7">
        <f>(E16-E15)/F16*60</f>
        <v>125.00000000000001</v>
      </c>
    </row>
    <row r="17" spans="1:7" x14ac:dyDescent="0.2">
      <c r="A17" s="2" t="s">
        <v>43</v>
      </c>
      <c r="B17" s="10">
        <v>43283</v>
      </c>
      <c r="C17" s="11">
        <v>12</v>
      </c>
      <c r="D17">
        <f t="shared" ref="D17:D19" si="0">C16-C17</f>
        <v>6</v>
      </c>
      <c r="E17" s="11">
        <v>480</v>
      </c>
      <c r="F17" s="12">
        <v>135</v>
      </c>
      <c r="G17" s="7">
        <f t="shared" ref="G17:G19" si="1">(E17-E16)/F17*60</f>
        <v>102.22222222222223</v>
      </c>
    </row>
    <row r="18" spans="1:7" x14ac:dyDescent="0.2">
      <c r="A18" s="2" t="s">
        <v>44</v>
      </c>
      <c r="B18" s="10">
        <v>43297</v>
      </c>
      <c r="C18" s="11">
        <v>6</v>
      </c>
      <c r="D18">
        <f t="shared" si="0"/>
        <v>6</v>
      </c>
      <c r="E18" s="11">
        <v>740</v>
      </c>
      <c r="F18" s="12">
        <v>160</v>
      </c>
      <c r="G18" s="7">
        <f t="shared" si="1"/>
        <v>97.5</v>
      </c>
    </row>
    <row r="19" spans="1:7" x14ac:dyDescent="0.2">
      <c r="A19" s="2" t="s">
        <v>45</v>
      </c>
      <c r="B19" s="10">
        <v>43311</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F4" sqref="F4"/>
    </sheetView>
  </sheetViews>
  <sheetFormatPr defaultColWidth="11" defaultRowHeight="12.75" x14ac:dyDescent="0.2"/>
  <cols>
    <col min="1" max="1" width="10.875" style="2"/>
    <col min="2" max="2" width="18.75" customWidth="1"/>
    <col min="3" max="3" width="18.625" customWidth="1"/>
    <col min="4" max="4" width="7.125" customWidth="1"/>
    <col min="5" max="5" width="6.875" customWidth="1"/>
    <col min="6" max="6" width="12.5" style="7" customWidth="1"/>
  </cols>
  <sheetData>
    <row r="1" spans="1:6" s="4" customFormat="1" x14ac:dyDescent="0.2">
      <c r="A1" s="3" t="s">
        <v>1</v>
      </c>
      <c r="B1" s="4" t="s">
        <v>2</v>
      </c>
      <c r="C1" s="4" t="s">
        <v>3</v>
      </c>
      <c r="D1" s="4" t="s">
        <v>24</v>
      </c>
      <c r="E1" s="4" t="s">
        <v>26</v>
      </c>
      <c r="F1" s="6" t="s">
        <v>25</v>
      </c>
    </row>
    <row r="2" spans="1:6" x14ac:dyDescent="0.2">
      <c r="A2" s="2">
        <v>43153</v>
      </c>
      <c r="B2">
        <v>28</v>
      </c>
      <c r="D2">
        <v>0</v>
      </c>
    </row>
    <row r="3" spans="1:6" x14ac:dyDescent="0.2">
      <c r="A3" s="2">
        <v>43530</v>
      </c>
      <c r="B3">
        <v>17</v>
      </c>
      <c r="C3">
        <v>11</v>
      </c>
      <c r="D3">
        <v>149</v>
      </c>
      <c r="E3">
        <v>120</v>
      </c>
      <c r="F3" s="7">
        <f>(D3-D2)/E3*60</f>
        <v>74.5</v>
      </c>
    </row>
    <row r="4" spans="1:6" x14ac:dyDescent="0.2">
      <c r="A4" s="2">
        <v>43551</v>
      </c>
      <c r="B4">
        <v>10</v>
      </c>
      <c r="C4">
        <v>7</v>
      </c>
      <c r="D4">
        <v>807</v>
      </c>
      <c r="E4">
        <v>740</v>
      </c>
      <c r="F4" s="7">
        <f>(D4-D3)/E4*60</f>
        <v>53.351351351351354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FD74-672A-FA4C-A4F0-14D23900A02A}">
  <dimension ref="A1"/>
  <sheetViews>
    <sheetView workbookViewId="0"/>
  </sheetViews>
  <sheetFormatPr defaultColWidth="11"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0"/>
  <sheetViews>
    <sheetView topLeftCell="A69" zoomScale="150" workbookViewId="0">
      <selection activeCell="B57" sqref="B57:D90"/>
    </sheetView>
  </sheetViews>
  <sheetFormatPr defaultColWidth="11" defaultRowHeight="12.75" x14ac:dyDescent="0.2"/>
  <cols>
    <col min="1" max="1" width="8.875" bestFit="1" customWidth="1"/>
    <col min="2" max="2" width="80.625" style="1" bestFit="1" customWidth="1"/>
    <col min="3" max="3" width="4.875" bestFit="1" customWidth="1"/>
    <col min="4" max="4" width="8.5" bestFit="1" customWidth="1"/>
    <col min="5" max="5" width="22.375" bestFit="1" customWidth="1"/>
    <col min="6" max="6" width="19.625" bestFit="1" customWidth="1"/>
    <col min="7" max="7" width="8.5" bestFit="1" customWidth="1"/>
    <col min="8" max="8" width="9.25" bestFit="1" customWidth="1"/>
    <col min="9" max="9" width="11" style="2" bestFit="1"/>
  </cols>
  <sheetData>
    <row r="1" spans="1:9" x14ac:dyDescent="0.2">
      <c r="A1" s="15" t="s">
        <v>10</v>
      </c>
      <c r="B1" s="17" t="s">
        <v>11</v>
      </c>
      <c r="C1" s="15" t="s">
        <v>12</v>
      </c>
      <c r="D1" s="15" t="s">
        <v>13</v>
      </c>
      <c r="E1" s="21" t="s">
        <v>161</v>
      </c>
      <c r="F1" s="21" t="s">
        <v>120</v>
      </c>
      <c r="G1" s="21" t="s">
        <v>16</v>
      </c>
      <c r="H1" s="21" t="s">
        <v>17</v>
      </c>
      <c r="I1" s="22" t="s">
        <v>18</v>
      </c>
    </row>
    <row r="2" spans="1:9" x14ac:dyDescent="0.2">
      <c r="A2" s="32" t="s">
        <v>122</v>
      </c>
      <c r="B2" s="33" t="s">
        <v>121</v>
      </c>
      <c r="C2" s="32"/>
      <c r="D2" s="32"/>
      <c r="E2" s="34"/>
      <c r="F2" s="34"/>
      <c r="G2" s="34"/>
      <c r="H2" s="34"/>
      <c r="I2" s="35"/>
    </row>
    <row r="3" spans="1:9" x14ac:dyDescent="0.2">
      <c r="A3" s="23" t="s">
        <v>81</v>
      </c>
      <c r="B3" s="24" t="s">
        <v>82</v>
      </c>
      <c r="C3" s="25" t="s">
        <v>56</v>
      </c>
      <c r="D3" s="18" t="s">
        <v>30</v>
      </c>
      <c r="E3" s="25">
        <v>0</v>
      </c>
      <c r="F3" s="25">
        <v>8</v>
      </c>
      <c r="G3" s="25">
        <v>5</v>
      </c>
      <c r="H3" s="25">
        <v>7</v>
      </c>
      <c r="I3" s="26">
        <v>43518</v>
      </c>
    </row>
    <row r="4" spans="1:9" x14ac:dyDescent="0.2">
      <c r="A4" s="19" t="s">
        <v>83</v>
      </c>
      <c r="B4" s="27" t="s">
        <v>88</v>
      </c>
      <c r="C4" s="19" t="s">
        <v>56</v>
      </c>
      <c r="D4" s="18" t="s">
        <v>0</v>
      </c>
      <c r="E4" s="16"/>
      <c r="F4" s="16"/>
      <c r="G4" s="16"/>
      <c r="H4" s="16"/>
      <c r="I4" s="28"/>
    </row>
    <row r="5" spans="1:9" x14ac:dyDescent="0.2">
      <c r="A5" s="19" t="s">
        <v>84</v>
      </c>
      <c r="B5" s="27" t="s">
        <v>88</v>
      </c>
      <c r="C5" s="19" t="s">
        <v>68</v>
      </c>
      <c r="D5" s="18" t="s">
        <v>0</v>
      </c>
      <c r="E5" s="16"/>
      <c r="F5" s="16"/>
      <c r="G5" s="16"/>
      <c r="H5" s="16"/>
      <c r="I5" s="28"/>
    </row>
    <row r="6" spans="1:9" x14ac:dyDescent="0.2">
      <c r="A6" s="19" t="s">
        <v>85</v>
      </c>
      <c r="B6" s="27" t="s">
        <v>88</v>
      </c>
      <c r="C6" s="19" t="s">
        <v>75</v>
      </c>
      <c r="D6" s="18" t="s">
        <v>0</v>
      </c>
      <c r="E6" s="16"/>
      <c r="F6" s="16"/>
      <c r="G6" s="16"/>
      <c r="H6" s="16"/>
      <c r="I6" s="28"/>
    </row>
    <row r="7" spans="1:9" x14ac:dyDescent="0.2">
      <c r="A7" s="19" t="s">
        <v>86</v>
      </c>
      <c r="B7" s="27" t="s">
        <v>88</v>
      </c>
      <c r="C7" s="19" t="s">
        <v>63</v>
      </c>
      <c r="D7" s="18" t="s">
        <v>0</v>
      </c>
      <c r="E7" s="16"/>
      <c r="F7" s="16"/>
      <c r="G7" s="16"/>
      <c r="H7" s="16"/>
      <c r="I7" s="28"/>
    </row>
    <row r="8" spans="1:9" x14ac:dyDescent="0.2">
      <c r="A8" s="19" t="s">
        <v>87</v>
      </c>
      <c r="B8" s="27" t="s">
        <v>88</v>
      </c>
      <c r="C8" s="19" t="s">
        <v>89</v>
      </c>
      <c r="D8" s="18" t="s">
        <v>0</v>
      </c>
      <c r="E8" s="16"/>
      <c r="F8" s="16"/>
      <c r="G8" s="16"/>
      <c r="H8" s="16"/>
      <c r="I8" s="28"/>
    </row>
    <row r="9" spans="1:9" x14ac:dyDescent="0.2">
      <c r="A9" s="19"/>
      <c r="B9" s="27"/>
      <c r="C9" s="19"/>
      <c r="D9" s="18"/>
      <c r="E9" s="16"/>
      <c r="F9" s="16"/>
      <c r="G9" s="16"/>
      <c r="H9" s="16"/>
      <c r="I9" s="28"/>
    </row>
    <row r="10" spans="1:9" x14ac:dyDescent="0.2">
      <c r="A10" s="32" t="s">
        <v>123</v>
      </c>
      <c r="B10" s="33" t="s">
        <v>124</v>
      </c>
      <c r="C10" s="36"/>
      <c r="D10" s="36"/>
      <c r="E10" s="36"/>
      <c r="F10" s="36"/>
      <c r="G10" s="36"/>
      <c r="H10" s="36"/>
      <c r="I10" s="37"/>
    </row>
    <row r="11" spans="1:9" x14ac:dyDescent="0.2">
      <c r="A11" s="23" t="s">
        <v>90</v>
      </c>
      <c r="B11" s="24" t="s">
        <v>91</v>
      </c>
      <c r="C11" s="30" t="s">
        <v>75</v>
      </c>
      <c r="D11" s="20" t="s">
        <v>133</v>
      </c>
      <c r="E11" s="25">
        <v>0</v>
      </c>
      <c r="F11" s="25">
        <v>8</v>
      </c>
      <c r="G11" s="25"/>
      <c r="H11" s="25"/>
      <c r="I11" s="26">
        <v>43520</v>
      </c>
    </row>
    <row r="12" spans="1:9" x14ac:dyDescent="0.2">
      <c r="A12" s="19" t="s">
        <v>93</v>
      </c>
      <c r="B12" s="27" t="s">
        <v>94</v>
      </c>
      <c r="C12" s="19" t="s">
        <v>75</v>
      </c>
      <c r="D12" s="20" t="s">
        <v>133</v>
      </c>
      <c r="E12" s="16"/>
      <c r="F12" s="16"/>
      <c r="G12" s="16"/>
      <c r="H12" s="16"/>
      <c r="I12" s="28"/>
    </row>
    <row r="13" spans="1:9" x14ac:dyDescent="0.2">
      <c r="A13" s="19" t="s">
        <v>96</v>
      </c>
      <c r="B13" s="29" t="s">
        <v>95</v>
      </c>
      <c r="C13" s="19" t="s">
        <v>75</v>
      </c>
      <c r="D13" s="20" t="s">
        <v>133</v>
      </c>
      <c r="E13" s="16"/>
      <c r="F13" s="16"/>
      <c r="G13" s="16"/>
      <c r="H13" s="16"/>
      <c r="I13" s="28"/>
    </row>
    <row r="14" spans="1:9" x14ac:dyDescent="0.2">
      <c r="A14" s="19" t="s">
        <v>97</v>
      </c>
      <c r="B14" s="29" t="s">
        <v>98</v>
      </c>
      <c r="C14" s="19" t="s">
        <v>75</v>
      </c>
      <c r="D14" s="20" t="s">
        <v>133</v>
      </c>
      <c r="E14" s="16"/>
      <c r="F14" s="16"/>
      <c r="G14" s="16"/>
      <c r="H14" s="16"/>
      <c r="I14" s="28"/>
    </row>
    <row r="15" spans="1:9" x14ac:dyDescent="0.2">
      <c r="A15" s="16"/>
      <c r="B15" s="29"/>
      <c r="C15" s="16"/>
      <c r="D15" s="20" t="s">
        <v>133</v>
      </c>
      <c r="E15" s="16"/>
      <c r="F15" s="16"/>
      <c r="G15" s="16"/>
      <c r="H15" s="16"/>
      <c r="I15" s="28"/>
    </row>
    <row r="16" spans="1:9" x14ac:dyDescent="0.2">
      <c r="A16" s="23" t="s">
        <v>100</v>
      </c>
      <c r="B16" s="24" t="s">
        <v>101</v>
      </c>
      <c r="C16" s="30" t="s">
        <v>89</v>
      </c>
      <c r="D16" s="20" t="s">
        <v>133</v>
      </c>
      <c r="E16" s="25">
        <v>0</v>
      </c>
      <c r="F16" s="25">
        <v>8</v>
      </c>
      <c r="G16" s="25"/>
      <c r="H16" s="25"/>
      <c r="I16" s="26"/>
    </row>
    <row r="17" spans="1:9" x14ac:dyDescent="0.2">
      <c r="A17" s="19" t="s">
        <v>102</v>
      </c>
      <c r="B17" s="27" t="s">
        <v>94</v>
      </c>
      <c r="C17" s="19" t="s">
        <v>89</v>
      </c>
      <c r="D17" s="20" t="s">
        <v>133</v>
      </c>
      <c r="E17" s="16"/>
      <c r="F17" s="16"/>
      <c r="G17" s="16"/>
      <c r="H17" s="16"/>
      <c r="I17" s="28"/>
    </row>
    <row r="18" spans="1:9" x14ac:dyDescent="0.2">
      <c r="A18" s="19" t="s">
        <v>103</v>
      </c>
      <c r="B18" s="29" t="s">
        <v>95</v>
      </c>
      <c r="C18" s="19" t="s">
        <v>89</v>
      </c>
      <c r="D18" s="20" t="s">
        <v>133</v>
      </c>
      <c r="E18" s="16"/>
      <c r="F18" s="16"/>
      <c r="G18" s="16"/>
      <c r="H18" s="16"/>
      <c r="I18" s="28"/>
    </row>
    <row r="19" spans="1:9" x14ac:dyDescent="0.2">
      <c r="A19" s="19" t="s">
        <v>104</v>
      </c>
      <c r="B19" s="29" t="s">
        <v>98</v>
      </c>
      <c r="C19" s="19" t="s">
        <v>89</v>
      </c>
      <c r="D19" s="20" t="s">
        <v>133</v>
      </c>
      <c r="E19" s="16"/>
      <c r="F19" s="16"/>
      <c r="G19" s="16"/>
      <c r="H19" s="16"/>
      <c r="I19" s="28"/>
    </row>
    <row r="20" spans="1:9" x14ac:dyDescent="0.2">
      <c r="A20" s="16"/>
      <c r="B20" s="29"/>
      <c r="C20" s="16"/>
      <c r="D20" s="20" t="s">
        <v>133</v>
      </c>
      <c r="E20" s="16"/>
      <c r="F20" s="16"/>
      <c r="G20" s="16"/>
      <c r="H20" s="16"/>
      <c r="I20" s="28"/>
    </row>
    <row r="21" spans="1:9" x14ac:dyDescent="0.2">
      <c r="A21" s="23" t="s">
        <v>105</v>
      </c>
      <c r="B21" s="24" t="s">
        <v>116</v>
      </c>
      <c r="C21" s="30" t="s">
        <v>63</v>
      </c>
      <c r="D21" s="20" t="s">
        <v>133</v>
      </c>
      <c r="E21" s="25">
        <v>0</v>
      </c>
      <c r="F21" s="25">
        <v>8</v>
      </c>
      <c r="G21" s="25">
        <v>2</v>
      </c>
      <c r="H21" s="25">
        <v>8</v>
      </c>
      <c r="I21" s="26">
        <v>43523</v>
      </c>
    </row>
    <row r="22" spans="1:9" x14ac:dyDescent="0.2">
      <c r="A22" s="19" t="s">
        <v>106</v>
      </c>
      <c r="B22" s="27" t="s">
        <v>94</v>
      </c>
      <c r="C22" s="19" t="s">
        <v>63</v>
      </c>
      <c r="D22" s="20" t="s">
        <v>133</v>
      </c>
      <c r="E22" s="16"/>
      <c r="F22" s="16"/>
      <c r="G22" s="16"/>
      <c r="H22" s="16"/>
      <c r="I22" s="28"/>
    </row>
    <row r="23" spans="1:9" x14ac:dyDescent="0.2">
      <c r="A23" s="19" t="s">
        <v>107</v>
      </c>
      <c r="B23" s="29" t="s">
        <v>95</v>
      </c>
      <c r="C23" s="19" t="s">
        <v>63</v>
      </c>
      <c r="D23" s="20" t="s">
        <v>133</v>
      </c>
      <c r="E23" s="16"/>
      <c r="F23" s="16"/>
      <c r="G23" s="16"/>
      <c r="H23" s="16"/>
      <c r="I23" s="28"/>
    </row>
    <row r="24" spans="1:9" x14ac:dyDescent="0.2">
      <c r="A24" s="19" t="s">
        <v>108</v>
      </c>
      <c r="B24" s="29" t="s">
        <v>98</v>
      </c>
      <c r="C24" s="19" t="s">
        <v>63</v>
      </c>
      <c r="D24" s="20" t="s">
        <v>133</v>
      </c>
      <c r="E24" s="16"/>
      <c r="F24" s="16"/>
      <c r="G24" s="16"/>
      <c r="H24" s="16"/>
      <c r="I24" s="28"/>
    </row>
    <row r="25" spans="1:9" x14ac:dyDescent="0.2">
      <c r="A25" s="16"/>
      <c r="B25" s="29"/>
      <c r="C25" s="16"/>
      <c r="D25" s="20" t="s">
        <v>133</v>
      </c>
      <c r="E25" s="16"/>
      <c r="F25" s="16"/>
      <c r="G25" s="16"/>
      <c r="H25" s="16"/>
      <c r="I25" s="28"/>
    </row>
    <row r="26" spans="1:9" x14ac:dyDescent="0.2">
      <c r="A26" s="23" t="s">
        <v>109</v>
      </c>
      <c r="B26" s="24" t="s">
        <v>117</v>
      </c>
      <c r="C26" s="30" t="s">
        <v>68</v>
      </c>
      <c r="D26" s="20" t="s">
        <v>133</v>
      </c>
      <c r="E26" s="25">
        <v>0</v>
      </c>
      <c r="F26" s="25">
        <v>8</v>
      </c>
      <c r="G26" s="25"/>
      <c r="H26" s="25"/>
      <c r="I26" s="26">
        <v>43523</v>
      </c>
    </row>
    <row r="27" spans="1:9" x14ac:dyDescent="0.2">
      <c r="A27" s="19" t="s">
        <v>110</v>
      </c>
      <c r="B27" s="27" t="s">
        <v>94</v>
      </c>
      <c r="C27" s="19" t="s">
        <v>68</v>
      </c>
      <c r="D27" s="20" t="s">
        <v>133</v>
      </c>
      <c r="E27" s="16"/>
      <c r="F27" s="16"/>
      <c r="G27" s="16"/>
      <c r="H27" s="16"/>
      <c r="I27" s="28"/>
    </row>
    <row r="28" spans="1:9" x14ac:dyDescent="0.2">
      <c r="A28" s="19" t="s">
        <v>111</v>
      </c>
      <c r="B28" s="29" t="s">
        <v>95</v>
      </c>
      <c r="C28" s="19" t="s">
        <v>68</v>
      </c>
      <c r="D28" s="20" t="s">
        <v>133</v>
      </c>
      <c r="E28" s="16"/>
      <c r="F28" s="16"/>
      <c r="G28" s="16"/>
      <c r="H28" s="16"/>
      <c r="I28" s="28"/>
    </row>
    <row r="29" spans="1:9" x14ac:dyDescent="0.2">
      <c r="A29" s="19" t="s">
        <v>112</v>
      </c>
      <c r="B29" s="29" t="s">
        <v>98</v>
      </c>
      <c r="C29" s="19" t="s">
        <v>68</v>
      </c>
      <c r="D29" s="20" t="s">
        <v>133</v>
      </c>
      <c r="E29" s="16"/>
      <c r="F29" s="16"/>
      <c r="G29" s="16"/>
      <c r="H29" s="16"/>
      <c r="I29" s="28"/>
    </row>
    <row r="30" spans="1:9" x14ac:dyDescent="0.2">
      <c r="A30" s="32" t="s">
        <v>142</v>
      </c>
      <c r="B30" s="33" t="s">
        <v>127</v>
      </c>
      <c r="C30" s="36"/>
      <c r="D30" s="36"/>
      <c r="E30" s="36"/>
      <c r="F30" s="36"/>
      <c r="G30" s="36"/>
      <c r="H30" s="36"/>
      <c r="I30" s="37"/>
    </row>
    <row r="31" spans="1:9" x14ac:dyDescent="0.2">
      <c r="A31" s="23" t="s">
        <v>125</v>
      </c>
      <c r="B31" s="24" t="s">
        <v>126</v>
      </c>
      <c r="C31" s="30" t="s">
        <v>56</v>
      </c>
      <c r="D31" s="20" t="s">
        <v>133</v>
      </c>
      <c r="E31" s="25">
        <v>0</v>
      </c>
      <c r="F31" s="25">
        <v>4</v>
      </c>
      <c r="G31" s="25"/>
      <c r="H31" s="25"/>
      <c r="I31" s="26">
        <v>43524</v>
      </c>
    </row>
    <row r="32" spans="1:9" ht="25.5" x14ac:dyDescent="0.2">
      <c r="A32" s="19" t="s">
        <v>129</v>
      </c>
      <c r="B32" s="27" t="s">
        <v>131</v>
      </c>
      <c r="C32" s="19" t="s">
        <v>56</v>
      </c>
      <c r="D32" s="20" t="s">
        <v>133</v>
      </c>
      <c r="E32" s="16"/>
      <c r="F32" s="16"/>
      <c r="G32" s="16"/>
      <c r="H32" s="16"/>
      <c r="I32" s="28"/>
    </row>
    <row r="33" spans="1:9" x14ac:dyDescent="0.2">
      <c r="A33" s="19" t="s">
        <v>130</v>
      </c>
      <c r="B33" s="27" t="s">
        <v>132</v>
      </c>
      <c r="C33" s="19" t="s">
        <v>56</v>
      </c>
      <c r="D33" s="20" t="s">
        <v>133</v>
      </c>
      <c r="E33" s="16"/>
      <c r="F33" s="16"/>
      <c r="G33" s="16"/>
      <c r="H33" s="16"/>
      <c r="I33" s="28"/>
    </row>
    <row r="34" spans="1:9" x14ac:dyDescent="0.2">
      <c r="A34" s="23" t="s">
        <v>268</v>
      </c>
      <c r="B34" s="24" t="s">
        <v>181</v>
      </c>
      <c r="C34" s="30" t="s">
        <v>56</v>
      </c>
      <c r="D34" s="20" t="s">
        <v>133</v>
      </c>
      <c r="E34" s="25">
        <v>0</v>
      </c>
      <c r="F34" s="25">
        <v>8</v>
      </c>
      <c r="G34" s="25"/>
      <c r="H34" s="25"/>
      <c r="I34" s="26">
        <v>43528</v>
      </c>
    </row>
    <row r="35" spans="1:9" ht="25.5" x14ac:dyDescent="0.2">
      <c r="A35" s="19" t="s">
        <v>134</v>
      </c>
      <c r="B35" s="29" t="s">
        <v>138</v>
      </c>
      <c r="C35" s="19" t="s">
        <v>56</v>
      </c>
      <c r="D35" s="20" t="s">
        <v>133</v>
      </c>
      <c r="E35" s="16"/>
      <c r="F35" s="16"/>
      <c r="G35" s="16"/>
      <c r="H35" s="16"/>
      <c r="I35" s="28"/>
    </row>
    <row r="36" spans="1:9" ht="25.5" x14ac:dyDescent="0.2">
      <c r="A36" s="19" t="s">
        <v>135</v>
      </c>
      <c r="B36" s="29" t="s">
        <v>139</v>
      </c>
      <c r="C36" s="19" t="s">
        <v>56</v>
      </c>
      <c r="D36" s="20" t="s">
        <v>133</v>
      </c>
      <c r="E36" s="16"/>
      <c r="F36" s="16"/>
      <c r="G36" s="16"/>
      <c r="H36" s="16"/>
      <c r="I36" s="28"/>
    </row>
    <row r="37" spans="1:9" x14ac:dyDescent="0.2">
      <c r="A37" s="19" t="s">
        <v>136</v>
      </c>
      <c r="B37" s="29" t="s">
        <v>140</v>
      </c>
      <c r="C37" s="19" t="s">
        <v>56</v>
      </c>
      <c r="D37" s="20" t="s">
        <v>133</v>
      </c>
      <c r="E37" s="16"/>
      <c r="F37" s="16"/>
      <c r="G37" s="16"/>
      <c r="H37" s="16"/>
      <c r="I37" s="28"/>
    </row>
    <row r="38" spans="1:9" x14ac:dyDescent="0.2">
      <c r="A38" s="19" t="s">
        <v>137</v>
      </c>
      <c r="B38" s="29" t="s">
        <v>141</v>
      </c>
      <c r="C38" s="19" t="s">
        <v>56</v>
      </c>
      <c r="D38" s="20" t="s">
        <v>133</v>
      </c>
      <c r="E38" s="16"/>
      <c r="F38" s="16"/>
      <c r="G38" s="16"/>
      <c r="H38" s="16"/>
      <c r="I38" s="28"/>
    </row>
    <row r="39" spans="1:9" x14ac:dyDescent="0.2">
      <c r="A39" s="32" t="s">
        <v>128</v>
      </c>
      <c r="B39" s="33" t="s">
        <v>144</v>
      </c>
      <c r="C39" s="36"/>
      <c r="D39" s="36"/>
      <c r="E39" s="36"/>
      <c r="F39" s="36"/>
      <c r="G39" s="36"/>
      <c r="H39" s="36"/>
      <c r="I39" s="37"/>
    </row>
    <row r="40" spans="1:9" x14ac:dyDescent="0.2">
      <c r="A40" s="23" t="s">
        <v>145</v>
      </c>
      <c r="B40" s="24" t="s">
        <v>146</v>
      </c>
      <c r="C40" s="30" t="s">
        <v>68</v>
      </c>
      <c r="D40" s="20" t="s">
        <v>133</v>
      </c>
      <c r="E40" s="25">
        <v>20</v>
      </c>
      <c r="F40" s="25">
        <v>16</v>
      </c>
      <c r="G40" s="25">
        <v>25</v>
      </c>
      <c r="H40" s="25">
        <v>8</v>
      </c>
      <c r="I40" s="26">
        <v>43524</v>
      </c>
    </row>
    <row r="41" spans="1:9" x14ac:dyDescent="0.2">
      <c r="A41" s="19" t="s">
        <v>147</v>
      </c>
      <c r="B41" s="27" t="s">
        <v>154</v>
      </c>
      <c r="C41" s="19" t="s">
        <v>68</v>
      </c>
      <c r="D41" s="20" t="s">
        <v>133</v>
      </c>
      <c r="E41" s="16"/>
      <c r="F41" s="16"/>
      <c r="G41" s="16"/>
      <c r="H41" s="16"/>
      <c r="I41" s="28"/>
    </row>
    <row r="42" spans="1:9" x14ac:dyDescent="0.2">
      <c r="A42" s="19" t="s">
        <v>148</v>
      </c>
      <c r="B42" s="27" t="s">
        <v>151</v>
      </c>
      <c r="C42" s="19" t="s">
        <v>89</v>
      </c>
      <c r="D42" s="20" t="s">
        <v>133</v>
      </c>
      <c r="E42" s="16"/>
      <c r="F42" s="16"/>
      <c r="G42" s="16"/>
      <c r="H42" s="16"/>
      <c r="I42" s="28"/>
    </row>
    <row r="43" spans="1:9" x14ac:dyDescent="0.2">
      <c r="A43" s="19" t="s">
        <v>149</v>
      </c>
      <c r="B43" s="27" t="s">
        <v>150</v>
      </c>
      <c r="C43" s="19" t="s">
        <v>63</v>
      </c>
      <c r="D43" s="20" t="s">
        <v>133</v>
      </c>
      <c r="E43" s="16"/>
      <c r="F43" s="16"/>
      <c r="G43" s="16"/>
      <c r="H43" s="16"/>
      <c r="I43" s="28"/>
    </row>
    <row r="44" spans="1:9" x14ac:dyDescent="0.2">
      <c r="A44" s="19" t="s">
        <v>152</v>
      </c>
      <c r="B44" s="27" t="s">
        <v>153</v>
      </c>
      <c r="C44" s="19" t="s">
        <v>75</v>
      </c>
      <c r="D44" s="20" t="s">
        <v>133</v>
      </c>
      <c r="E44" s="16"/>
      <c r="F44" s="16"/>
      <c r="G44" s="16"/>
      <c r="H44" s="16"/>
      <c r="I44" s="28"/>
    </row>
    <row r="45" spans="1:9" x14ac:dyDescent="0.2">
      <c r="A45" s="23" t="s">
        <v>162</v>
      </c>
      <c r="B45" s="24" t="s">
        <v>163</v>
      </c>
      <c r="C45" s="30" t="s">
        <v>63</v>
      </c>
      <c r="D45" s="30" t="s">
        <v>133</v>
      </c>
      <c r="E45" s="25">
        <v>50</v>
      </c>
      <c r="F45" s="25">
        <v>16</v>
      </c>
      <c r="G45" s="25">
        <v>45</v>
      </c>
      <c r="H45" s="25">
        <v>16</v>
      </c>
      <c r="I45" s="26">
        <v>43530</v>
      </c>
    </row>
    <row r="46" spans="1:9" x14ac:dyDescent="0.2">
      <c r="A46" s="19" t="s">
        <v>164</v>
      </c>
      <c r="B46" s="29" t="s">
        <v>165</v>
      </c>
      <c r="C46" s="19" t="s">
        <v>63</v>
      </c>
      <c r="D46" s="20" t="s">
        <v>133</v>
      </c>
      <c r="E46" s="16"/>
      <c r="F46" s="16"/>
      <c r="G46" s="16"/>
      <c r="H46" s="16"/>
      <c r="I46" s="28"/>
    </row>
    <row r="47" spans="1:9" x14ac:dyDescent="0.2">
      <c r="A47" s="19" t="s">
        <v>166</v>
      </c>
      <c r="B47" s="29" t="s">
        <v>167</v>
      </c>
      <c r="C47" s="29" t="s">
        <v>63</v>
      </c>
      <c r="D47" s="20" t="s">
        <v>133</v>
      </c>
      <c r="E47" s="16"/>
      <c r="F47" s="16"/>
      <c r="G47" s="16"/>
      <c r="H47" s="16"/>
      <c r="I47" s="16"/>
    </row>
    <row r="48" spans="1:9" x14ac:dyDescent="0.2">
      <c r="A48" s="23" t="s">
        <v>168</v>
      </c>
      <c r="B48" s="24" t="s">
        <v>169</v>
      </c>
      <c r="C48" s="44" t="s">
        <v>89</v>
      </c>
      <c r="D48" s="30" t="s">
        <v>133</v>
      </c>
      <c r="E48" s="25">
        <v>50</v>
      </c>
      <c r="F48" s="25">
        <v>16</v>
      </c>
      <c r="G48" s="25">
        <v>45</v>
      </c>
      <c r="H48" s="25">
        <v>16</v>
      </c>
      <c r="I48" s="26">
        <v>43530</v>
      </c>
    </row>
    <row r="49" spans="1:10" x14ac:dyDescent="0.2">
      <c r="A49" s="19" t="s">
        <v>170</v>
      </c>
      <c r="B49" s="27" t="s">
        <v>171</v>
      </c>
      <c r="C49" s="19" t="s">
        <v>89</v>
      </c>
      <c r="D49" s="20" t="s">
        <v>133</v>
      </c>
      <c r="E49" s="16"/>
      <c r="F49" s="16"/>
      <c r="G49" s="16"/>
      <c r="H49" s="16"/>
      <c r="I49" s="16"/>
    </row>
    <row r="50" spans="1:10" x14ac:dyDescent="0.2">
      <c r="A50" s="19" t="s">
        <v>172</v>
      </c>
      <c r="B50" s="27" t="s">
        <v>169</v>
      </c>
      <c r="C50" s="19" t="s">
        <v>89</v>
      </c>
      <c r="D50" s="20" t="s">
        <v>133</v>
      </c>
      <c r="E50" s="16"/>
      <c r="F50" s="16"/>
      <c r="G50" s="16"/>
      <c r="H50" s="16"/>
      <c r="I50" s="16"/>
    </row>
    <row r="51" spans="1:10" x14ac:dyDescent="0.2">
      <c r="A51" s="19" t="s">
        <v>173</v>
      </c>
      <c r="B51" s="27" t="s">
        <v>174</v>
      </c>
      <c r="C51" s="19" t="s">
        <v>89</v>
      </c>
      <c r="D51" s="20" t="s">
        <v>133</v>
      </c>
      <c r="E51" s="16"/>
      <c r="F51" s="16"/>
      <c r="G51" s="16"/>
      <c r="H51" s="16"/>
      <c r="I51" s="16"/>
    </row>
    <row r="52" spans="1:10" x14ac:dyDescent="0.2">
      <c r="A52" s="23" t="s">
        <v>175</v>
      </c>
      <c r="B52" s="24" t="s">
        <v>176</v>
      </c>
      <c r="C52" s="30" t="s">
        <v>68</v>
      </c>
      <c r="D52" s="30" t="s">
        <v>133</v>
      </c>
      <c r="E52" s="25">
        <v>30</v>
      </c>
      <c r="F52" s="25">
        <v>16</v>
      </c>
      <c r="G52" s="25">
        <v>27</v>
      </c>
      <c r="H52" s="25">
        <v>16</v>
      </c>
      <c r="I52" s="26">
        <v>43530</v>
      </c>
      <c r="J52" s="2"/>
    </row>
    <row r="53" spans="1:10" x14ac:dyDescent="0.2">
      <c r="A53" s="19" t="s">
        <v>177</v>
      </c>
      <c r="B53" s="27" t="s">
        <v>178</v>
      </c>
      <c r="C53" s="19" t="s">
        <v>68</v>
      </c>
      <c r="D53" s="20" t="s">
        <v>133</v>
      </c>
      <c r="E53" s="16"/>
      <c r="F53" s="16"/>
      <c r="G53" s="16"/>
      <c r="H53" s="16"/>
      <c r="I53" s="16"/>
      <c r="J53" s="2"/>
    </row>
    <row r="54" spans="1:10" x14ac:dyDescent="0.2">
      <c r="A54" s="19" t="s">
        <v>179</v>
      </c>
      <c r="B54" s="27" t="s">
        <v>180</v>
      </c>
      <c r="C54" s="19" t="s">
        <v>75</v>
      </c>
      <c r="D54" s="20" t="s">
        <v>133</v>
      </c>
      <c r="E54" s="16"/>
      <c r="F54" s="16"/>
      <c r="G54" s="16"/>
      <c r="H54" s="16"/>
      <c r="I54" s="16"/>
      <c r="J54" s="2"/>
    </row>
    <row r="55" spans="1:10" x14ac:dyDescent="0.2">
      <c r="B55"/>
      <c r="C55" s="1"/>
      <c r="E55" s="15">
        <f>SUM(E3:E54)</f>
        <v>150</v>
      </c>
      <c r="F55" s="15">
        <f>SUM(F3:F54)</f>
        <v>116</v>
      </c>
      <c r="G55" s="15">
        <f>SUM(G3:G54)</f>
        <v>149</v>
      </c>
      <c r="H55" s="15">
        <f>SUM(H3:H54)</f>
        <v>71</v>
      </c>
      <c r="I55"/>
      <c r="J55" s="2"/>
    </row>
    <row r="56" spans="1:10" x14ac:dyDescent="0.2">
      <c r="J56" s="2"/>
    </row>
    <row r="57" spans="1:10" x14ac:dyDescent="0.2">
      <c r="B57" s="5" t="s">
        <v>32</v>
      </c>
      <c r="J57" s="2"/>
    </row>
    <row r="58" spans="1:10" x14ac:dyDescent="0.2">
      <c r="B58"/>
      <c r="C58" s="1"/>
      <c r="J58" s="2"/>
    </row>
    <row r="59" spans="1:10" ht="15" x14ac:dyDescent="0.25">
      <c r="B59" s="39" t="s">
        <v>156</v>
      </c>
      <c r="C59" s="40" t="s">
        <v>157</v>
      </c>
      <c r="D59" s="38" t="s">
        <v>160</v>
      </c>
      <c r="J59" s="2"/>
    </row>
    <row r="60" spans="1:10" ht="15" x14ac:dyDescent="0.25">
      <c r="B60" s="41" t="s">
        <v>133</v>
      </c>
      <c r="C60" s="40" t="s">
        <v>158</v>
      </c>
      <c r="J60" s="2"/>
    </row>
    <row r="61" spans="1:10" ht="15" x14ac:dyDescent="0.25">
      <c r="B61" s="42" t="s">
        <v>92</v>
      </c>
      <c r="C61" s="29" t="s">
        <v>159</v>
      </c>
      <c r="J61" s="2"/>
    </row>
    <row r="62" spans="1:10" ht="15" x14ac:dyDescent="0.25">
      <c r="B62" s="43" t="s">
        <v>99</v>
      </c>
      <c r="C62" s="29" t="s">
        <v>159</v>
      </c>
      <c r="J62" s="2"/>
    </row>
    <row r="63" spans="1:10" x14ac:dyDescent="0.2">
      <c r="B63" s="5"/>
      <c r="J63" s="2"/>
    </row>
    <row r="64" spans="1:10" x14ac:dyDescent="0.2">
      <c r="B64" s="17" t="s">
        <v>264</v>
      </c>
      <c r="J64" s="2"/>
    </row>
    <row r="65" spans="2:10" x14ac:dyDescent="0.2">
      <c r="B65" s="27" t="s">
        <v>267</v>
      </c>
      <c r="J65" s="2"/>
    </row>
    <row r="66" spans="2:10" x14ac:dyDescent="0.2">
      <c r="B66" s="27" t="s">
        <v>266</v>
      </c>
      <c r="J66" s="2"/>
    </row>
    <row r="67" spans="2:10" ht="25.5" x14ac:dyDescent="0.2">
      <c r="B67" s="27" t="s">
        <v>265</v>
      </c>
      <c r="J67" s="2"/>
    </row>
    <row r="68" spans="2:10" x14ac:dyDescent="0.2">
      <c r="B68" s="5"/>
      <c r="J68" s="2"/>
    </row>
    <row r="69" spans="2:10" x14ac:dyDescent="0.2">
      <c r="J69" s="2"/>
    </row>
    <row r="70" spans="2:10" x14ac:dyDescent="0.2">
      <c r="B70" s="17" t="s">
        <v>269</v>
      </c>
      <c r="J70" s="2"/>
    </row>
    <row r="71" spans="2:10" ht="15.75" x14ac:dyDescent="0.2">
      <c r="B71" s="52" t="s">
        <v>270</v>
      </c>
      <c r="J71" s="2"/>
    </row>
    <row r="72" spans="2:10" ht="15.75" x14ac:dyDescent="0.2">
      <c r="B72" s="52" t="s">
        <v>277</v>
      </c>
      <c r="J72" s="2"/>
    </row>
    <row r="73" spans="2:10" ht="15.75" x14ac:dyDescent="0.2">
      <c r="B73" s="52" t="s">
        <v>271</v>
      </c>
      <c r="J73" s="2"/>
    </row>
    <row r="74" spans="2:10" ht="15.75" x14ac:dyDescent="0.2">
      <c r="B74" s="52" t="s">
        <v>272</v>
      </c>
      <c r="J74" s="2"/>
    </row>
    <row r="75" spans="2:10" ht="15.75" x14ac:dyDescent="0.2">
      <c r="B75" s="53" t="s">
        <v>273</v>
      </c>
    </row>
    <row r="77" spans="2:10" x14ac:dyDescent="0.2">
      <c r="B77" s="17" t="s">
        <v>274</v>
      </c>
    </row>
    <row r="78" spans="2:10" ht="15.75" x14ac:dyDescent="0.2">
      <c r="B78" s="52" t="s">
        <v>275</v>
      </c>
    </row>
    <row r="79" spans="2:10" ht="15.75" x14ac:dyDescent="0.2">
      <c r="B79" s="52" t="s">
        <v>270</v>
      </c>
    </row>
    <row r="80" spans="2:10" ht="15.75" x14ac:dyDescent="0.2">
      <c r="B80" s="53" t="s">
        <v>276</v>
      </c>
    </row>
    <row r="82" spans="2:2" ht="15.75" x14ac:dyDescent="0.2">
      <c r="B82" s="51" t="s">
        <v>255</v>
      </c>
    </row>
    <row r="83" spans="2:2" ht="15.75" x14ac:dyDescent="0.2">
      <c r="B83" s="49" t="s">
        <v>256</v>
      </c>
    </row>
    <row r="84" spans="2:2" ht="15.75" x14ac:dyDescent="0.2">
      <c r="B84" s="49" t="s">
        <v>257</v>
      </c>
    </row>
    <row r="85" spans="2:2" ht="15.75" x14ac:dyDescent="0.2">
      <c r="B85" s="49" t="s">
        <v>258</v>
      </c>
    </row>
    <row r="86" spans="2:2" ht="15.75" x14ac:dyDescent="0.2">
      <c r="B86" s="49" t="s">
        <v>259</v>
      </c>
    </row>
    <row r="87" spans="2:2" ht="15.75" x14ac:dyDescent="0.2">
      <c r="B87" s="49" t="s">
        <v>260</v>
      </c>
    </row>
    <row r="88" spans="2:2" ht="15.75" x14ac:dyDescent="0.2">
      <c r="B88" s="51" t="s">
        <v>261</v>
      </c>
    </row>
    <row r="89" spans="2:2" ht="15.75" x14ac:dyDescent="0.2">
      <c r="B89" s="49" t="s">
        <v>262</v>
      </c>
    </row>
    <row r="90" spans="2:2" ht="15.75" x14ac:dyDescent="0.2">
      <c r="B90" s="50" t="s">
        <v>263</v>
      </c>
    </row>
  </sheetData>
  <phoneticPr fontId="2" type="noConversion"/>
  <conditionalFormatting sqref="A1:A1048576 B47:B48 B55 B57:B62">
    <cfRule type="containsText" dxfId="47" priority="8" operator="containsText" text="EPIC-">
      <formula>NOT(ISERROR(SEARCH("EPIC-",A1)))</formula>
    </cfRule>
  </conditionalFormatting>
  <conditionalFormatting sqref="D1:D54 D56:D1048576 E47:E54">
    <cfRule type="containsText" dxfId="46" priority="9" operator="containsText" text="To Do">
      <formula>NOT(ISERROR(SEARCH("To Do",D1)))</formula>
    </cfRule>
    <cfRule type="containsText" dxfId="45" priority="10" operator="containsText" text="In Progress">
      <formula>NOT(ISERROR(SEARCH("In Progress",D1)))</formula>
    </cfRule>
    <cfRule type="containsText" dxfId="44" priority="11" operator="containsText" text="Done">
      <formula>NOT(ISERROR(SEARCH("Done",D1)))</formula>
    </cfRule>
  </conditionalFormatting>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5"/>
  <sheetViews>
    <sheetView topLeftCell="A40" zoomScale="150" workbookViewId="0">
      <selection activeCell="I59" sqref="I59"/>
    </sheetView>
  </sheetViews>
  <sheetFormatPr defaultColWidth="11" defaultRowHeight="12.75" x14ac:dyDescent="0.2"/>
  <cols>
    <col min="1" max="1" width="8.875" bestFit="1" customWidth="1"/>
    <col min="2" max="2" width="38.125"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15" t="s">
        <v>10</v>
      </c>
      <c r="B1" s="17" t="s">
        <v>11</v>
      </c>
      <c r="C1" s="15" t="s">
        <v>12</v>
      </c>
      <c r="D1" s="15" t="s">
        <v>13</v>
      </c>
      <c r="E1" s="21" t="s">
        <v>14</v>
      </c>
      <c r="F1" s="21" t="s">
        <v>15</v>
      </c>
      <c r="G1" s="21" t="s">
        <v>16</v>
      </c>
      <c r="H1" s="21" t="s">
        <v>17</v>
      </c>
      <c r="I1" s="21" t="s">
        <v>18</v>
      </c>
    </row>
    <row r="2" spans="1:9" x14ac:dyDescent="0.2">
      <c r="A2" s="32" t="s">
        <v>128</v>
      </c>
      <c r="B2" s="33" t="s">
        <v>144</v>
      </c>
      <c r="C2" s="36"/>
      <c r="D2" s="36"/>
      <c r="E2" s="36"/>
      <c r="F2" s="36"/>
      <c r="G2" s="36"/>
      <c r="H2" s="36"/>
      <c r="I2" s="37"/>
    </row>
    <row r="3" spans="1:9" x14ac:dyDescent="0.2">
      <c r="A3" s="23" t="s">
        <v>182</v>
      </c>
      <c r="B3" s="24" t="s">
        <v>183</v>
      </c>
      <c r="C3" s="30" t="s">
        <v>89</v>
      </c>
      <c r="D3" s="20" t="s">
        <v>133</v>
      </c>
      <c r="E3" s="25">
        <v>100</v>
      </c>
      <c r="F3" s="25">
        <v>16</v>
      </c>
      <c r="G3" s="25">
        <v>127</v>
      </c>
      <c r="H3" s="25">
        <v>16</v>
      </c>
      <c r="I3" s="26"/>
    </row>
    <row r="4" spans="1:9" x14ac:dyDescent="0.2">
      <c r="A4" s="19" t="s">
        <v>184</v>
      </c>
      <c r="B4" s="27" t="s">
        <v>185</v>
      </c>
      <c r="C4" s="19" t="s">
        <v>89</v>
      </c>
      <c r="D4" s="20" t="s">
        <v>133</v>
      </c>
      <c r="E4" s="16"/>
      <c r="F4" s="16"/>
      <c r="G4" s="16"/>
      <c r="H4" s="16"/>
      <c r="I4" s="28"/>
    </row>
    <row r="5" spans="1:9" x14ac:dyDescent="0.2">
      <c r="A5" s="19" t="s">
        <v>186</v>
      </c>
      <c r="B5" s="29" t="s">
        <v>187</v>
      </c>
      <c r="C5" s="19" t="s">
        <v>89</v>
      </c>
      <c r="D5" s="20" t="s">
        <v>133</v>
      </c>
      <c r="E5" s="16"/>
      <c r="F5" s="16"/>
      <c r="G5" s="16"/>
      <c r="H5" s="16"/>
      <c r="I5" s="28"/>
    </row>
    <row r="6" spans="1:9" x14ac:dyDescent="0.2">
      <c r="A6" s="19" t="s">
        <v>188</v>
      </c>
      <c r="B6" s="27" t="s">
        <v>189</v>
      </c>
      <c r="C6" s="19" t="s">
        <v>89</v>
      </c>
      <c r="D6" s="20" t="s">
        <v>133</v>
      </c>
      <c r="E6" s="16"/>
      <c r="F6" s="16"/>
      <c r="G6" s="16"/>
      <c r="H6" s="16"/>
      <c r="I6" s="28"/>
    </row>
    <row r="7" spans="1:9" x14ac:dyDescent="0.2">
      <c r="A7" s="19" t="s">
        <v>190</v>
      </c>
      <c r="B7" s="27" t="s">
        <v>191</v>
      </c>
      <c r="C7" s="19" t="s">
        <v>89</v>
      </c>
      <c r="D7" s="20" t="s">
        <v>133</v>
      </c>
      <c r="E7" s="16"/>
      <c r="F7" s="16"/>
      <c r="G7" s="16"/>
      <c r="H7" s="16"/>
      <c r="I7" s="16"/>
    </row>
    <row r="8" spans="1:9" x14ac:dyDescent="0.2">
      <c r="A8" s="23" t="s">
        <v>192</v>
      </c>
      <c r="B8" s="24" t="s">
        <v>193</v>
      </c>
      <c r="C8" s="30" t="s">
        <v>63</v>
      </c>
      <c r="D8" s="20" t="s">
        <v>133</v>
      </c>
      <c r="E8" s="25">
        <v>100</v>
      </c>
      <c r="F8" s="25">
        <v>16</v>
      </c>
      <c r="G8" s="25">
        <v>153</v>
      </c>
      <c r="H8" s="25">
        <v>18</v>
      </c>
      <c r="I8" s="26"/>
    </row>
    <row r="9" spans="1:9" x14ac:dyDescent="0.2">
      <c r="A9" s="19" t="s">
        <v>194</v>
      </c>
      <c r="B9" s="27" t="s">
        <v>195</v>
      </c>
      <c r="C9" s="19" t="s">
        <v>63</v>
      </c>
      <c r="D9" s="20" t="s">
        <v>133</v>
      </c>
      <c r="E9" s="16"/>
      <c r="F9" s="16"/>
      <c r="G9" s="16"/>
      <c r="H9" s="16"/>
      <c r="I9" s="16"/>
    </row>
    <row r="10" spans="1:9" x14ac:dyDescent="0.2">
      <c r="A10" s="19" t="s">
        <v>196</v>
      </c>
      <c r="B10" s="27" t="s">
        <v>197</v>
      </c>
      <c r="C10" s="19" t="s">
        <v>63</v>
      </c>
      <c r="D10" s="20" t="s">
        <v>133</v>
      </c>
      <c r="E10" s="16"/>
      <c r="F10" s="16"/>
      <c r="G10" s="16"/>
      <c r="H10" s="16"/>
      <c r="I10" s="16"/>
    </row>
    <row r="11" spans="1:9" x14ac:dyDescent="0.2">
      <c r="A11" s="19" t="s">
        <v>198</v>
      </c>
      <c r="B11" s="27" t="s">
        <v>199</v>
      </c>
      <c r="C11" s="19" t="s">
        <v>63</v>
      </c>
      <c r="D11" s="20" t="s">
        <v>133</v>
      </c>
      <c r="E11" s="16"/>
      <c r="F11" s="16"/>
      <c r="G11" s="16"/>
      <c r="H11" s="16"/>
      <c r="I11" s="16"/>
    </row>
    <row r="12" spans="1:9" x14ac:dyDescent="0.2">
      <c r="A12" s="23" t="s">
        <v>203</v>
      </c>
      <c r="B12" s="23" t="s">
        <v>202</v>
      </c>
      <c r="C12" s="30" t="s">
        <v>56</v>
      </c>
      <c r="D12" s="20" t="s">
        <v>133</v>
      </c>
      <c r="E12" s="25">
        <v>150</v>
      </c>
      <c r="F12" s="25">
        <v>16</v>
      </c>
      <c r="G12" s="25">
        <v>176</v>
      </c>
      <c r="H12" s="25">
        <v>20</v>
      </c>
      <c r="I12" s="25"/>
    </row>
    <row r="13" spans="1:9" x14ac:dyDescent="0.2">
      <c r="A13" s="19" t="s">
        <v>204</v>
      </c>
      <c r="B13" s="16" t="s">
        <v>201</v>
      </c>
      <c r="C13" s="19" t="s">
        <v>56</v>
      </c>
      <c r="D13" s="20" t="s">
        <v>133</v>
      </c>
      <c r="E13" s="16"/>
      <c r="F13" s="16"/>
      <c r="G13" s="16"/>
      <c r="H13" s="16"/>
      <c r="I13" s="16"/>
    </row>
    <row r="14" spans="1:9" x14ac:dyDescent="0.2">
      <c r="A14" s="19" t="s">
        <v>205</v>
      </c>
      <c r="B14" s="16" t="s">
        <v>200</v>
      </c>
      <c r="C14" s="19" t="s">
        <v>56</v>
      </c>
      <c r="D14" s="20" t="s">
        <v>133</v>
      </c>
      <c r="E14" s="16"/>
      <c r="F14" s="16"/>
      <c r="G14" s="16"/>
      <c r="H14" s="16"/>
      <c r="I14" s="16"/>
    </row>
    <row r="15" spans="1:9" x14ac:dyDescent="0.2">
      <c r="A15" s="23" t="s">
        <v>209</v>
      </c>
      <c r="B15" s="23" t="s">
        <v>206</v>
      </c>
      <c r="C15" s="30" t="s">
        <v>75</v>
      </c>
      <c r="D15" s="20" t="s">
        <v>133</v>
      </c>
      <c r="E15" s="25">
        <v>150</v>
      </c>
      <c r="F15" s="25">
        <v>16</v>
      </c>
      <c r="G15" s="25">
        <v>166</v>
      </c>
      <c r="H15" s="25">
        <v>10</v>
      </c>
      <c r="I15" s="25"/>
    </row>
    <row r="16" spans="1:9" x14ac:dyDescent="0.2">
      <c r="A16" s="19" t="s">
        <v>210</v>
      </c>
      <c r="B16" s="16" t="s">
        <v>207</v>
      </c>
      <c r="C16" s="19" t="s">
        <v>75</v>
      </c>
      <c r="D16" s="20" t="s">
        <v>133</v>
      </c>
      <c r="E16" s="16"/>
      <c r="F16" s="16"/>
      <c r="G16" s="16"/>
      <c r="H16" s="16"/>
      <c r="I16" s="16"/>
    </row>
    <row r="17" spans="1:9" x14ac:dyDescent="0.2">
      <c r="A17" s="19" t="s">
        <v>211</v>
      </c>
      <c r="B17" s="16" t="s">
        <v>208</v>
      </c>
      <c r="C17" s="19" t="s">
        <v>75</v>
      </c>
      <c r="D17" s="20" t="s">
        <v>133</v>
      </c>
      <c r="E17" s="16"/>
      <c r="F17" s="16"/>
      <c r="G17" s="16"/>
      <c r="H17" s="16"/>
      <c r="I17" s="16"/>
    </row>
    <row r="18" spans="1:9" x14ac:dyDescent="0.2">
      <c r="A18" s="32" t="s">
        <v>142</v>
      </c>
      <c r="B18" s="33" t="s">
        <v>127</v>
      </c>
      <c r="C18" s="36"/>
      <c r="D18" s="20" t="s">
        <v>133</v>
      </c>
      <c r="E18" s="36"/>
      <c r="F18" s="36"/>
      <c r="G18" s="36"/>
      <c r="H18" s="36"/>
      <c r="I18" s="37"/>
    </row>
    <row r="19" spans="1:9" x14ac:dyDescent="0.2">
      <c r="A19" s="23" t="s">
        <v>215</v>
      </c>
      <c r="B19" s="23" t="s">
        <v>213</v>
      </c>
      <c r="C19" s="30" t="s">
        <v>56</v>
      </c>
      <c r="D19" s="20" t="s">
        <v>133</v>
      </c>
      <c r="E19" s="25">
        <v>100</v>
      </c>
      <c r="F19" s="25">
        <v>16</v>
      </c>
      <c r="G19" s="25">
        <v>106</v>
      </c>
      <c r="H19" s="25">
        <v>10</v>
      </c>
      <c r="I19" s="25"/>
    </row>
    <row r="20" spans="1:9" x14ac:dyDescent="0.2">
      <c r="A20" s="19" t="s">
        <v>216</v>
      </c>
      <c r="B20" s="16" t="s">
        <v>214</v>
      </c>
      <c r="C20" s="19" t="s">
        <v>56</v>
      </c>
      <c r="D20" s="20" t="s">
        <v>133</v>
      </c>
      <c r="E20" s="16"/>
      <c r="F20" s="16"/>
      <c r="G20" s="16"/>
      <c r="H20" s="16"/>
      <c r="I20" s="16"/>
    </row>
    <row r="21" spans="1:9" x14ac:dyDescent="0.2">
      <c r="A21" s="23" t="s">
        <v>221</v>
      </c>
      <c r="B21" s="23" t="s">
        <v>212</v>
      </c>
      <c r="C21" s="30" t="s">
        <v>56</v>
      </c>
      <c r="D21" s="20" t="s">
        <v>133</v>
      </c>
      <c r="E21" s="25">
        <v>40</v>
      </c>
      <c r="F21" s="25">
        <v>16</v>
      </c>
      <c r="G21" s="25">
        <v>55</v>
      </c>
      <c r="H21" s="25">
        <v>5</v>
      </c>
      <c r="I21" s="25"/>
    </row>
    <row r="22" spans="1:9" x14ac:dyDescent="0.2">
      <c r="A22" s="19" t="s">
        <v>220</v>
      </c>
      <c r="B22" s="16" t="s">
        <v>217</v>
      </c>
      <c r="C22" s="19" t="s">
        <v>56</v>
      </c>
      <c r="D22" s="20" t="s">
        <v>133</v>
      </c>
      <c r="E22" s="16"/>
      <c r="F22" s="16"/>
      <c r="G22" s="16"/>
      <c r="H22" s="16"/>
      <c r="I22" s="16"/>
    </row>
    <row r="23" spans="1:9" x14ac:dyDescent="0.2">
      <c r="A23" s="19" t="s">
        <v>219</v>
      </c>
      <c r="B23" s="16" t="s">
        <v>218</v>
      </c>
      <c r="C23" s="19" t="s">
        <v>56</v>
      </c>
      <c r="D23" s="20" t="s">
        <v>133</v>
      </c>
      <c r="E23" s="16"/>
      <c r="F23" s="16"/>
      <c r="G23" s="16"/>
      <c r="H23" s="16"/>
      <c r="I23" s="16"/>
    </row>
    <row r="24" spans="1:9" x14ac:dyDescent="0.2">
      <c r="A24" s="32" t="s">
        <v>142</v>
      </c>
      <c r="B24" s="33" t="s">
        <v>222</v>
      </c>
      <c r="C24" s="45"/>
      <c r="D24" s="20" t="s">
        <v>133</v>
      </c>
      <c r="E24" s="36"/>
      <c r="F24" s="36"/>
      <c r="G24" s="36"/>
      <c r="H24" s="36"/>
      <c r="I24" s="37"/>
    </row>
    <row r="25" spans="1:9" x14ac:dyDescent="0.2">
      <c r="A25" s="23" t="s">
        <v>231</v>
      </c>
      <c r="B25" s="23" t="s">
        <v>236</v>
      </c>
      <c r="C25" s="30" t="s">
        <v>56</v>
      </c>
      <c r="D25" s="20" t="s">
        <v>133</v>
      </c>
      <c r="E25" s="25">
        <v>100</v>
      </c>
      <c r="F25" s="25">
        <v>24</v>
      </c>
      <c r="G25" s="25">
        <v>24</v>
      </c>
      <c r="H25" s="25">
        <v>10</v>
      </c>
      <c r="I25" s="25"/>
    </row>
    <row r="26" spans="1:9" x14ac:dyDescent="0.2">
      <c r="A26" s="19" t="s">
        <v>227</v>
      </c>
      <c r="B26" s="16" t="s">
        <v>223</v>
      </c>
      <c r="C26" s="19" t="s">
        <v>56</v>
      </c>
      <c r="D26" s="20" t="s">
        <v>133</v>
      </c>
      <c r="E26" s="16"/>
      <c r="F26" s="16"/>
      <c r="G26" s="16"/>
      <c r="H26" s="16"/>
      <c r="I26" s="16"/>
    </row>
    <row r="27" spans="1:9" x14ac:dyDescent="0.2">
      <c r="A27" s="19" t="s">
        <v>228</v>
      </c>
      <c r="B27" s="16" t="s">
        <v>224</v>
      </c>
      <c r="C27" s="19" t="s">
        <v>56</v>
      </c>
      <c r="D27" s="20" t="s">
        <v>133</v>
      </c>
      <c r="E27" s="16"/>
      <c r="F27" s="16"/>
      <c r="G27" s="16"/>
      <c r="H27" s="16"/>
      <c r="I27" s="16"/>
    </row>
    <row r="28" spans="1:9" x14ac:dyDescent="0.2">
      <c r="A28" s="19" t="s">
        <v>229</v>
      </c>
      <c r="B28" s="16" t="s">
        <v>225</v>
      </c>
      <c r="C28" s="19" t="s">
        <v>56</v>
      </c>
      <c r="D28" s="20" t="s">
        <v>133</v>
      </c>
      <c r="E28" s="16"/>
      <c r="F28" s="16"/>
      <c r="G28" s="16"/>
      <c r="H28" s="16"/>
      <c r="I28" s="16"/>
    </row>
    <row r="29" spans="1:9" x14ac:dyDescent="0.2">
      <c r="A29" s="19" t="s">
        <v>230</v>
      </c>
      <c r="B29" s="16" t="s">
        <v>226</v>
      </c>
      <c r="C29" s="19" t="s">
        <v>56</v>
      </c>
      <c r="D29" s="20" t="s">
        <v>133</v>
      </c>
      <c r="E29" s="16"/>
      <c r="F29" s="16"/>
      <c r="G29" s="16"/>
      <c r="H29" s="16"/>
      <c r="I29" s="16"/>
    </row>
    <row r="30" spans="1:9" x14ac:dyDescent="0.2">
      <c r="A30" s="19" t="s">
        <v>233</v>
      </c>
      <c r="B30" s="16" t="s">
        <v>232</v>
      </c>
      <c r="C30" s="19" t="s">
        <v>56</v>
      </c>
      <c r="D30" s="20" t="s">
        <v>133</v>
      </c>
      <c r="E30" s="16"/>
      <c r="F30" s="16"/>
      <c r="G30" s="16"/>
      <c r="H30" s="16"/>
      <c r="I30" s="16"/>
    </row>
    <row r="31" spans="1:9" x14ac:dyDescent="0.2">
      <c r="E31" s="15">
        <f>SUM(E3:E30)</f>
        <v>740</v>
      </c>
      <c r="F31" s="15">
        <f t="shared" ref="F31:H31" si="0">SUM(F3:F30)</f>
        <v>120</v>
      </c>
      <c r="G31" s="15">
        <f t="shared" si="0"/>
        <v>807</v>
      </c>
      <c r="H31" s="15">
        <f t="shared" si="0"/>
        <v>89</v>
      </c>
    </row>
    <row r="33" spans="2:4" x14ac:dyDescent="0.2">
      <c r="B33" s="5" t="s">
        <v>32</v>
      </c>
    </row>
    <row r="34" spans="2:4" x14ac:dyDescent="0.2">
      <c r="C34" s="1"/>
    </row>
    <row r="35" spans="2:4" ht="15" x14ac:dyDescent="0.25">
      <c r="B35" s="39" t="s">
        <v>156</v>
      </c>
      <c r="C35" s="40" t="s">
        <v>157</v>
      </c>
      <c r="D35" s="38" t="s">
        <v>160</v>
      </c>
    </row>
    <row r="36" spans="2:4" ht="15" x14ac:dyDescent="0.25">
      <c r="B36" s="41" t="s">
        <v>133</v>
      </c>
      <c r="C36" s="40" t="s">
        <v>158</v>
      </c>
    </row>
    <row r="37" spans="2:4" ht="15" x14ac:dyDescent="0.25">
      <c r="B37" s="42" t="s">
        <v>92</v>
      </c>
      <c r="C37" s="29" t="s">
        <v>159</v>
      </c>
    </row>
    <row r="38" spans="2:4" ht="15" x14ac:dyDescent="0.25">
      <c r="B38" s="43" t="s">
        <v>99</v>
      </c>
      <c r="C38" s="29" t="s">
        <v>159</v>
      </c>
    </row>
    <row r="39" spans="2:4" x14ac:dyDescent="0.2">
      <c r="B39" s="5"/>
    </row>
    <row r="40" spans="2:4" x14ac:dyDescent="0.2">
      <c r="B40" s="17" t="s">
        <v>264</v>
      </c>
    </row>
    <row r="41" spans="2:4" ht="15.75" x14ac:dyDescent="0.2">
      <c r="B41" s="57" t="s">
        <v>326</v>
      </c>
    </row>
    <row r="42" spans="2:4" ht="15.75" x14ac:dyDescent="0.2">
      <c r="B42" s="57" t="s">
        <v>327</v>
      </c>
    </row>
    <row r="43" spans="2:4" ht="15.75" x14ac:dyDescent="0.2">
      <c r="B43" s="57"/>
    </row>
    <row r="44" spans="2:4" ht="15.75" x14ac:dyDescent="0.2">
      <c r="B44" s="57"/>
    </row>
    <row r="45" spans="2:4" x14ac:dyDescent="0.2">
      <c r="B45" s="1"/>
    </row>
    <row r="46" spans="2:4" x14ac:dyDescent="0.2">
      <c r="B46" s="17" t="s">
        <v>269</v>
      </c>
    </row>
    <row r="47" spans="2:4" ht="15.75" x14ac:dyDescent="0.2">
      <c r="B47" s="52" t="s">
        <v>270</v>
      </c>
    </row>
    <row r="48" spans="2:4" ht="15.75" x14ac:dyDescent="0.2">
      <c r="B48" s="52" t="s">
        <v>277</v>
      </c>
    </row>
    <row r="49" spans="2:2" ht="15.75" x14ac:dyDescent="0.2">
      <c r="B49" s="52" t="s">
        <v>271</v>
      </c>
    </row>
    <row r="50" spans="2:2" ht="15.75" x14ac:dyDescent="0.2">
      <c r="B50" s="52" t="s">
        <v>272</v>
      </c>
    </row>
    <row r="51" spans="2:2" ht="15.75" x14ac:dyDescent="0.2">
      <c r="B51" s="53" t="s">
        <v>273</v>
      </c>
    </row>
    <row r="52" spans="2:2" x14ac:dyDescent="0.2">
      <c r="B52" s="1"/>
    </row>
    <row r="53" spans="2:2" x14ac:dyDescent="0.2">
      <c r="B53" s="17" t="s">
        <v>274</v>
      </c>
    </row>
    <row r="54" spans="2:2" ht="15.75" x14ac:dyDescent="0.2">
      <c r="B54" s="52" t="s">
        <v>270</v>
      </c>
    </row>
    <row r="55" spans="2:2" ht="15.75" x14ac:dyDescent="0.2">
      <c r="B55" s="53" t="s">
        <v>276</v>
      </c>
    </row>
    <row r="56" spans="2:2" x14ac:dyDescent="0.2">
      <c r="B56" s="1"/>
    </row>
    <row r="57" spans="2:2" ht="15.75" x14ac:dyDescent="0.2">
      <c r="B57" s="51" t="s">
        <v>328</v>
      </c>
    </row>
    <row r="58" spans="2:2" ht="15.75" x14ac:dyDescent="0.2">
      <c r="B58" s="57" t="s">
        <v>322</v>
      </c>
    </row>
    <row r="59" spans="2:2" ht="15.75" x14ac:dyDescent="0.2">
      <c r="B59" s="57" t="s">
        <v>323</v>
      </c>
    </row>
    <row r="60" spans="2:2" ht="15.75" x14ac:dyDescent="0.2">
      <c r="B60" s="57" t="s">
        <v>324</v>
      </c>
    </row>
    <row r="61" spans="2:2" ht="15.75" x14ac:dyDescent="0.2">
      <c r="B61" s="57" t="s">
        <v>325</v>
      </c>
    </row>
    <row r="62" spans="2:2" ht="15.75" x14ac:dyDescent="0.2">
      <c r="B62" s="49"/>
    </row>
    <row r="63" spans="2:2" ht="15.75" x14ac:dyDescent="0.2">
      <c r="B63" s="51" t="s">
        <v>329</v>
      </c>
    </row>
    <row r="64" spans="2:2" ht="15.75" x14ac:dyDescent="0.2">
      <c r="B64" s="57" t="s">
        <v>330</v>
      </c>
    </row>
    <row r="65" spans="2:2" ht="15.75" x14ac:dyDescent="0.2">
      <c r="B65" s="57" t="s">
        <v>331</v>
      </c>
    </row>
  </sheetData>
  <phoneticPr fontId="2" type="noConversion"/>
  <conditionalFormatting sqref="A2:A24">
    <cfRule type="containsText" dxfId="43" priority="8" operator="containsText" text="EPIC-">
      <formula>NOT(ISERROR(SEARCH("EPIC-",A2)))</formula>
    </cfRule>
  </conditionalFormatting>
  <conditionalFormatting sqref="D1:D32 D66:D1048576">
    <cfRule type="cellIs" dxfId="42" priority="5" operator="equal">
      <formula>"Done"</formula>
    </cfRule>
    <cfRule type="cellIs" dxfId="41" priority="6" operator="equal">
      <formula>"In Progress"</formula>
    </cfRule>
    <cfRule type="cellIs" dxfId="40" priority="7" operator="equal">
      <formula>"To Do"</formula>
    </cfRule>
  </conditionalFormatting>
  <conditionalFormatting sqref="D2:D30 D33:D65">
    <cfRule type="containsText" dxfId="39" priority="20" operator="containsText" text="To Do">
      <formula>NOT(ISERROR(SEARCH("To Do",D2)))</formula>
    </cfRule>
    <cfRule type="containsText" dxfId="38" priority="21" operator="containsText" text="In Progress">
      <formula>NOT(ISERROR(SEARCH("In Progress",D2)))</formula>
    </cfRule>
    <cfRule type="containsText" dxfId="37" priority="22" operator="containsText" text="Done">
      <formula>NOT(ISERROR(SEARCH("Done",D2)))</formula>
    </cfRule>
  </conditionalFormatting>
  <conditionalFormatting sqref="D8">
    <cfRule type="containsText" dxfId="36" priority="16" operator="containsText" text="To Do">
      <formula>NOT(ISERROR(SEARCH("To Do",D8)))</formula>
    </cfRule>
    <cfRule type="containsText" dxfId="35" priority="17" operator="containsText" text="In Progress">
      <formula>NOT(ISERROR(SEARCH("In Progress",D8)))</formula>
    </cfRule>
    <cfRule type="containsText" dxfId="34" priority="18" operator="containsText" text="Done">
      <formula>NOT(ISERROR(SEARCH("Done",D8)))</formula>
    </cfRule>
  </conditionalFormatting>
  <conditionalFormatting sqref="D18">
    <cfRule type="containsText" dxfId="33" priority="13" operator="containsText" text="To Do">
      <formula>NOT(ISERROR(SEARCH("To Do",D18)))</formula>
    </cfRule>
    <cfRule type="containsText" dxfId="32" priority="14" operator="containsText" text="In Progress">
      <formula>NOT(ISERROR(SEARCH("In Progress",D18)))</formula>
    </cfRule>
    <cfRule type="containsText" dxfId="31" priority="15" operator="containsText" text="Done">
      <formula>NOT(ISERROR(SEARCH("Done",D18)))</formula>
    </cfRule>
  </conditionalFormatting>
  <conditionalFormatting sqref="D24">
    <cfRule type="containsText" dxfId="30" priority="9" operator="containsText" text="To Do">
      <formula>NOT(ISERROR(SEARCH("To Do",D24)))</formula>
    </cfRule>
    <cfRule type="containsText" dxfId="29" priority="10" operator="containsText" text="In Progress">
      <formula>NOT(ISERROR(SEARCH("In Progress",D24)))</formula>
    </cfRule>
    <cfRule type="containsText" dxfId="28" priority="11" operator="containsText" text="Done">
      <formula>NOT(ISERROR(SEARCH("Done",D24)))</formula>
    </cfRule>
  </conditionalFormatting>
  <conditionalFormatting sqref="B33:B38">
    <cfRule type="containsText" dxfId="27" priority="1" operator="containsText" text="EPIC-">
      <formula>NOT(ISERROR(SEARCH("EPIC-",B33)))</formula>
    </cfRule>
  </conditionalFormatting>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6"/>
  <sheetViews>
    <sheetView topLeftCell="A10" zoomScale="150" workbookViewId="0">
      <selection activeCell="J23" sqref="J23"/>
    </sheetView>
  </sheetViews>
  <sheetFormatPr defaultColWidth="11" defaultRowHeight="12.75" x14ac:dyDescent="0.2"/>
  <cols>
    <col min="1" max="1" width="8.875" bestFit="1" customWidth="1"/>
    <col min="2" max="2" width="60"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4" t="s">
        <v>4</v>
      </c>
      <c r="B1" s="5" t="s">
        <v>5</v>
      </c>
      <c r="C1" s="4" t="s">
        <v>6</v>
      </c>
      <c r="D1" s="4" t="s">
        <v>7</v>
      </c>
      <c r="E1" s="8" t="s">
        <v>14</v>
      </c>
      <c r="F1" s="8" t="s">
        <v>15</v>
      </c>
      <c r="G1" s="8" t="s">
        <v>8</v>
      </c>
      <c r="H1" s="8" t="s">
        <v>9</v>
      </c>
      <c r="I1" s="8" t="s">
        <v>18</v>
      </c>
    </row>
    <row r="2" spans="1:9" ht="25.5" x14ac:dyDescent="0.2">
      <c r="A2" s="32" t="s">
        <v>128</v>
      </c>
      <c r="B2" s="33" t="s">
        <v>143</v>
      </c>
      <c r="C2" s="36"/>
      <c r="D2" s="20" t="s">
        <v>99</v>
      </c>
      <c r="E2" s="36"/>
      <c r="F2" s="36"/>
      <c r="G2" s="36"/>
      <c r="H2" s="36"/>
      <c r="I2" s="37"/>
    </row>
    <row r="3" spans="1:9" x14ac:dyDescent="0.2">
      <c r="A3" s="23" t="s">
        <v>278</v>
      </c>
      <c r="B3" s="24" t="s">
        <v>280</v>
      </c>
      <c r="C3" s="30" t="s">
        <v>75</v>
      </c>
      <c r="D3" s="20" t="s">
        <v>99</v>
      </c>
      <c r="E3" s="25">
        <v>150</v>
      </c>
      <c r="F3" s="25">
        <v>16</v>
      </c>
      <c r="G3" s="25"/>
      <c r="H3" s="25"/>
      <c r="I3" s="26"/>
    </row>
    <row r="4" spans="1:9" x14ac:dyDescent="0.2">
      <c r="A4" s="19" t="s">
        <v>294</v>
      </c>
      <c r="B4" s="27" t="s">
        <v>295</v>
      </c>
      <c r="C4" s="19" t="s">
        <v>75</v>
      </c>
      <c r="D4" s="20" t="s">
        <v>99</v>
      </c>
      <c r="E4" s="16"/>
      <c r="F4" s="16"/>
      <c r="G4" s="16"/>
      <c r="H4" s="16"/>
      <c r="I4" s="28"/>
    </row>
    <row r="5" spans="1:9" x14ac:dyDescent="0.2">
      <c r="A5" s="19" t="s">
        <v>296</v>
      </c>
      <c r="B5" s="27" t="s">
        <v>297</v>
      </c>
      <c r="C5" s="19" t="s">
        <v>75</v>
      </c>
      <c r="D5" s="20" t="s">
        <v>99</v>
      </c>
      <c r="E5" s="16"/>
      <c r="F5" s="16"/>
      <c r="G5" s="16"/>
      <c r="H5" s="16"/>
      <c r="I5" s="28"/>
    </row>
    <row r="6" spans="1:9" x14ac:dyDescent="0.2">
      <c r="A6" s="23" t="s">
        <v>282</v>
      </c>
      <c r="B6" s="24" t="s">
        <v>281</v>
      </c>
      <c r="C6" s="30" t="s">
        <v>63</v>
      </c>
      <c r="D6" s="30" t="s">
        <v>99</v>
      </c>
      <c r="E6" s="25">
        <v>150</v>
      </c>
      <c r="F6" s="25">
        <v>16</v>
      </c>
      <c r="G6" s="25"/>
      <c r="H6" s="25"/>
      <c r="I6" s="26"/>
    </row>
    <row r="7" spans="1:9" x14ac:dyDescent="0.2">
      <c r="A7" s="54" t="s">
        <v>298</v>
      </c>
      <c r="B7" s="19" t="s">
        <v>299</v>
      </c>
      <c r="C7" s="54" t="s">
        <v>63</v>
      </c>
      <c r="D7" s="20" t="s">
        <v>99</v>
      </c>
      <c r="E7" s="16"/>
      <c r="F7" s="16"/>
      <c r="G7" s="16"/>
      <c r="H7" s="16"/>
      <c r="I7" s="16"/>
    </row>
    <row r="8" spans="1:9" x14ac:dyDescent="0.2">
      <c r="A8" s="54" t="s">
        <v>300</v>
      </c>
      <c r="B8" s="19" t="s">
        <v>301</v>
      </c>
      <c r="C8" s="54" t="s">
        <v>89</v>
      </c>
      <c r="D8" s="20" t="s">
        <v>99</v>
      </c>
      <c r="E8" s="16"/>
      <c r="F8" s="16"/>
      <c r="G8" s="16"/>
      <c r="H8" s="16"/>
      <c r="I8" s="16"/>
    </row>
    <row r="9" spans="1:9" x14ac:dyDescent="0.2">
      <c r="A9" s="32" t="s">
        <v>128</v>
      </c>
      <c r="B9" s="33" t="s">
        <v>144</v>
      </c>
      <c r="C9" s="36"/>
      <c r="D9" s="36"/>
      <c r="E9" s="36"/>
      <c r="F9" s="36"/>
      <c r="G9" s="36"/>
      <c r="H9" s="36"/>
      <c r="I9" s="37"/>
    </row>
    <row r="10" spans="1:9" x14ac:dyDescent="0.2">
      <c r="A10" s="23" t="s">
        <v>287</v>
      </c>
      <c r="B10" s="23" t="s">
        <v>288</v>
      </c>
      <c r="C10" s="30" t="s">
        <v>89</v>
      </c>
      <c r="D10" s="30" t="s">
        <v>99</v>
      </c>
      <c r="E10" s="25">
        <v>200</v>
      </c>
      <c r="F10" s="25">
        <v>16</v>
      </c>
      <c r="G10" s="25"/>
      <c r="H10" s="25"/>
      <c r="I10" s="25"/>
    </row>
    <row r="11" spans="1:9" x14ac:dyDescent="0.2">
      <c r="A11" s="19" t="s">
        <v>302</v>
      </c>
      <c r="B11" s="19" t="s">
        <v>303</v>
      </c>
      <c r="C11" s="54" t="s">
        <v>89</v>
      </c>
      <c r="D11" s="20" t="s">
        <v>99</v>
      </c>
      <c r="E11" s="16"/>
      <c r="F11" s="16"/>
      <c r="G11" s="16"/>
      <c r="H11" s="16"/>
      <c r="I11" s="16"/>
    </row>
    <row r="12" spans="1:9" x14ac:dyDescent="0.2">
      <c r="A12" s="19" t="s">
        <v>304</v>
      </c>
      <c r="B12" s="54" t="s">
        <v>305</v>
      </c>
      <c r="C12" s="54" t="s">
        <v>63</v>
      </c>
      <c r="D12" s="20" t="s">
        <v>99</v>
      </c>
      <c r="E12" s="16"/>
      <c r="F12" s="16"/>
      <c r="G12" s="16"/>
      <c r="H12" s="16"/>
      <c r="I12" s="16"/>
    </row>
    <row r="13" spans="1:9" x14ac:dyDescent="0.2">
      <c r="A13" s="23" t="s">
        <v>291</v>
      </c>
      <c r="B13" s="23" t="s">
        <v>290</v>
      </c>
      <c r="C13" s="30" t="s">
        <v>68</v>
      </c>
      <c r="D13" s="30" t="s">
        <v>99</v>
      </c>
      <c r="E13" s="25">
        <v>190</v>
      </c>
      <c r="F13" s="25">
        <v>16</v>
      </c>
      <c r="G13" s="25"/>
      <c r="H13" s="25"/>
      <c r="I13" s="25"/>
    </row>
    <row r="14" spans="1:9" x14ac:dyDescent="0.2">
      <c r="A14" s="19" t="s">
        <v>306</v>
      </c>
      <c r="B14" s="19" t="s">
        <v>307</v>
      </c>
      <c r="C14" s="54" t="s">
        <v>68</v>
      </c>
      <c r="D14" s="20" t="s">
        <v>99</v>
      </c>
      <c r="E14" s="16"/>
      <c r="F14" s="16"/>
      <c r="G14" s="16"/>
      <c r="H14" s="16"/>
      <c r="I14" s="16"/>
    </row>
    <row r="15" spans="1:9" x14ac:dyDescent="0.2">
      <c r="A15" s="19" t="s">
        <v>308</v>
      </c>
      <c r="B15" s="19" t="s">
        <v>309</v>
      </c>
      <c r="C15" s="54" t="s">
        <v>68</v>
      </c>
      <c r="D15" s="20" t="s">
        <v>99</v>
      </c>
      <c r="E15" s="16"/>
      <c r="F15" s="16"/>
      <c r="G15" s="16"/>
      <c r="H15" s="16"/>
      <c r="I15" s="16"/>
    </row>
    <row r="16" spans="1:9" x14ac:dyDescent="0.2">
      <c r="A16" s="32" t="s">
        <v>142</v>
      </c>
      <c r="B16" s="33" t="s">
        <v>222</v>
      </c>
      <c r="C16" s="45"/>
      <c r="D16" s="20" t="s">
        <v>99</v>
      </c>
      <c r="E16" s="36"/>
      <c r="F16" s="36"/>
      <c r="G16" s="36"/>
      <c r="H16" s="36"/>
      <c r="I16" s="37"/>
    </row>
    <row r="17" spans="1:9" x14ac:dyDescent="0.2">
      <c r="A17" s="23" t="s">
        <v>234</v>
      </c>
      <c r="B17" s="23" t="s">
        <v>293</v>
      </c>
      <c r="C17" s="30" t="s">
        <v>56</v>
      </c>
      <c r="D17" s="20" t="s">
        <v>99</v>
      </c>
      <c r="E17" s="25">
        <v>100</v>
      </c>
      <c r="F17" s="25">
        <v>24</v>
      </c>
      <c r="G17" s="25"/>
      <c r="H17" s="25"/>
      <c r="I17" s="25"/>
    </row>
    <row r="18" spans="1:9" x14ac:dyDescent="0.2">
      <c r="A18" s="19" t="s">
        <v>310</v>
      </c>
      <c r="B18" s="16" t="s">
        <v>311</v>
      </c>
      <c r="C18" s="19" t="s">
        <v>56</v>
      </c>
      <c r="D18" s="20" t="s">
        <v>99</v>
      </c>
      <c r="E18" s="16"/>
      <c r="F18" s="16"/>
      <c r="G18" s="16"/>
      <c r="H18" s="16"/>
      <c r="I18" s="16"/>
    </row>
    <row r="19" spans="1:9" x14ac:dyDescent="0.2">
      <c r="A19" s="54" t="s">
        <v>312</v>
      </c>
      <c r="B19" s="16" t="s">
        <v>313</v>
      </c>
      <c r="C19" s="54" t="s">
        <v>56</v>
      </c>
      <c r="D19" s="20" t="s">
        <v>99</v>
      </c>
      <c r="E19" s="16"/>
      <c r="F19" s="16"/>
      <c r="G19" s="16"/>
      <c r="H19" s="16"/>
      <c r="I19" s="16"/>
    </row>
    <row r="20" spans="1:9" x14ac:dyDescent="0.2">
      <c r="A20" s="54" t="s">
        <v>315</v>
      </c>
      <c r="B20" s="16" t="s">
        <v>314</v>
      </c>
      <c r="C20" s="54" t="s">
        <v>56</v>
      </c>
      <c r="D20" s="20" t="s">
        <v>99</v>
      </c>
      <c r="E20" s="16"/>
      <c r="F20" s="16"/>
      <c r="G20" s="16"/>
      <c r="H20" s="16"/>
      <c r="I20" s="16"/>
    </row>
    <row r="21" spans="1:9" x14ac:dyDescent="0.2">
      <c r="A21" s="54" t="s">
        <v>317</v>
      </c>
      <c r="B21" s="16" t="s">
        <v>316</v>
      </c>
      <c r="C21" s="54" t="s">
        <v>56</v>
      </c>
      <c r="D21" s="20" t="s">
        <v>99</v>
      </c>
      <c r="E21" s="16"/>
      <c r="F21" s="16"/>
      <c r="G21" s="16"/>
      <c r="H21" s="16"/>
      <c r="I21" s="16"/>
    </row>
    <row r="22" spans="1:9" x14ac:dyDescent="0.2">
      <c r="A22" s="32" t="s">
        <v>142</v>
      </c>
      <c r="B22" s="33" t="s">
        <v>127</v>
      </c>
      <c r="C22" s="36"/>
      <c r="D22" s="20" t="s">
        <v>99</v>
      </c>
      <c r="E22" s="36"/>
      <c r="F22" s="36"/>
      <c r="G22" s="36"/>
      <c r="H22" s="36"/>
      <c r="I22" s="37"/>
    </row>
    <row r="23" spans="1:9" x14ac:dyDescent="0.2">
      <c r="A23" s="23" t="s">
        <v>285</v>
      </c>
      <c r="B23" s="23" t="s">
        <v>286</v>
      </c>
      <c r="C23" s="30" t="s">
        <v>56</v>
      </c>
      <c r="D23" s="20" t="s">
        <v>99</v>
      </c>
      <c r="E23" s="25">
        <v>100</v>
      </c>
      <c r="F23" s="25">
        <v>16</v>
      </c>
      <c r="G23" s="25"/>
      <c r="H23" s="25"/>
      <c r="I23" s="25"/>
    </row>
    <row r="24" spans="1:9" x14ac:dyDescent="0.2">
      <c r="A24" s="54" t="s">
        <v>318</v>
      </c>
      <c r="B24" s="19" t="s">
        <v>319</v>
      </c>
      <c r="C24" s="54" t="s">
        <v>56</v>
      </c>
      <c r="D24" s="20" t="s">
        <v>99</v>
      </c>
      <c r="E24" s="16"/>
      <c r="F24" s="16"/>
      <c r="G24" s="16"/>
      <c r="H24" s="16"/>
      <c r="I24" s="16"/>
    </row>
    <row r="25" spans="1:9" x14ac:dyDescent="0.2">
      <c r="A25" s="54" t="s">
        <v>320</v>
      </c>
      <c r="B25" s="54" t="s">
        <v>321</v>
      </c>
      <c r="C25" s="54" t="s">
        <v>56</v>
      </c>
      <c r="D25" s="20" t="s">
        <v>99</v>
      </c>
      <c r="E25" s="16"/>
      <c r="F25" s="16"/>
      <c r="G25" s="16"/>
      <c r="H25" s="16"/>
      <c r="I25" s="16"/>
    </row>
    <row r="26" spans="1:9" x14ac:dyDescent="0.2">
      <c r="A26" s="16"/>
      <c r="B26" s="16"/>
      <c r="C26" s="16"/>
      <c r="D26" s="16"/>
      <c r="E26" s="16">
        <f>SUM(E3:E25)</f>
        <v>890</v>
      </c>
      <c r="F26" s="16">
        <f t="shared" ref="F26:H26" si="0">SUM(F3:F25)</f>
        <v>104</v>
      </c>
      <c r="G26" s="16">
        <f t="shared" si="0"/>
        <v>0</v>
      </c>
      <c r="H26" s="16">
        <f t="shared" si="0"/>
        <v>0</v>
      </c>
      <c r="I26" s="16"/>
    </row>
  </sheetData>
  <phoneticPr fontId="2" type="noConversion"/>
  <conditionalFormatting sqref="A2:A8">
    <cfRule type="containsText" dxfId="26" priority="28" operator="containsText" text="EPIC-">
      <formula>NOT(ISERROR(SEARCH("EPIC-",A2)))</formula>
    </cfRule>
  </conditionalFormatting>
  <conditionalFormatting sqref="D2:D8 D10:D15">
    <cfRule type="containsText" dxfId="25" priority="29" operator="containsText" text="To Do">
      <formula>NOT(ISERROR(SEARCH("To Do",D2)))</formula>
    </cfRule>
    <cfRule type="containsText" dxfId="24" priority="30" operator="containsText" text="In Progress">
      <formula>NOT(ISERROR(SEARCH("In Progress",D2)))</formula>
    </cfRule>
    <cfRule type="containsText" dxfId="23" priority="31" operator="containsText" text="Done">
      <formula>NOT(ISERROR(SEARCH("Done",D2)))</formula>
    </cfRule>
  </conditionalFormatting>
  <conditionalFormatting sqref="A9">
    <cfRule type="containsText" dxfId="22" priority="24" operator="containsText" text="EPIC-">
      <formula>NOT(ISERROR(SEARCH("EPIC-",A9)))</formula>
    </cfRule>
  </conditionalFormatting>
  <conditionalFormatting sqref="D9">
    <cfRule type="cellIs" dxfId="21" priority="21" operator="equal">
      <formula>"Done"</formula>
    </cfRule>
    <cfRule type="cellIs" dxfId="20" priority="22" operator="equal">
      <formula>"In Progress"</formula>
    </cfRule>
    <cfRule type="cellIs" dxfId="19" priority="23" operator="equal">
      <formula>"To Do"</formula>
    </cfRule>
  </conditionalFormatting>
  <conditionalFormatting sqref="D9">
    <cfRule type="containsText" dxfId="18" priority="25" operator="containsText" text="To Do">
      <formula>NOT(ISERROR(SEARCH("To Do",D9)))</formula>
    </cfRule>
    <cfRule type="containsText" dxfId="17" priority="26" operator="containsText" text="In Progress">
      <formula>NOT(ISERROR(SEARCH("In Progress",D9)))</formula>
    </cfRule>
    <cfRule type="containsText" dxfId="16" priority="27" operator="containsText" text="Done">
      <formula>NOT(ISERROR(SEARCH("Done",D9)))</formula>
    </cfRule>
  </conditionalFormatting>
  <conditionalFormatting sqref="A16">
    <cfRule type="containsText" dxfId="15" priority="14" operator="containsText" text="EPIC-">
      <formula>NOT(ISERROR(SEARCH("EPIC-",A16)))</formula>
    </cfRule>
  </conditionalFormatting>
  <conditionalFormatting sqref="D16:D25">
    <cfRule type="cellIs" dxfId="14" priority="11" operator="equal">
      <formula>"Done"</formula>
    </cfRule>
    <cfRule type="cellIs" dxfId="13" priority="12" operator="equal">
      <formula>"In Progress"</formula>
    </cfRule>
    <cfRule type="cellIs" dxfId="12" priority="13" operator="equal">
      <formula>"To Do"</formula>
    </cfRule>
  </conditionalFormatting>
  <conditionalFormatting sqref="D16:D25">
    <cfRule type="containsText" dxfId="11" priority="18" operator="containsText" text="To Do">
      <formula>NOT(ISERROR(SEARCH("To Do",D16)))</formula>
    </cfRule>
    <cfRule type="containsText" dxfId="10" priority="19" operator="containsText" text="In Progress">
      <formula>NOT(ISERROR(SEARCH("In Progress",D16)))</formula>
    </cfRule>
    <cfRule type="containsText" dxfId="9" priority="20" operator="containsText" text="Done">
      <formula>NOT(ISERROR(SEARCH("Done",D16)))</formula>
    </cfRule>
  </conditionalFormatting>
  <conditionalFormatting sqref="D16">
    <cfRule type="containsText" dxfId="8" priority="15" operator="containsText" text="To Do">
      <formula>NOT(ISERROR(SEARCH("To Do",D16)))</formula>
    </cfRule>
    <cfRule type="containsText" dxfId="7" priority="16" operator="containsText" text="In Progress">
      <formula>NOT(ISERROR(SEARCH("In Progress",D16)))</formula>
    </cfRule>
    <cfRule type="containsText" dxfId="6" priority="17" operator="containsText" text="Done">
      <formula>NOT(ISERROR(SEARCH("Done",D16)))</formula>
    </cfRule>
  </conditionalFormatting>
  <conditionalFormatting sqref="A22:A23">
    <cfRule type="containsText" dxfId="5" priority="4" operator="containsText" text="EPIC-">
      <formula>NOT(ISERROR(SEARCH("EPIC-",A22)))</formula>
    </cfRule>
  </conditionalFormatting>
  <pageMargins left="0.75" right="0.75" top="1" bottom="1" header="0.5" footer="0.5"/>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4</v>
      </c>
      <c r="B1" s="5" t="s">
        <v>5</v>
      </c>
      <c r="C1" s="4" t="s">
        <v>6</v>
      </c>
      <c r="D1" s="4" t="s">
        <v>7</v>
      </c>
      <c r="E1" s="8" t="s">
        <v>14</v>
      </c>
      <c r="F1" s="8" t="s">
        <v>15</v>
      </c>
      <c r="G1" s="8" t="s">
        <v>8</v>
      </c>
      <c r="H1" s="8" t="s">
        <v>9</v>
      </c>
      <c r="I1" s="8" t="s">
        <v>18</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Team</vt:lpstr>
      <vt:lpstr>Backlog</vt:lpstr>
      <vt:lpstr>Burndown README</vt:lpstr>
      <vt:lpstr>Burndown</vt:lpstr>
      <vt:lpstr>Sheet1</vt:lpstr>
      <vt:lpstr>Sprint1</vt:lpstr>
      <vt:lpstr>Sprint2</vt:lpstr>
      <vt:lpstr>Sprint3</vt:lpstr>
      <vt:lpstr>Sprint4</vt:lpstr>
      <vt:lpstr>Stories</vt:lpstr>
      <vt:lpstr>Testing cases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Prateek Singh Chauhan</cp:lastModifiedBy>
  <dcterms:created xsi:type="dcterms:W3CDTF">2014-07-11T14:28:17Z</dcterms:created>
  <dcterms:modified xsi:type="dcterms:W3CDTF">2023-03-29T02:06:31Z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2023-02-10T18:28:49Z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83ddd613-4abf-4196-beaf-b322c3bce71e</vt:lpwstr>
  </property>
  <property fmtid="{D5CDD505-2E9C-101B-9397-08002B2CF9AE}" pid="8" name="MSIP_Label_a73fd474-4f3c-44ed-88fb-5cc4bd2471bf_ContentBits">
    <vt:lpwstr>0</vt:lpwstr>
  </property>
</Properties>
</file>