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2-2\CE 206 (Engineering Computation Sessional)\Project\"/>
    </mc:Choice>
  </mc:AlternateContent>
  <bookViews>
    <workbookView xWindow="0" yWindow="0" windowWidth="20490" windowHeight="7650"/>
  </bookViews>
  <sheets>
    <sheet name="Input" sheetId="1" r:id="rId1"/>
    <sheet name="Output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5" i="1" l="1"/>
  <c r="B20" i="1" l="1"/>
  <c r="C20" i="1"/>
  <c r="C19" i="1"/>
  <c r="B16" i="1"/>
  <c r="C15" i="1"/>
  <c r="B14" i="1"/>
  <c r="B9" i="1"/>
  <c r="C7" i="1"/>
  <c r="B7" i="1"/>
  <c r="B6" i="1"/>
  <c r="C2" i="1"/>
  <c r="B2" i="1"/>
</calcChain>
</file>

<file path=xl/sharedStrings.xml><?xml version="1.0" encoding="utf-8"?>
<sst xmlns="http://schemas.openxmlformats.org/spreadsheetml/2006/main" count="40" uniqueCount="40">
  <si>
    <t>1st Room dimension</t>
  </si>
  <si>
    <t>2nd Room Dimension</t>
  </si>
  <si>
    <t>Verandah Dimension (Outer Edge to Outer Edge)</t>
  </si>
  <si>
    <t>height of section (from floor to ceiling)</t>
  </si>
  <si>
    <t>Door dimension in [x z] direction</t>
  </si>
  <si>
    <t>Number of door</t>
  </si>
  <si>
    <t>Window Dimension in [x z] direction</t>
  </si>
  <si>
    <t>Number of Window</t>
  </si>
  <si>
    <t>Number of stairs</t>
  </si>
  <si>
    <t>Length of stairs</t>
  </si>
  <si>
    <t>Dimension of cornice in [x y] direction</t>
  </si>
  <si>
    <t>Thickness of Cornice</t>
  </si>
  <si>
    <t>Value of Y/Z</t>
  </si>
  <si>
    <t>No of Common Door?</t>
  </si>
  <si>
    <t xml:space="preserve">Total Dropwall Length in [x y] direction?   </t>
  </si>
  <si>
    <t>Height and Thickness of Dropwall? (in [h t] format)</t>
  </si>
  <si>
    <t>No of Common Window between rooms and verandah?</t>
  </si>
  <si>
    <t>dimension of column in Verandah [x y] direction</t>
  </si>
  <si>
    <t>No. of column in Verandah</t>
  </si>
  <si>
    <t xml:space="preserve">Number of Outside Window </t>
  </si>
  <si>
    <t>Height and Thickness of Parapet Wall (in [h t] format)</t>
  </si>
  <si>
    <t>Value of X/Length/Number</t>
  </si>
  <si>
    <t>Total plan dimension, inside edge to inside edge (in [x y] direction)</t>
  </si>
  <si>
    <t>BFS</t>
  </si>
  <si>
    <t>CC</t>
  </si>
  <si>
    <t xml:space="preserve">Floor Finish </t>
  </si>
  <si>
    <t>Brickwork</t>
  </si>
  <si>
    <t>RCC in Column</t>
  </si>
  <si>
    <t>RCC in Lintel</t>
  </si>
  <si>
    <t>RCC in Roof</t>
  </si>
  <si>
    <t>Lime Concrete in Roof</t>
  </si>
  <si>
    <t>Bricks in Parapet</t>
  </si>
  <si>
    <t>Brickwork in Stairs</t>
  </si>
  <si>
    <t>Inside Plastering</t>
  </si>
  <si>
    <t>Outside Plastering</t>
  </si>
  <si>
    <t>Skirting</t>
  </si>
  <si>
    <t>RCC in Dropwall</t>
  </si>
  <si>
    <t>Item</t>
  </si>
  <si>
    <t>Per Unit Cost</t>
  </si>
  <si>
    <t>Inputs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</si>
</sst>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1" fillId="0" borderId="0" xfId="0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tabSelected="1" zoomScaleNormal="100" workbookViewId="0">
      <selection activeCell="E12" sqref="E12"/>
    </sheetView>
  </sheetViews>
  <sheetFormatPr defaultRowHeight="15" x14ac:dyDescent="0.25"/>
  <cols>
    <col min="1" max="1" width="59.7109375" customWidth="1"/>
    <col min="2" max="2" width="25" style="1" customWidth="1"/>
    <col min="3" max="3" width="14.42578125" style="1" customWidth="1"/>
    <col min="5" max="5" width="18.85546875" customWidth="1"/>
    <col min="6" max="6" width="12.28515625" customWidth="1"/>
  </cols>
  <sheetData>
    <row r="1" spans="1:6" x14ac:dyDescent="0.25">
      <c r="A1" s="2" t="s">
        <v>39</v>
      </c>
      <c r="B1" s="3" t="s">
        <v>21</v>
      </c>
      <c r="C1" s="3" t="s">
        <v>12</v>
      </c>
      <c r="E1" s="2" t="s">
        <v>37</v>
      </c>
      <c r="F1" s="2" t="s">
        <v>38</v>
      </c>
    </row>
    <row r="2" spans="1:6" x14ac:dyDescent="0.25">
      <c r="A2" t="s">
        <v>22</v>
      </c>
      <c r="B2" s="1">
        <f>(44+10/12)</f>
        <v>44.833333333333336</v>
      </c>
      <c r="C2" s="1">
        <f>29+10/12</f>
        <v>29.833333333333332</v>
      </c>
      <c r="E2" t="s">
        <v>23</v>
      </c>
      <c r="F2">
        <v>39.020000000000003</v>
      </c>
    </row>
    <row r="3" spans="1:6" x14ac:dyDescent="0.25">
      <c r="A3" t="s">
        <v>0</v>
      </c>
      <c r="B3" s="1">
        <v>22</v>
      </c>
      <c r="C3" s="1">
        <v>20</v>
      </c>
      <c r="E3" t="s">
        <v>24</v>
      </c>
      <c r="F3">
        <v>198.22</v>
      </c>
    </row>
    <row r="4" spans="1:6" x14ac:dyDescent="0.25">
      <c r="A4" t="s">
        <v>1</v>
      </c>
      <c r="B4" s="1">
        <v>22</v>
      </c>
      <c r="C4" s="1">
        <v>20</v>
      </c>
      <c r="E4" t="s">
        <v>25</v>
      </c>
      <c r="F4">
        <v>13</v>
      </c>
    </row>
    <row r="5" spans="1:6" x14ac:dyDescent="0.25">
      <c r="A5" t="s">
        <v>2</v>
      </c>
      <c r="B5" s="1">
        <f>46+6/12</f>
        <v>46.5</v>
      </c>
      <c r="C5" s="1">
        <v>9</v>
      </c>
      <c r="E5" t="s">
        <v>26</v>
      </c>
      <c r="F5">
        <v>184.06</v>
      </c>
    </row>
    <row r="6" spans="1:6" x14ac:dyDescent="0.25">
      <c r="A6" t="s">
        <v>3</v>
      </c>
      <c r="B6" s="1">
        <f>10+7/12</f>
        <v>10.583333333333334</v>
      </c>
      <c r="E6" t="s">
        <v>27</v>
      </c>
      <c r="F6">
        <v>218.04</v>
      </c>
    </row>
    <row r="7" spans="1:6" x14ac:dyDescent="0.25">
      <c r="A7" t="s">
        <v>17</v>
      </c>
      <c r="B7" s="1">
        <f>10/12</f>
        <v>0.83333333333333337</v>
      </c>
      <c r="C7" s="1">
        <f>10/12</f>
        <v>0.83333333333333337</v>
      </c>
      <c r="E7" t="s">
        <v>28</v>
      </c>
      <c r="F7">
        <v>212.38</v>
      </c>
    </row>
    <row r="8" spans="1:6" x14ac:dyDescent="0.25">
      <c r="A8" t="s">
        <v>18</v>
      </c>
      <c r="B8" s="1">
        <v>3</v>
      </c>
      <c r="E8" t="s">
        <v>29</v>
      </c>
      <c r="F8">
        <v>226.53</v>
      </c>
    </row>
    <row r="9" spans="1:6" x14ac:dyDescent="0.25">
      <c r="A9" t="s">
        <v>4</v>
      </c>
      <c r="B9" s="1">
        <f>3+4/12</f>
        <v>3.3333333333333335</v>
      </c>
      <c r="C9" s="1">
        <v>7</v>
      </c>
      <c r="E9" t="s">
        <v>30</v>
      </c>
      <c r="F9">
        <v>372.79</v>
      </c>
    </row>
    <row r="10" spans="1:6" x14ac:dyDescent="0.25">
      <c r="A10" t="s">
        <v>5</v>
      </c>
      <c r="B10" s="1">
        <v>4</v>
      </c>
      <c r="C10" s="1">
        <v>0</v>
      </c>
      <c r="E10" t="s">
        <v>31</v>
      </c>
      <c r="F10">
        <v>184.06</v>
      </c>
    </row>
    <row r="11" spans="1:6" x14ac:dyDescent="0.25">
      <c r="A11" t="s">
        <v>6</v>
      </c>
      <c r="B11" s="1">
        <v>6</v>
      </c>
      <c r="C11" s="1">
        <v>4.5</v>
      </c>
      <c r="E11" t="s">
        <v>32</v>
      </c>
      <c r="F11">
        <v>184.06</v>
      </c>
    </row>
    <row r="12" spans="1:6" x14ac:dyDescent="0.25">
      <c r="A12" t="s">
        <v>7</v>
      </c>
      <c r="B12" s="1">
        <v>8</v>
      </c>
      <c r="E12" t="s">
        <v>33</v>
      </c>
      <c r="F12">
        <v>573.41</v>
      </c>
    </row>
    <row r="13" spans="1:6" x14ac:dyDescent="0.25">
      <c r="A13" t="s">
        <v>8</v>
      </c>
      <c r="B13" s="1">
        <v>4</v>
      </c>
      <c r="E13" t="s">
        <v>34</v>
      </c>
      <c r="F13">
        <v>573.41</v>
      </c>
    </row>
    <row r="14" spans="1:6" x14ac:dyDescent="0.25">
      <c r="A14" t="s">
        <v>9</v>
      </c>
      <c r="B14" s="1">
        <f>23+8/12</f>
        <v>23.666666666666668</v>
      </c>
      <c r="C14" s="1">
        <v>0</v>
      </c>
      <c r="E14" t="s">
        <v>35</v>
      </c>
      <c r="F14">
        <v>164.49</v>
      </c>
    </row>
    <row r="15" spans="1:6" x14ac:dyDescent="0.25">
      <c r="A15" t="s">
        <v>10</v>
      </c>
      <c r="B15" s="1">
        <v>50</v>
      </c>
      <c r="C15" s="1">
        <f>34+2/12</f>
        <v>34.166666666666664</v>
      </c>
      <c r="E15" t="s">
        <v>36</v>
      </c>
      <c r="F15">
        <v>212.38</v>
      </c>
    </row>
    <row r="16" spans="1:6" x14ac:dyDescent="0.25">
      <c r="A16" t="s">
        <v>11</v>
      </c>
      <c r="B16" s="1">
        <f>5/12</f>
        <v>0.41666666666666669</v>
      </c>
    </row>
    <row r="17" spans="1:3" x14ac:dyDescent="0.25">
      <c r="A17" t="s">
        <v>20</v>
      </c>
      <c r="B17" s="1">
        <v>2</v>
      </c>
      <c r="C17" s="1">
        <v>0.41666999999999998</v>
      </c>
    </row>
    <row r="18" spans="1:3" x14ac:dyDescent="0.25">
      <c r="A18" t="s">
        <v>13</v>
      </c>
      <c r="B18" s="1">
        <v>4</v>
      </c>
    </row>
    <row r="19" spans="1:3" x14ac:dyDescent="0.25">
      <c r="A19" t="s">
        <v>14</v>
      </c>
      <c r="B19" s="1">
        <v>44</v>
      </c>
      <c r="C19" s="1">
        <f>8+2/12</f>
        <v>8.1666666666666661</v>
      </c>
    </row>
    <row r="20" spans="1:3" x14ac:dyDescent="0.25">
      <c r="A20" t="s">
        <v>15</v>
      </c>
      <c r="B20" s="1">
        <f>2.5</f>
        <v>2.5</v>
      </c>
      <c r="C20" s="1">
        <f>5/12</f>
        <v>0.41666666666666669</v>
      </c>
    </row>
    <row r="21" spans="1:3" x14ac:dyDescent="0.25">
      <c r="A21" t="s">
        <v>16</v>
      </c>
      <c r="B21" s="1">
        <v>4</v>
      </c>
    </row>
    <row r="22" spans="1:3" x14ac:dyDescent="0.25">
      <c r="A22" t="s">
        <v>19</v>
      </c>
      <c r="B22" s="1">
        <v>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B15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</vt:lpstr>
      <vt:lpstr>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SABUJ BISWAS</dc:creator>
  <cp:lastModifiedBy>HP</cp:lastModifiedBy>
  <dcterms:created xsi:type="dcterms:W3CDTF">2022-08-14T18:18:32Z</dcterms:created>
  <dcterms:modified xsi:type="dcterms:W3CDTF">2022-08-25T13:57:29Z</dcterms:modified>
</cp:coreProperties>
</file>