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60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30" i="1"/>
  <c r="C15"/>
  <c r="C28"/>
  <c r="C26"/>
  <c r="F1"/>
  <c r="F2" s="1"/>
  <c r="F3" l="1"/>
  <c r="F5" s="1"/>
  <c r="D13" l="1"/>
  <c r="D12"/>
  <c r="D11"/>
</calcChain>
</file>

<file path=xl/comments1.xml><?xml version="1.0" encoding="utf-8"?>
<comments xmlns="http://schemas.openxmlformats.org/spreadsheetml/2006/main">
  <authors>
    <author>Bj</author>
  </authors>
  <commentList>
    <comment ref="F5" authorId="0">
      <text>
        <r>
          <rPr>
            <b/>
            <sz val="8"/>
            <color indexed="81"/>
            <rFont val="Tahoma"/>
            <family val="2"/>
          </rPr>
          <t xml:space="preserve">Luis Elgueta:
</t>
        </r>
        <r>
          <rPr>
            <sz val="8"/>
            <color indexed="81"/>
            <rFont val="Tahoma"/>
            <family val="2"/>
          </rPr>
          <t>Costo que tendra el Software para nuestro cliente.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<sst xmlns="http://schemas.openxmlformats.org/spreadsheetml/2006/main" count="31" uniqueCount="31">
  <si>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Flujo de caja desarrollo del sistema</t>
  </si>
  <si>
    <t>Detalle Remuneraciones</t>
  </si>
  <si>
    <t xml:space="preserve">Detalle </t>
  </si>
  <si>
    <t>Cantidad</t>
  </si>
  <si>
    <t>Sueldo Mes</t>
  </si>
  <si>
    <t>Total Sueldos</t>
  </si>
  <si>
    <t>Programador</t>
  </si>
  <si>
    <t>Analista Programador</t>
  </si>
  <si>
    <t>Factibilidad Económica</t>
  </si>
  <si>
    <t>VALOR NETO:</t>
  </si>
  <si>
    <t>I.V.A. D.F.</t>
  </si>
  <si>
    <t>Duración del Proyecto:</t>
  </si>
  <si>
    <t>meses</t>
  </si>
  <si>
    <t>VALOR SIN PATRIMONIO:</t>
  </si>
  <si>
    <t>UTILIDAD(%):</t>
  </si>
  <si>
    <t>PATRIMONIO:</t>
  </si>
  <si>
    <t>COSTO TOTAL:</t>
  </si>
  <si>
    <t xml:space="preserve">Flujo de caja Gastos </t>
  </si>
  <si>
    <t>Detalle</t>
  </si>
  <si>
    <t>cantidad</t>
  </si>
  <si>
    <t>Total Mensual</t>
  </si>
  <si>
    <t>Luz</t>
  </si>
  <si>
    <t>Agua</t>
  </si>
  <si>
    <t>Comestibles</t>
  </si>
  <si>
    <t>Arriendo oficina</t>
  </si>
  <si>
    <t>Muebles</t>
  </si>
  <si>
    <t>Telefono + Internet</t>
  </si>
  <si>
    <t>(* solo el primer mes)</t>
  </si>
  <si>
    <t>Total gastos duración del proyecto</t>
  </si>
  <si>
    <t>Total Gastos y Remuneraciones</t>
  </si>
  <si>
    <t>Remuneración duración del proyecto</t>
  </si>
</sst>
</file>

<file path=xl/styles.xml><?xml version="1.0" encoding="utf-8"?>
<styleSheet xmlns="http://schemas.openxmlformats.org/spreadsheetml/2006/main">
  <numFmts count="2">
    <numFmt numFmtId="164" formatCode="\$* #,##0"/>
    <numFmt numFmtId="165" formatCode="[$$-340A]\ #,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1" xfId="0" applyNumberFormat="1" applyBorder="1"/>
    <xf numFmtId="3" fontId="0" fillId="0" borderId="0" xfId="0" applyNumberFormat="1" applyBorder="1"/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0" xfId="0" applyFill="1" applyBorder="1"/>
    <xf numFmtId="0" fontId="8" fillId="0" borderId="0" xfId="0" applyFont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3" fontId="0" fillId="0" borderId="0" xfId="0" applyNumberFormat="1"/>
    <xf numFmtId="3" fontId="0" fillId="3" borderId="1" xfId="0" applyNumberFormat="1" applyFill="1" applyBorder="1"/>
    <xf numFmtId="0" fontId="9" fillId="3" borderId="6" xfId="0" applyFont="1" applyFill="1" applyBorder="1" applyAlignment="1">
      <alignment horizontal="right"/>
    </xf>
    <xf numFmtId="164" fontId="9" fillId="0" borderId="6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165" fontId="9" fillId="0" borderId="10" xfId="0" applyNumberFormat="1" applyFont="1" applyFill="1" applyBorder="1" applyAlignment="1">
      <alignment horizontal="right"/>
    </xf>
    <xf numFmtId="165" fontId="9" fillId="0" borderId="9" xfId="0" applyNumberFormat="1" applyFont="1" applyFill="1" applyBorder="1" applyAlignment="1">
      <alignment horizontal="right"/>
    </xf>
    <xf numFmtId="164" fontId="9" fillId="0" borderId="6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/>
    </xf>
    <xf numFmtId="0" fontId="9" fillId="3" borderId="11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4" borderId="15" xfId="0" applyFont="1" applyFill="1" applyBorder="1"/>
    <xf numFmtId="0" fontId="7" fillId="4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3" workbookViewId="0">
      <selection activeCell="D17" sqref="D17"/>
    </sheetView>
  </sheetViews>
  <sheetFormatPr baseColWidth="10" defaultRowHeight="15"/>
  <cols>
    <col min="1" max="1" width="23" customWidth="1"/>
    <col min="3" max="3" width="17.28515625" customWidth="1"/>
    <col min="4" max="4" width="19.28515625" customWidth="1"/>
    <col min="5" max="5" width="25.5703125" style="2" customWidth="1"/>
    <col min="6" max="7" width="11.42578125" style="2"/>
  </cols>
  <sheetData>
    <row r="1" spans="1:7" s="5" customFormat="1" ht="19.5" thickBot="1">
      <c r="A1" s="6" t="s">
        <v>8</v>
      </c>
      <c r="B1" s="7"/>
      <c r="C1" s="7"/>
      <c r="D1" s="8"/>
      <c r="E1" s="26" t="s">
        <v>9</v>
      </c>
      <c r="F1" s="27">
        <f>C3*D13</f>
        <v>3900000</v>
      </c>
      <c r="G1" s="28"/>
    </row>
    <row r="2" spans="1:7" s="5" customFormat="1" ht="19.5" thickBot="1">
      <c r="A2" s="18"/>
      <c r="B2" s="9"/>
      <c r="C2" s="9"/>
      <c r="D2" s="10"/>
      <c r="E2" s="29" t="s">
        <v>10</v>
      </c>
      <c r="F2" s="30">
        <f>(F1*0.19)</f>
        <v>741000</v>
      </c>
      <c r="G2" s="31"/>
    </row>
    <row r="3" spans="1:7" s="5" customFormat="1" ht="19.5" thickBot="1">
      <c r="A3" s="38" t="s">
        <v>11</v>
      </c>
      <c r="B3" s="39"/>
      <c r="C3" s="36">
        <v>3</v>
      </c>
      <c r="D3" s="15" t="s">
        <v>12</v>
      </c>
      <c r="E3" s="35" t="s">
        <v>13</v>
      </c>
      <c r="F3" s="32">
        <f>(F1+F2)</f>
        <v>4641000</v>
      </c>
      <c r="G3" s="33"/>
    </row>
    <row r="4" spans="1:7" s="5" customFormat="1" ht="19.5" thickBot="1">
      <c r="A4" s="40" t="s">
        <v>14</v>
      </c>
      <c r="B4" s="41"/>
      <c r="C4" s="37">
        <v>0.12</v>
      </c>
      <c r="D4" s="16"/>
      <c r="E4" s="35" t="s">
        <v>15</v>
      </c>
      <c r="F4" s="32"/>
      <c r="G4" s="34"/>
    </row>
    <row r="5" spans="1:7" s="5" customFormat="1" ht="19.5" thickBot="1">
      <c r="A5" s="42"/>
      <c r="B5" s="43"/>
      <c r="C5" s="17"/>
      <c r="D5" s="17"/>
      <c r="E5" s="35" t="s">
        <v>16</v>
      </c>
      <c r="F5" s="32">
        <f>(F4+F3)</f>
        <v>4641000</v>
      </c>
      <c r="G5" s="34"/>
    </row>
    <row r="6" spans="1:7" s="5" customFormat="1" ht="18.75">
      <c r="A6" s="11"/>
      <c r="B6" s="11"/>
      <c r="C6" s="12"/>
      <c r="D6" s="12"/>
      <c r="E6" s="13"/>
      <c r="F6" s="14"/>
      <c r="G6" s="14"/>
    </row>
    <row r="7" spans="1:7">
      <c r="A7" s="20" t="s">
        <v>0</v>
      </c>
    </row>
    <row r="9" spans="1:7">
      <c r="A9" s="22" t="s">
        <v>1</v>
      </c>
      <c r="E9" s="19"/>
    </row>
    <row r="10" spans="1:7">
      <c r="A10" s="23" t="s">
        <v>2</v>
      </c>
      <c r="B10" s="23" t="s">
        <v>3</v>
      </c>
      <c r="C10" s="23" t="s">
        <v>4</v>
      </c>
      <c r="D10" s="23" t="s">
        <v>5</v>
      </c>
    </row>
    <row r="11" spans="1:7">
      <c r="A11" s="1" t="s">
        <v>7</v>
      </c>
      <c r="B11" s="1">
        <v>1</v>
      </c>
      <c r="C11" s="3">
        <v>700000</v>
      </c>
      <c r="D11" s="3">
        <f>B11*C11</f>
        <v>700000</v>
      </c>
    </row>
    <row r="12" spans="1:7">
      <c r="A12" s="1" t="s">
        <v>6</v>
      </c>
      <c r="B12" s="1">
        <v>1</v>
      </c>
      <c r="C12" s="3">
        <v>600000</v>
      </c>
      <c r="D12" s="3">
        <f>B12*C12</f>
        <v>600000</v>
      </c>
    </row>
    <row r="13" spans="1:7">
      <c r="A13" s="2"/>
      <c r="B13" s="2"/>
      <c r="C13" s="4"/>
      <c r="D13" s="3">
        <f>SUM(D11:D12)</f>
        <v>1300000</v>
      </c>
    </row>
    <row r="14" spans="1:7">
      <c r="A14" s="2"/>
      <c r="B14" s="2"/>
      <c r="C14" s="4"/>
      <c r="D14" s="4"/>
    </row>
    <row r="15" spans="1:7">
      <c r="A15" s="21" t="s">
        <v>30</v>
      </c>
      <c r="B15" s="1"/>
      <c r="C15" s="3">
        <f>D13*C3</f>
        <v>3900000</v>
      </c>
      <c r="D15" s="4"/>
    </row>
    <row r="16" spans="1:7">
      <c r="A16" s="2"/>
      <c r="B16" s="2"/>
      <c r="C16" s="2"/>
      <c r="D16" s="2"/>
    </row>
    <row r="18" spans="1:4">
      <c r="A18" s="22" t="s">
        <v>17</v>
      </c>
    </row>
    <row r="19" spans="1:4">
      <c r="A19" s="23" t="s">
        <v>18</v>
      </c>
      <c r="B19" s="23" t="s">
        <v>19</v>
      </c>
      <c r="C19" s="23" t="s">
        <v>20</v>
      </c>
      <c r="D19" s="2"/>
    </row>
    <row r="20" spans="1:4">
      <c r="A20" s="1" t="s">
        <v>21</v>
      </c>
      <c r="B20" s="1">
        <v>1</v>
      </c>
      <c r="C20" s="3">
        <v>25000</v>
      </c>
      <c r="D20" s="2"/>
    </row>
    <row r="21" spans="1:4">
      <c r="A21" s="1" t="s">
        <v>22</v>
      </c>
      <c r="B21" s="1">
        <v>1</v>
      </c>
      <c r="C21" s="3">
        <v>25000</v>
      </c>
      <c r="D21" s="2"/>
    </row>
    <row r="22" spans="1:4">
      <c r="A22" s="21" t="s">
        <v>23</v>
      </c>
      <c r="B22" s="1">
        <v>1</v>
      </c>
      <c r="C22" s="3">
        <v>100000</v>
      </c>
    </row>
    <row r="23" spans="1:4">
      <c r="A23" s="21" t="s">
        <v>24</v>
      </c>
      <c r="B23" s="1">
        <v>1</v>
      </c>
      <c r="C23" s="3">
        <v>200000</v>
      </c>
    </row>
    <row r="24" spans="1:4">
      <c r="A24" s="21" t="s">
        <v>25</v>
      </c>
      <c r="B24" s="1">
        <v>4</v>
      </c>
      <c r="C24" s="3">
        <v>300000</v>
      </c>
      <c r="D24" t="s">
        <v>27</v>
      </c>
    </row>
    <row r="25" spans="1:4">
      <c r="A25" s="21" t="s">
        <v>26</v>
      </c>
      <c r="B25" s="21">
        <v>1</v>
      </c>
      <c r="C25" s="3">
        <v>30000</v>
      </c>
    </row>
    <row r="26" spans="1:4">
      <c r="C26" s="3">
        <f>SUM(C20:C25)-C24</f>
        <v>380000</v>
      </c>
    </row>
    <row r="27" spans="1:4">
      <c r="C27" s="24"/>
    </row>
    <row r="28" spans="1:4">
      <c r="A28" s="1" t="s">
        <v>28</v>
      </c>
      <c r="B28" s="1"/>
      <c r="C28" s="3">
        <f>C26*C3</f>
        <v>1140000</v>
      </c>
    </row>
    <row r="30" spans="1:4">
      <c r="A30" s="22" t="s">
        <v>29</v>
      </c>
      <c r="B30" s="22"/>
      <c r="C30" s="25">
        <f>C15+C28</f>
        <v>5040000</v>
      </c>
    </row>
  </sheetData>
  <mergeCells count="9">
    <mergeCell ref="F4:G4"/>
    <mergeCell ref="F5:G5"/>
    <mergeCell ref="A4:B4"/>
    <mergeCell ref="A1:D1"/>
    <mergeCell ref="F1:G1"/>
    <mergeCell ref="A2:D2"/>
    <mergeCell ref="F2:G2"/>
    <mergeCell ref="A3:B3"/>
    <mergeCell ref="F3:G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2009-09-27T00:26:57Z</dcterms:created>
  <dcterms:modified xsi:type="dcterms:W3CDTF">2009-09-27T02:33:38Z</dcterms:modified>
</cp:coreProperties>
</file>