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R\Desktop\MASAI\PROJECT\"/>
    </mc:Choice>
  </mc:AlternateContent>
  <xr:revisionPtr revIDLastSave="0" documentId="8_{54D9A033-FF9C-4F5A-BAB8-3D20DCF87430}" xr6:coauthVersionLast="47" xr6:coauthVersionMax="47" xr10:uidLastSave="{00000000-0000-0000-0000-000000000000}"/>
  <bookViews>
    <workbookView xWindow="-110" yWindow="-110" windowWidth="19420" windowHeight="10420" xr2:uid="{00000000-000D-0000-FFFF-FFFF00000000}"/>
  </bookViews>
  <sheets>
    <sheet name="final_data_for_analysis" sheetId="4" r:id="rId1"/>
    <sheet name="description_vlookup" sheetId="3" r:id="rId2"/>
    <sheet name="description" sheetId="1" r:id="rId3"/>
    <sheet name="final_data_all_locations" sheetId="2" r:id="rId4"/>
  </sheets>
  <definedNames>
    <definedName name="_xlnm._FilterDatabase" localSheetId="3" hidden="1">final_data_all_locations!$A$1:$O$400</definedName>
    <definedName name="_xlnm._FilterDatabase" localSheetId="0" hidden="1">final_data_for_analysis!$A$1:$O$351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4" l="1"/>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2"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2"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2" i="4"/>
  <c r="C280" i="2"/>
  <c r="C276" i="2"/>
  <c r="C272" i="2"/>
  <c r="C268" i="2"/>
  <c r="C264" i="2"/>
  <c r="C260" i="2"/>
  <c r="C256" i="2"/>
  <c r="C252" i="2"/>
  <c r="C248" i="2"/>
  <c r="C244" i="2"/>
  <c r="C240" i="2"/>
  <c r="C236" i="2"/>
  <c r="C232" i="2"/>
  <c r="C228" i="2"/>
  <c r="C224" i="2"/>
  <c r="C220" i="2"/>
  <c r="C216" i="2"/>
  <c r="C212" i="2"/>
  <c r="C208" i="2"/>
  <c r="C204" i="2"/>
  <c r="C200" i="2"/>
  <c r="C196" i="2"/>
  <c r="C192" i="2"/>
  <c r="C188" i="2"/>
  <c r="C184" i="2"/>
  <c r="C180" i="2"/>
  <c r="C176" i="2"/>
  <c r="C172" i="2"/>
  <c r="C168" i="2"/>
  <c r="C164" i="2"/>
  <c r="C160" i="2"/>
  <c r="C158" i="2"/>
  <c r="C156" i="2"/>
  <c r="C154" i="2"/>
  <c r="C152" i="2"/>
  <c r="C150" i="2"/>
  <c r="C148" i="2"/>
  <c r="C146" i="2"/>
  <c r="C144" i="2"/>
  <c r="C142" i="2"/>
  <c r="C140" i="2"/>
  <c r="C138" i="2"/>
  <c r="C136" i="2"/>
  <c r="C134" i="2"/>
  <c r="C132" i="2"/>
  <c r="C128" i="2"/>
  <c r="C124" i="2"/>
  <c r="C122" i="2"/>
  <c r="C120" i="2"/>
  <c r="C116" i="2"/>
  <c r="C114" i="2"/>
  <c r="C112" i="2"/>
  <c r="C110" i="2"/>
  <c r="C108" i="2"/>
  <c r="C106" i="2"/>
  <c r="C104" i="2"/>
  <c r="C102" i="2"/>
  <c r="C100" i="2"/>
  <c r="C98" i="2"/>
  <c r="C96" i="2"/>
  <c r="C94" i="2"/>
  <c r="C92" i="2"/>
  <c r="C90" i="2"/>
  <c r="C88" i="2"/>
  <c r="C86" i="2"/>
  <c r="C84" i="2"/>
  <c r="C82" i="2"/>
  <c r="C80" i="2"/>
  <c r="C78" i="2"/>
  <c r="C76" i="2"/>
  <c r="C74" i="2"/>
  <c r="C72" i="2"/>
  <c r="C70" i="2"/>
  <c r="C68" i="2"/>
  <c r="C64" i="2"/>
  <c r="C60" i="2"/>
  <c r="C58" i="2"/>
  <c r="C56" i="2"/>
  <c r="C52" i="2"/>
  <c r="C50" i="2"/>
  <c r="C48" i="2"/>
  <c r="C46" i="2"/>
  <c r="C44" i="2"/>
  <c r="C42" i="2"/>
  <c r="C40" i="2"/>
  <c r="C38" i="2"/>
  <c r="C36" i="2"/>
  <c r="C34" i="2"/>
  <c r="C32" i="2"/>
  <c r="C30" i="2"/>
  <c r="C28" i="2"/>
  <c r="C26" i="2"/>
  <c r="C24" i="2"/>
  <c r="C22" i="2"/>
  <c r="C20" i="2"/>
  <c r="C18" i="2"/>
  <c r="C16" i="2"/>
  <c r="C14" i="2"/>
  <c r="C12" i="2"/>
  <c r="C9" i="2"/>
  <c r="C5" i="2"/>
  <c r="I2" i="1" a="1"/>
  <c r="I2" i="1" s="1"/>
  <c r="E2" i="1" a="1"/>
  <c r="E2" i="1" s="1"/>
  <c r="A2" i="1" a="1"/>
  <c r="A2" i="1" s="1"/>
  <c r="C4" i="2"/>
  <c r="K4" i="2"/>
  <c r="K5" i="2"/>
  <c r="C6" i="2"/>
  <c r="K6" i="2"/>
  <c r="C7" i="2"/>
  <c r="K7" i="2"/>
  <c r="C8" i="2"/>
  <c r="K8" i="2"/>
  <c r="K9" i="2"/>
  <c r="C10" i="2"/>
  <c r="K10" i="2"/>
  <c r="C11" i="2"/>
  <c r="K11" i="2"/>
  <c r="K12" i="2"/>
  <c r="C13" i="2"/>
  <c r="K13" i="2"/>
  <c r="K14" i="2"/>
  <c r="C15" i="2"/>
  <c r="K15" i="2"/>
  <c r="K16" i="2"/>
  <c r="C17" i="2"/>
  <c r="K17" i="2"/>
  <c r="K18" i="2"/>
  <c r="C19" i="2"/>
  <c r="K19" i="2"/>
  <c r="K20" i="2"/>
  <c r="C21" i="2"/>
  <c r="K21" i="2"/>
  <c r="K22" i="2"/>
  <c r="C23" i="2"/>
  <c r="K23" i="2"/>
  <c r="K24" i="2"/>
  <c r="C25" i="2"/>
  <c r="K25" i="2"/>
  <c r="K26" i="2"/>
  <c r="C27" i="2"/>
  <c r="K27" i="2"/>
  <c r="K28" i="2"/>
  <c r="C29" i="2"/>
  <c r="K29" i="2"/>
  <c r="K30" i="2"/>
  <c r="C31" i="2"/>
  <c r="K31" i="2"/>
  <c r="K32" i="2"/>
  <c r="C33" i="2"/>
  <c r="K33" i="2"/>
  <c r="K34" i="2"/>
  <c r="C35" i="2"/>
  <c r="K35" i="2"/>
  <c r="K36" i="2"/>
  <c r="C37" i="2"/>
  <c r="K37" i="2"/>
  <c r="K38" i="2"/>
  <c r="C39" i="2"/>
  <c r="K39" i="2"/>
  <c r="K40" i="2"/>
  <c r="C41" i="2"/>
  <c r="K41" i="2"/>
  <c r="K42" i="2"/>
  <c r="C43" i="2"/>
  <c r="K43" i="2"/>
  <c r="K44" i="2"/>
  <c r="C45" i="2"/>
  <c r="K45" i="2"/>
  <c r="K46" i="2"/>
  <c r="C47" i="2"/>
  <c r="K47" i="2"/>
  <c r="K48" i="2"/>
  <c r="C49" i="2"/>
  <c r="K49" i="2"/>
  <c r="K50" i="2"/>
  <c r="C51" i="2"/>
  <c r="K51" i="2"/>
  <c r="K52" i="2"/>
  <c r="C53" i="2"/>
  <c r="K53" i="2"/>
  <c r="C54" i="2"/>
  <c r="K54" i="2"/>
  <c r="C55" i="2"/>
  <c r="K55" i="2"/>
  <c r="K56" i="2"/>
  <c r="C57" i="2"/>
  <c r="K57" i="2"/>
  <c r="K58" i="2"/>
  <c r="C59" i="2"/>
  <c r="K59" i="2"/>
  <c r="K60" i="2"/>
  <c r="C61" i="2"/>
  <c r="K61" i="2"/>
  <c r="C62" i="2"/>
  <c r="K62" i="2"/>
  <c r="C63" i="2"/>
  <c r="K63" i="2"/>
  <c r="K64" i="2"/>
  <c r="C65" i="2"/>
  <c r="K65" i="2"/>
  <c r="C66" i="2"/>
  <c r="K66" i="2"/>
  <c r="C67" i="2"/>
  <c r="K67" i="2"/>
  <c r="K68" i="2"/>
  <c r="C69" i="2"/>
  <c r="K69" i="2"/>
  <c r="K70" i="2"/>
  <c r="C71" i="2"/>
  <c r="K71" i="2"/>
  <c r="K72" i="2"/>
  <c r="C73" i="2"/>
  <c r="K73" i="2"/>
  <c r="K74" i="2"/>
  <c r="C75" i="2"/>
  <c r="K75" i="2"/>
  <c r="K76" i="2"/>
  <c r="C77" i="2"/>
  <c r="K77" i="2"/>
  <c r="K78" i="2"/>
  <c r="C79" i="2"/>
  <c r="K79" i="2"/>
  <c r="K80" i="2"/>
  <c r="C81" i="2"/>
  <c r="K81" i="2"/>
  <c r="K82" i="2"/>
  <c r="C83" i="2"/>
  <c r="K83" i="2"/>
  <c r="K84" i="2"/>
  <c r="C85" i="2"/>
  <c r="K85" i="2"/>
  <c r="K86" i="2"/>
  <c r="C87" i="2"/>
  <c r="K87" i="2"/>
  <c r="K88" i="2"/>
  <c r="C89" i="2"/>
  <c r="K89" i="2"/>
  <c r="K90" i="2"/>
  <c r="C91" i="2"/>
  <c r="K91" i="2"/>
  <c r="K92" i="2"/>
  <c r="C93" i="2"/>
  <c r="K93" i="2"/>
  <c r="K94" i="2"/>
  <c r="C95" i="2"/>
  <c r="K95" i="2"/>
  <c r="K96" i="2"/>
  <c r="C97" i="2"/>
  <c r="K97" i="2"/>
  <c r="K98" i="2"/>
  <c r="C99" i="2"/>
  <c r="K99" i="2"/>
  <c r="K100" i="2"/>
  <c r="C101" i="2"/>
  <c r="K101" i="2"/>
  <c r="K102" i="2"/>
  <c r="C103" i="2"/>
  <c r="K103" i="2"/>
  <c r="K104" i="2"/>
  <c r="C105" i="2"/>
  <c r="K105" i="2"/>
  <c r="K106" i="2"/>
  <c r="C107" i="2"/>
  <c r="K107" i="2"/>
  <c r="K108" i="2"/>
  <c r="C109" i="2"/>
  <c r="K109" i="2"/>
  <c r="K110" i="2"/>
  <c r="C111" i="2"/>
  <c r="K111" i="2"/>
  <c r="K112" i="2"/>
  <c r="C113" i="2"/>
  <c r="K113" i="2"/>
  <c r="K114" i="2"/>
  <c r="C115" i="2"/>
  <c r="K115" i="2"/>
  <c r="K116" i="2"/>
  <c r="C117" i="2"/>
  <c r="K117" i="2"/>
  <c r="C118" i="2"/>
  <c r="K118" i="2"/>
  <c r="C119" i="2"/>
  <c r="K119" i="2"/>
  <c r="K120" i="2"/>
  <c r="C121" i="2"/>
  <c r="K121" i="2"/>
  <c r="K122" i="2"/>
  <c r="C123" i="2"/>
  <c r="K123" i="2"/>
  <c r="K124" i="2"/>
  <c r="C125" i="2"/>
  <c r="K125" i="2"/>
  <c r="C126" i="2"/>
  <c r="K126" i="2"/>
  <c r="C127" i="2"/>
  <c r="K127" i="2"/>
  <c r="K128" i="2"/>
  <c r="C129" i="2"/>
  <c r="K129" i="2"/>
  <c r="C130" i="2"/>
  <c r="K130" i="2"/>
  <c r="C131" i="2"/>
  <c r="K131" i="2"/>
  <c r="K132" i="2"/>
  <c r="C133" i="2"/>
  <c r="K133" i="2"/>
  <c r="K134" i="2"/>
  <c r="C135" i="2"/>
  <c r="K135" i="2"/>
  <c r="K136" i="2"/>
  <c r="C137" i="2"/>
  <c r="K137" i="2"/>
  <c r="K138" i="2"/>
  <c r="C139" i="2"/>
  <c r="K139" i="2"/>
  <c r="K140" i="2"/>
  <c r="C141" i="2"/>
  <c r="K141" i="2"/>
  <c r="K142" i="2"/>
  <c r="C143" i="2"/>
  <c r="K143" i="2"/>
  <c r="K144" i="2"/>
  <c r="C145" i="2"/>
  <c r="K145" i="2"/>
  <c r="K146" i="2"/>
  <c r="C147" i="2"/>
  <c r="K147" i="2"/>
  <c r="K148" i="2"/>
  <c r="C149" i="2"/>
  <c r="K149" i="2"/>
  <c r="K150" i="2"/>
  <c r="C151" i="2"/>
  <c r="K151" i="2"/>
  <c r="K152" i="2"/>
  <c r="C153" i="2"/>
  <c r="K153" i="2"/>
  <c r="K154" i="2"/>
  <c r="C155" i="2"/>
  <c r="K155" i="2"/>
  <c r="K156" i="2"/>
  <c r="C157" i="2"/>
  <c r="K157" i="2"/>
  <c r="K158" i="2"/>
  <c r="C159" i="2"/>
  <c r="K159" i="2"/>
  <c r="K160" i="2"/>
  <c r="C161" i="2"/>
  <c r="K161" i="2"/>
  <c r="C162" i="2"/>
  <c r="K162" i="2"/>
  <c r="C163" i="2"/>
  <c r="K163" i="2"/>
  <c r="K164" i="2"/>
  <c r="C165" i="2"/>
  <c r="K165" i="2"/>
  <c r="C166" i="2"/>
  <c r="K166" i="2"/>
  <c r="C167" i="2"/>
  <c r="K167" i="2"/>
  <c r="K168" i="2"/>
  <c r="C169" i="2"/>
  <c r="K169" i="2"/>
  <c r="C170" i="2"/>
  <c r="K170" i="2"/>
  <c r="C171" i="2"/>
  <c r="K171" i="2"/>
  <c r="K172" i="2"/>
  <c r="C173" i="2"/>
  <c r="K173" i="2"/>
  <c r="C174" i="2"/>
  <c r="K174" i="2"/>
  <c r="C175" i="2"/>
  <c r="K175" i="2"/>
  <c r="K176" i="2"/>
  <c r="C177" i="2"/>
  <c r="K177" i="2"/>
  <c r="C178" i="2"/>
  <c r="K178" i="2"/>
  <c r="C179" i="2"/>
  <c r="K179" i="2"/>
  <c r="K180" i="2"/>
  <c r="C181" i="2"/>
  <c r="K181" i="2"/>
  <c r="C182" i="2"/>
  <c r="K182" i="2"/>
  <c r="C183" i="2"/>
  <c r="K183" i="2"/>
  <c r="K184" i="2"/>
  <c r="C185" i="2"/>
  <c r="K185" i="2"/>
  <c r="C186" i="2"/>
  <c r="K186" i="2"/>
  <c r="C187" i="2"/>
  <c r="K187" i="2"/>
  <c r="K188" i="2"/>
  <c r="C189" i="2"/>
  <c r="K189" i="2"/>
  <c r="C190" i="2"/>
  <c r="K190" i="2"/>
  <c r="C191" i="2"/>
  <c r="K191" i="2"/>
  <c r="K192" i="2"/>
  <c r="C193" i="2"/>
  <c r="K193" i="2"/>
  <c r="C194" i="2"/>
  <c r="K194" i="2"/>
  <c r="C195" i="2"/>
  <c r="K195" i="2"/>
  <c r="K196" i="2"/>
  <c r="C197" i="2"/>
  <c r="K197" i="2"/>
  <c r="C198" i="2"/>
  <c r="K198" i="2"/>
  <c r="C199" i="2"/>
  <c r="K199" i="2"/>
  <c r="K200" i="2"/>
  <c r="C201" i="2"/>
  <c r="K201" i="2"/>
  <c r="C202" i="2"/>
  <c r="K202" i="2"/>
  <c r="C203" i="2"/>
  <c r="K203" i="2"/>
  <c r="K204" i="2"/>
  <c r="C205" i="2"/>
  <c r="K205" i="2"/>
  <c r="C206" i="2"/>
  <c r="K206" i="2"/>
  <c r="C207" i="2"/>
  <c r="K207" i="2"/>
  <c r="K208" i="2"/>
  <c r="C209" i="2"/>
  <c r="K209" i="2"/>
  <c r="C210" i="2"/>
  <c r="K210" i="2"/>
  <c r="C211" i="2"/>
  <c r="K211" i="2"/>
  <c r="K212" i="2"/>
  <c r="C213" i="2"/>
  <c r="K213" i="2"/>
  <c r="C214" i="2"/>
  <c r="K214" i="2"/>
  <c r="C215" i="2"/>
  <c r="K215" i="2"/>
  <c r="K216" i="2"/>
  <c r="C217" i="2"/>
  <c r="K217" i="2"/>
  <c r="C218" i="2"/>
  <c r="K218" i="2"/>
  <c r="C219" i="2"/>
  <c r="K219" i="2"/>
  <c r="K220" i="2"/>
  <c r="C221" i="2"/>
  <c r="K221" i="2"/>
  <c r="C222" i="2"/>
  <c r="K222" i="2"/>
  <c r="C223" i="2"/>
  <c r="K223" i="2"/>
  <c r="K224" i="2"/>
  <c r="C225" i="2"/>
  <c r="K225" i="2"/>
  <c r="C226" i="2"/>
  <c r="K226" i="2"/>
  <c r="C227" i="2"/>
  <c r="K227" i="2"/>
  <c r="K228" i="2"/>
  <c r="C229" i="2"/>
  <c r="K229" i="2"/>
  <c r="C230" i="2"/>
  <c r="K230" i="2"/>
  <c r="C231" i="2"/>
  <c r="K231" i="2"/>
  <c r="K232" i="2"/>
  <c r="C233" i="2"/>
  <c r="K233" i="2"/>
  <c r="C234" i="2"/>
  <c r="K234" i="2"/>
  <c r="C235" i="2"/>
  <c r="K235" i="2"/>
  <c r="K236" i="2"/>
  <c r="C237" i="2"/>
  <c r="K237" i="2"/>
  <c r="C238" i="2"/>
  <c r="K238" i="2"/>
  <c r="C239" i="2"/>
  <c r="K239" i="2"/>
  <c r="K240" i="2"/>
  <c r="C241" i="2"/>
  <c r="K241" i="2"/>
  <c r="C242" i="2"/>
  <c r="K242" i="2"/>
  <c r="C243" i="2"/>
  <c r="K243" i="2"/>
  <c r="K244" i="2"/>
  <c r="C245" i="2"/>
  <c r="K245" i="2"/>
  <c r="C246" i="2"/>
  <c r="K246" i="2"/>
  <c r="C247" i="2"/>
  <c r="K247" i="2"/>
  <c r="K248" i="2"/>
  <c r="C249" i="2"/>
  <c r="K249" i="2"/>
  <c r="C250" i="2"/>
  <c r="K250" i="2"/>
  <c r="C251" i="2"/>
  <c r="K251" i="2"/>
  <c r="K252" i="2"/>
  <c r="C253" i="2"/>
  <c r="K253" i="2"/>
  <c r="C254" i="2"/>
  <c r="K254" i="2"/>
  <c r="C255" i="2"/>
  <c r="K255" i="2"/>
  <c r="K256" i="2"/>
  <c r="C257" i="2"/>
  <c r="K257" i="2"/>
  <c r="C258" i="2"/>
  <c r="K258" i="2"/>
  <c r="C259" i="2"/>
  <c r="K259" i="2"/>
  <c r="K260" i="2"/>
  <c r="C261" i="2"/>
  <c r="K261" i="2"/>
  <c r="C262" i="2"/>
  <c r="K262" i="2"/>
  <c r="C263" i="2"/>
  <c r="K263" i="2"/>
  <c r="K264" i="2"/>
  <c r="C265" i="2"/>
  <c r="K265" i="2"/>
  <c r="C266" i="2"/>
  <c r="K266" i="2"/>
  <c r="C267" i="2"/>
  <c r="K267" i="2"/>
  <c r="K268" i="2"/>
  <c r="C269" i="2"/>
  <c r="K269" i="2"/>
  <c r="C270" i="2"/>
  <c r="K270" i="2"/>
  <c r="C271" i="2"/>
  <c r="K271" i="2"/>
  <c r="K272" i="2"/>
  <c r="C273" i="2"/>
  <c r="K273" i="2"/>
  <c r="C274" i="2"/>
  <c r="K274" i="2"/>
  <c r="C275" i="2"/>
  <c r="K275" i="2"/>
  <c r="K276" i="2"/>
  <c r="C277" i="2"/>
  <c r="K277" i="2"/>
  <c r="C278" i="2"/>
  <c r="K278" i="2"/>
  <c r="C279" i="2"/>
  <c r="K279" i="2"/>
  <c r="K280" i="2"/>
  <c r="C281" i="2"/>
  <c r="K281" i="2"/>
  <c r="C282" i="2"/>
  <c r="K282" i="2"/>
  <c r="C283" i="2"/>
  <c r="K283" i="2"/>
  <c r="C284" i="2"/>
  <c r="K284" i="2"/>
  <c r="C285" i="2"/>
  <c r="K285" i="2"/>
  <c r="C286" i="2"/>
  <c r="K286" i="2"/>
  <c r="C287" i="2"/>
  <c r="K287" i="2"/>
  <c r="C288" i="2"/>
  <c r="K288" i="2"/>
  <c r="C289" i="2"/>
  <c r="K289" i="2"/>
  <c r="C290" i="2"/>
  <c r="K290" i="2"/>
  <c r="C291" i="2"/>
  <c r="K291" i="2"/>
  <c r="C292" i="2"/>
  <c r="K292" i="2"/>
  <c r="C293" i="2"/>
  <c r="K293" i="2"/>
  <c r="C294" i="2"/>
  <c r="K294" i="2"/>
  <c r="C295" i="2"/>
  <c r="K295" i="2"/>
  <c r="C296" i="2"/>
  <c r="K296" i="2"/>
  <c r="C297" i="2"/>
  <c r="K297" i="2"/>
  <c r="C298" i="2"/>
  <c r="K298" i="2"/>
  <c r="C299" i="2"/>
  <c r="K299" i="2"/>
  <c r="C300" i="2"/>
  <c r="K300" i="2"/>
  <c r="C301" i="2"/>
  <c r="K301" i="2"/>
  <c r="C302" i="2"/>
  <c r="K302" i="2"/>
  <c r="C303" i="2"/>
  <c r="K303" i="2"/>
  <c r="C304" i="2"/>
  <c r="K304" i="2"/>
  <c r="C305" i="2"/>
  <c r="K305" i="2"/>
  <c r="C306" i="2"/>
  <c r="K306" i="2"/>
  <c r="C307" i="2"/>
  <c r="K307" i="2"/>
  <c r="C308" i="2"/>
  <c r="K308" i="2"/>
  <c r="C309" i="2"/>
  <c r="K309" i="2"/>
  <c r="C310" i="2"/>
  <c r="K310" i="2"/>
  <c r="C311" i="2"/>
  <c r="K311" i="2"/>
  <c r="C312" i="2"/>
  <c r="K312" i="2"/>
  <c r="C313" i="2"/>
  <c r="K313" i="2"/>
  <c r="C314" i="2"/>
  <c r="K314" i="2"/>
  <c r="C315" i="2"/>
  <c r="K315" i="2"/>
  <c r="C316" i="2"/>
  <c r="K316" i="2"/>
  <c r="C317" i="2"/>
  <c r="K317" i="2"/>
  <c r="C318" i="2"/>
  <c r="K318" i="2"/>
  <c r="C319" i="2"/>
  <c r="K319" i="2"/>
  <c r="C320" i="2"/>
  <c r="K320" i="2"/>
  <c r="C321" i="2"/>
  <c r="K321" i="2"/>
  <c r="C322" i="2"/>
  <c r="K322" i="2"/>
  <c r="C323" i="2"/>
  <c r="K323" i="2"/>
  <c r="C324" i="2"/>
  <c r="K324" i="2"/>
  <c r="C325" i="2"/>
  <c r="K325" i="2"/>
  <c r="C326" i="2"/>
  <c r="K326" i="2"/>
  <c r="C327" i="2"/>
  <c r="K327" i="2"/>
  <c r="C328" i="2"/>
  <c r="K328" i="2"/>
  <c r="C329" i="2"/>
  <c r="K329" i="2"/>
  <c r="C330" i="2"/>
  <c r="K330" i="2"/>
  <c r="C331" i="2"/>
  <c r="K331" i="2"/>
  <c r="C332" i="2"/>
  <c r="K332" i="2"/>
  <c r="C333" i="2"/>
  <c r="K333" i="2"/>
  <c r="C334" i="2"/>
  <c r="K334" i="2"/>
  <c r="C335" i="2"/>
  <c r="K335" i="2"/>
  <c r="C336" i="2"/>
  <c r="K336" i="2"/>
  <c r="C337" i="2"/>
  <c r="K337" i="2"/>
  <c r="C338" i="2"/>
  <c r="K338" i="2"/>
  <c r="C339" i="2"/>
  <c r="K339" i="2"/>
  <c r="C340" i="2"/>
  <c r="K340" i="2"/>
  <c r="C341" i="2"/>
  <c r="K341" i="2"/>
  <c r="C342" i="2"/>
  <c r="K342" i="2"/>
  <c r="C343" i="2"/>
  <c r="K343" i="2"/>
  <c r="C344" i="2"/>
  <c r="K344" i="2"/>
  <c r="C345" i="2"/>
  <c r="K345" i="2"/>
  <c r="C346" i="2"/>
  <c r="K346" i="2"/>
  <c r="C347" i="2"/>
  <c r="K347" i="2"/>
  <c r="C348" i="2"/>
  <c r="K348" i="2"/>
  <c r="C349" i="2"/>
  <c r="K349" i="2"/>
  <c r="C350" i="2"/>
  <c r="K350" i="2"/>
  <c r="C351" i="2"/>
  <c r="K351" i="2"/>
  <c r="C352" i="2"/>
  <c r="K352" i="2"/>
  <c r="C353" i="2"/>
  <c r="K353" i="2"/>
  <c r="C354" i="2"/>
  <c r="K354" i="2"/>
  <c r="C355" i="2"/>
  <c r="K355" i="2"/>
  <c r="C356" i="2"/>
  <c r="K356" i="2"/>
  <c r="C357" i="2"/>
  <c r="K357" i="2"/>
  <c r="C358" i="2"/>
  <c r="K358" i="2"/>
  <c r="C359" i="2"/>
  <c r="K359" i="2"/>
  <c r="C360" i="2"/>
  <c r="K360" i="2"/>
  <c r="C361" i="2"/>
  <c r="K361" i="2"/>
  <c r="C362" i="2"/>
  <c r="K362" i="2"/>
  <c r="C363" i="2"/>
  <c r="K363" i="2"/>
  <c r="C364" i="2"/>
  <c r="K364" i="2"/>
  <c r="C365" i="2"/>
  <c r="K365" i="2"/>
  <c r="C366" i="2"/>
  <c r="K366" i="2"/>
  <c r="C367" i="2"/>
  <c r="K367" i="2"/>
  <c r="C368" i="2"/>
  <c r="K368" i="2"/>
  <c r="C369" i="2"/>
  <c r="K369" i="2"/>
  <c r="C370" i="2"/>
  <c r="K370" i="2"/>
  <c r="C371" i="2"/>
  <c r="K371" i="2"/>
  <c r="C372" i="2"/>
  <c r="K372" i="2"/>
  <c r="C373" i="2"/>
  <c r="K373" i="2"/>
  <c r="C374" i="2"/>
  <c r="K374" i="2"/>
  <c r="C375" i="2"/>
  <c r="K375" i="2"/>
  <c r="C376" i="2"/>
  <c r="K376" i="2"/>
  <c r="C377" i="2"/>
  <c r="K377" i="2"/>
  <c r="C378" i="2"/>
  <c r="K378" i="2"/>
  <c r="C379" i="2"/>
  <c r="K379" i="2"/>
  <c r="C380" i="2"/>
  <c r="K380" i="2"/>
  <c r="C381" i="2"/>
  <c r="K381" i="2"/>
  <c r="C382" i="2"/>
  <c r="K382" i="2"/>
  <c r="C383" i="2"/>
  <c r="K383" i="2"/>
  <c r="C384" i="2"/>
  <c r="K384" i="2"/>
  <c r="C385" i="2"/>
  <c r="K385" i="2"/>
  <c r="C386" i="2"/>
  <c r="K386" i="2"/>
  <c r="C387" i="2"/>
  <c r="K387" i="2"/>
  <c r="C388" i="2"/>
  <c r="K388" i="2"/>
  <c r="C389" i="2"/>
  <c r="K389" i="2"/>
  <c r="C390" i="2"/>
  <c r="K390" i="2"/>
  <c r="C391" i="2"/>
  <c r="K391" i="2"/>
  <c r="E20" i="2" l="1"/>
  <c r="E35" i="2"/>
  <c r="E52" i="2"/>
  <c r="E108" i="2"/>
  <c r="E132" i="2"/>
  <c r="E147" i="2"/>
  <c r="E159" i="2"/>
  <c r="E176" i="2"/>
  <c r="E184" i="2"/>
  <c r="E192" i="2"/>
  <c r="E200" i="2"/>
  <c r="E208" i="2"/>
  <c r="E216" i="2"/>
  <c r="E223" i="2"/>
  <c r="E232" i="2"/>
  <c r="E239" i="2"/>
  <c r="E248" i="2"/>
  <c r="E255" i="2"/>
  <c r="E264" i="2"/>
  <c r="E271" i="2"/>
  <c r="E280" i="2"/>
  <c r="E285" i="2"/>
  <c r="E293" i="2"/>
  <c r="E301" i="2"/>
  <c r="E309" i="2"/>
  <c r="E317" i="2"/>
  <c r="E325" i="2"/>
  <c r="E333" i="2"/>
  <c r="E341" i="2"/>
  <c r="E349" i="2"/>
  <c r="E357" i="2"/>
  <c r="E365" i="2"/>
  <c r="E373" i="2"/>
  <c r="E381" i="2"/>
  <c r="E389" i="2"/>
  <c r="E16" i="2"/>
  <c r="E48" i="2"/>
  <c r="E166" i="2"/>
  <c r="E220" i="2"/>
  <c r="E236" i="2"/>
  <c r="E243" i="2"/>
  <c r="E252" i="2"/>
  <c r="E259" i="2"/>
  <c r="E268" i="2"/>
  <c r="E287" i="2"/>
  <c r="E303" i="2"/>
  <c r="E319" i="2"/>
  <c r="E335" i="2"/>
  <c r="E351" i="2"/>
  <c r="E375" i="2"/>
  <c r="E383" i="2"/>
  <c r="E64" i="2"/>
  <c r="E76" i="2"/>
  <c r="E224" i="2"/>
  <c r="E263" i="2"/>
  <c r="E272" i="2"/>
  <c r="E313" i="2"/>
  <c r="E321" i="2"/>
  <c r="E329" i="2"/>
  <c r="E345" i="2"/>
  <c r="E369" i="2"/>
  <c r="E377" i="2"/>
  <c r="E385" i="2"/>
  <c r="E39" i="2"/>
  <c r="E179" i="2"/>
  <c r="E203" i="2"/>
  <c r="E235" i="2"/>
  <c r="E244" i="2"/>
  <c r="E267" i="2"/>
  <c r="E276" i="2"/>
  <c r="E299" i="2"/>
  <c r="E339" i="2"/>
  <c r="E355" i="2"/>
  <c r="E371" i="2"/>
  <c r="E387" i="2"/>
  <c r="E227" i="2"/>
  <c r="E275" i="2"/>
  <c r="E295" i="2"/>
  <c r="E311" i="2"/>
  <c r="E327" i="2"/>
  <c r="E343" i="2"/>
  <c r="E359" i="2"/>
  <c r="E367" i="2"/>
  <c r="E391" i="2"/>
  <c r="E60" i="2"/>
  <c r="E91" i="2"/>
  <c r="E231" i="2"/>
  <c r="E240" i="2"/>
  <c r="E247" i="2"/>
  <c r="E256" i="2"/>
  <c r="E279" i="2"/>
  <c r="E289" i="2"/>
  <c r="E297" i="2"/>
  <c r="E305" i="2"/>
  <c r="E337" i="2"/>
  <c r="E353" i="2"/>
  <c r="E151" i="2"/>
  <c r="E187" i="2"/>
  <c r="E195" i="2"/>
  <c r="E219" i="2"/>
  <c r="E228" i="2"/>
  <c r="E260" i="2"/>
  <c r="E291" i="2"/>
  <c r="E307" i="2"/>
  <c r="E323" i="2"/>
  <c r="E363" i="2"/>
  <c r="E379" i="2"/>
  <c r="E361" i="2"/>
  <c r="E171" i="2"/>
  <c r="E211" i="2"/>
  <c r="E251" i="2"/>
  <c r="E283" i="2"/>
  <c r="E315" i="2"/>
  <c r="E331" i="2"/>
  <c r="E347" i="2"/>
  <c r="E8" i="2"/>
  <c r="E12" i="2"/>
  <c r="E27" i="2"/>
  <c r="E44" i="2"/>
  <c r="E68" i="2"/>
  <c r="E83" i="2"/>
  <c r="E87" i="2"/>
  <c r="E96" i="2"/>
  <c r="E100" i="2"/>
  <c r="E115" i="2"/>
  <c r="E123" i="2"/>
  <c r="E139" i="2"/>
  <c r="E156" i="2"/>
  <c r="E158" i="2"/>
  <c r="E163" i="2"/>
  <c r="E168" i="2"/>
  <c r="E178" i="2"/>
  <c r="E186" i="2"/>
  <c r="E194" i="2"/>
  <c r="E202" i="2"/>
  <c r="E210" i="2"/>
  <c r="E218" i="2"/>
  <c r="E226" i="2"/>
  <c r="E234" i="2"/>
  <c r="E242" i="2"/>
  <c r="E250" i="2"/>
  <c r="E258" i="2"/>
  <c r="E266" i="2"/>
  <c r="E274" i="2"/>
  <c r="E282" i="2"/>
  <c r="E286" i="2"/>
  <c r="E290" i="2"/>
  <c r="E294" i="2"/>
  <c r="E298" i="2"/>
  <c r="E302" i="2"/>
  <c r="E306" i="2"/>
  <c r="E310" i="2"/>
  <c r="E314" i="2"/>
  <c r="E318" i="2"/>
  <c r="E322" i="2"/>
  <c r="E326" i="2"/>
  <c r="E330" i="2"/>
  <c r="E334" i="2"/>
  <c r="E338" i="2"/>
  <c r="E342" i="2"/>
  <c r="E346" i="2"/>
  <c r="E350" i="2"/>
  <c r="E354" i="2"/>
  <c r="E358" i="2"/>
  <c r="E362" i="2"/>
  <c r="E366" i="2"/>
  <c r="E370" i="2"/>
  <c r="E374" i="2"/>
  <c r="E378" i="2"/>
  <c r="E382" i="2"/>
  <c r="E386" i="2"/>
  <c r="E390" i="2"/>
  <c r="E7" i="2"/>
  <c r="E19" i="2"/>
  <c r="E23" i="2"/>
  <c r="E32" i="2"/>
  <c r="E36" i="2"/>
  <c r="E51" i="2"/>
  <c r="E59" i="2"/>
  <c r="E75" i="2"/>
  <c r="E92" i="2"/>
  <c r="E107" i="2"/>
  <c r="E119" i="2"/>
  <c r="E131" i="2"/>
  <c r="E135" i="2"/>
  <c r="E144" i="2"/>
  <c r="E148" i="2"/>
  <c r="E160" i="2"/>
  <c r="E172" i="2"/>
  <c r="E175" i="2"/>
  <c r="E180" i="2"/>
  <c r="E183" i="2"/>
  <c r="E188" i="2"/>
  <c r="E191" i="2"/>
  <c r="E196" i="2"/>
  <c r="E199" i="2"/>
  <c r="E204" i="2"/>
  <c r="E207" i="2"/>
  <c r="E212" i="2"/>
  <c r="E215" i="2"/>
  <c r="E11" i="2"/>
  <c r="E28" i="2"/>
  <c r="E43" i="2"/>
  <c r="E55" i="2"/>
  <c r="E67" i="2"/>
  <c r="E71" i="2"/>
  <c r="E80" i="2"/>
  <c r="E84" i="2"/>
  <c r="E99" i="2"/>
  <c r="E103" i="2"/>
  <c r="E112" i="2"/>
  <c r="E116" i="2"/>
  <c r="E124" i="2"/>
  <c r="E128" i="2"/>
  <c r="E140" i="2"/>
  <c r="E155" i="2"/>
  <c r="E164" i="2"/>
  <c r="E167" i="2"/>
  <c r="E174" i="2"/>
  <c r="E182" i="2"/>
  <c r="E190" i="2"/>
  <c r="E198" i="2"/>
  <c r="E206" i="2"/>
  <c r="E214" i="2"/>
  <c r="E222" i="2"/>
  <c r="E230" i="2"/>
  <c r="E238" i="2"/>
  <c r="E246" i="2"/>
  <c r="E254" i="2"/>
  <c r="E262" i="2"/>
  <c r="E270" i="2"/>
  <c r="E278" i="2"/>
  <c r="E284" i="2"/>
  <c r="E288" i="2"/>
  <c r="E292" i="2"/>
  <c r="E296" i="2"/>
  <c r="E300" i="2"/>
  <c r="E304" i="2"/>
  <c r="E308" i="2"/>
  <c r="E312" i="2"/>
  <c r="E316" i="2"/>
  <c r="E320" i="2"/>
  <c r="E324" i="2"/>
  <c r="E328" i="2"/>
  <c r="E332" i="2"/>
  <c r="E336" i="2"/>
  <c r="E340" i="2"/>
  <c r="E344" i="2"/>
  <c r="E348" i="2"/>
  <c r="E352" i="2"/>
  <c r="E356" i="2"/>
  <c r="E360" i="2"/>
  <c r="E364" i="2"/>
  <c r="E368" i="2"/>
  <c r="E372" i="2"/>
  <c r="E376" i="2"/>
  <c r="E380" i="2"/>
  <c r="E384" i="2"/>
  <c r="E388" i="2"/>
  <c r="E6" i="2"/>
  <c r="E10" i="2"/>
  <c r="E14" i="2"/>
  <c r="E18" i="2"/>
  <c r="E22" i="2"/>
  <c r="E26" i="2"/>
  <c r="E30" i="2"/>
  <c r="E34" i="2"/>
  <c r="E38" i="2"/>
  <c r="E42" i="2"/>
  <c r="E46" i="2"/>
  <c r="E50" i="2"/>
  <c r="E54" i="2"/>
  <c r="E58" i="2"/>
  <c r="E62" i="2"/>
  <c r="E66" i="2"/>
  <c r="E70" i="2"/>
  <c r="E74" i="2"/>
  <c r="E78" i="2"/>
  <c r="E82" i="2"/>
  <c r="E86" i="2"/>
  <c r="E90" i="2"/>
  <c r="E94" i="2"/>
  <c r="E98" i="2"/>
  <c r="E102" i="2"/>
  <c r="E106" i="2"/>
  <c r="E110" i="2"/>
  <c r="E114" i="2"/>
  <c r="E118" i="2"/>
  <c r="E122" i="2"/>
  <c r="E126" i="2"/>
  <c r="E130" i="2"/>
  <c r="E134" i="2"/>
  <c r="E138" i="2"/>
  <c r="E142" i="2"/>
  <c r="E146" i="2"/>
  <c r="E150" i="2"/>
  <c r="E154" i="2"/>
  <c r="E5" i="2"/>
  <c r="E9" i="2"/>
  <c r="E13" i="2"/>
  <c r="E17" i="2"/>
  <c r="E21" i="2"/>
  <c r="E25" i="2"/>
  <c r="E29" i="2"/>
  <c r="E33" i="2"/>
  <c r="E37" i="2"/>
  <c r="E41" i="2"/>
  <c r="E45" i="2"/>
  <c r="E49" i="2"/>
  <c r="E53" i="2"/>
  <c r="E57" i="2"/>
  <c r="E61" i="2"/>
  <c r="E65" i="2"/>
  <c r="E69" i="2"/>
  <c r="E73" i="2"/>
  <c r="E77" i="2"/>
  <c r="E81" i="2"/>
  <c r="E85" i="2"/>
  <c r="E89" i="2"/>
  <c r="E93" i="2"/>
  <c r="E97" i="2"/>
  <c r="E101" i="2"/>
  <c r="E105" i="2"/>
  <c r="E109" i="2"/>
  <c r="E113" i="2"/>
  <c r="E117" i="2"/>
  <c r="E121" i="2"/>
  <c r="E125" i="2"/>
  <c r="E129" i="2"/>
  <c r="E133" i="2"/>
  <c r="E137" i="2"/>
  <c r="E141" i="2"/>
  <c r="E145" i="2"/>
  <c r="E149" i="2"/>
  <c r="E153" i="2"/>
  <c r="E157" i="2"/>
  <c r="E161" i="2"/>
  <c r="E165" i="2"/>
  <c r="E169" i="2"/>
  <c r="E4" i="2"/>
  <c r="E15" i="2"/>
  <c r="E24" i="2"/>
  <c r="E31" i="2"/>
  <c r="E40" i="2"/>
  <c r="E47" i="2"/>
  <c r="E56" i="2"/>
  <c r="E63" i="2"/>
  <c r="E72" i="2"/>
  <c r="E79" i="2"/>
  <c r="E88" i="2"/>
  <c r="E95" i="2"/>
  <c r="E104" i="2"/>
  <c r="E111" i="2"/>
  <c r="E120" i="2"/>
  <c r="E127" i="2"/>
  <c r="E136" i="2"/>
  <c r="E143" i="2"/>
  <c r="E152" i="2"/>
  <c r="E162" i="2"/>
  <c r="E170" i="2"/>
  <c r="E173" i="2"/>
  <c r="E177" i="2"/>
  <c r="E181" i="2"/>
  <c r="E185" i="2"/>
  <c r="E189" i="2"/>
  <c r="E193" i="2"/>
  <c r="E197" i="2"/>
  <c r="E201" i="2"/>
  <c r="E205" i="2"/>
  <c r="E209" i="2"/>
  <c r="E213" i="2"/>
  <c r="E217" i="2"/>
  <c r="E221" i="2"/>
  <c r="E225" i="2"/>
  <c r="E229" i="2"/>
  <c r="E233" i="2"/>
  <c r="E237" i="2"/>
  <c r="E241" i="2"/>
  <c r="E245" i="2"/>
  <c r="E249" i="2"/>
  <c r="E253" i="2"/>
  <c r="E257" i="2"/>
  <c r="E261" i="2"/>
  <c r="E265" i="2"/>
  <c r="E269" i="2"/>
  <c r="E273" i="2"/>
  <c r="E277" i="2"/>
  <c r="E281" i="2"/>
  <c r="K2" i="2"/>
  <c r="K3" i="2"/>
  <c r="K392" i="2"/>
  <c r="K393" i="2"/>
  <c r="K394" i="2"/>
  <c r="K395" i="2"/>
  <c r="K396" i="2"/>
  <c r="K397" i="2"/>
  <c r="K398" i="2"/>
  <c r="K399" i="2"/>
  <c r="K400" i="2"/>
  <c r="K2" i="1"/>
  <c r="C2" i="2"/>
  <c r="C3" i="2"/>
  <c r="C392" i="2"/>
  <c r="C393" i="2"/>
  <c r="C394" i="2"/>
  <c r="C395" i="2"/>
  <c r="C396" i="2"/>
  <c r="C397" i="2"/>
  <c r="C398" i="2"/>
  <c r="C399" i="2"/>
  <c r="C400" i="2"/>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E2" i="2"/>
  <c r="E3" i="2"/>
  <c r="E392" i="2"/>
  <c r="E393" i="2"/>
  <c r="E394" i="2"/>
  <c r="E395" i="2"/>
  <c r="E396" i="2"/>
  <c r="E397" i="2"/>
  <c r="E398" i="2"/>
  <c r="E399" i="2"/>
  <c r="E400" i="2"/>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2" i="1"/>
  <c r="K10" i="1" l="1"/>
  <c r="K6" i="1"/>
  <c r="K9" i="1"/>
  <c r="K5" i="1"/>
  <c r="K8" i="1"/>
  <c r="K4" i="1"/>
  <c r="K7" i="1"/>
  <c r="K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CA06E9-3B8C-42FC-B06E-7C2CB76223F4}" keepAlive="1" name="Query - D_modification_and_finalising_for_excel" description="Connection to the 'D_modification_and_finalising_for_excel' query in the workbook." type="5" refreshedVersion="8" background="1" saveData="1">
    <dbPr connection="Provider=Microsoft.Mashup.OleDb.1;Data Source=$Workbook$;Location=D_modification_and_finalising_for_excel;Extended Properties=&quot;&quot;" command="SELECT * FROM [D_modification_and_finalising_for_exce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<sst xmlns="http://schemas.openxmlformats.org/spreadsheetml/2006/main" count="9257" uniqueCount="2345">
  <si>
    <t>s_no</t>
  </si>
  <si>
    <t>designation</t>
  </si>
  <si>
    <t>company_name</t>
  </si>
  <si>
    <t>location</t>
  </si>
  <si>
    <t>estab_year</t>
  </si>
  <si>
    <t>employees_count</t>
  </si>
  <si>
    <t>job_desc_combined</t>
  </si>
  <si>
    <t>industry</t>
  </si>
  <si>
    <t>description</t>
  </si>
  <si>
    <t>skills</t>
  </si>
  <si>
    <t>hr_name</t>
  </si>
  <si>
    <t>experience_req</t>
  </si>
  <si>
    <t>Business Systems Analyst</t>
  </si>
  <si>
    <t>Google</t>
  </si>
  <si>
    <t>Hyderabad</t>
  </si>
  <si>
    <t>1000+</t>
  </si>
  <si>
    <t>Data Science and Analysis : Data Analysis / Business Intelligence</t>
  </si>
  <si>
    <t>Data Science and Analysis</t>
  </si>
  <si>
    <t>Data Analysis / Business Intelligence</t>
  </si>
  <si>
    <t>Finance, Marketing, Microsoft Excel, Product Management, Sales, UI Testing, UX Design</t>
  </si>
  <si>
    <t>Aneesh Vikram</t>
  </si>
  <si>
    <t>5-9 Years</t>
  </si>
  <si>
    <t>Technical Writer</t>
  </si>
  <si>
    <t>Hugosave</t>
  </si>
  <si>
    <t>10-50</t>
  </si>
  <si>
    <t>IT Operations and Support : Technical Writing</t>
  </si>
  <si>
    <t>IT Operations and Support</t>
  </si>
  <si>
    <t>Technical Writing</t>
  </si>
  <si>
    <t>Postman, Swagger, Technical Writing</t>
  </si>
  <si>
    <t>Neha Khaitan</t>
  </si>
  <si>
    <t>7-10 Years</t>
  </si>
  <si>
    <t>AEM Developer</t>
  </si>
  <si>
    <t>LTIMindtree</t>
  </si>
  <si>
    <t>Bangalore, Hyderabad, Mumbai</t>
  </si>
  <si>
    <t>Software Engineering : Other Software Development</t>
  </si>
  <si>
    <t>Software Engineering</t>
  </si>
  <si>
    <t>Other Software Development</t>
  </si>
  <si>
    <t>Adobe Experience Manager (AEM)</t>
  </si>
  <si>
    <t>Akshata</t>
  </si>
  <si>
    <t>3-6 Years</t>
  </si>
  <si>
    <t>Azure Databricks Developer</t>
  </si>
  <si>
    <t>Bangalore, Chennai, Mumbai</t>
  </si>
  <si>
    <t>Software Engineering : Big Data / DWH / ETL</t>
  </si>
  <si>
    <t>Big Data / DWH / ETL</t>
  </si>
  <si>
    <t>Databricks, Hadoop, Spark, ETL, PySpark, Snowflake</t>
  </si>
  <si>
    <t>5-6 Years</t>
  </si>
  <si>
    <t>Big Data - Java Spark Developer</t>
  </si>
  <si>
    <t>Amazon Redshift, Big Data, Data Analysis, Data Warehousing, ETL, Java, Spark</t>
  </si>
  <si>
    <t>GCP Developer</t>
  </si>
  <si>
    <t>BigQuery, Google Cloud, Python, Dataflow</t>
  </si>
  <si>
    <t>Informatica IICS Developer</t>
  </si>
  <si>
    <t>Informatica, Informatica PowerCenter</t>
  </si>
  <si>
    <t>Oracle - UFT Testing</t>
  </si>
  <si>
    <t>Mumbai</t>
  </si>
  <si>
    <t>Software Engineering : QA / SDET</t>
  </si>
  <si>
    <t>QA / SDET</t>
  </si>
  <si>
    <t>Automation Testing, QTP</t>
  </si>
  <si>
    <t>3-5 Years</t>
  </si>
  <si>
    <t>PL / SQL Developer</t>
  </si>
  <si>
    <t>IT Operations and Support : Database Admin / Development</t>
  </si>
  <si>
    <t>Database Admin / Development</t>
  </si>
  <si>
    <t>Oracle RAC, PL-SQL</t>
  </si>
  <si>
    <t>Snowflake Developer</t>
  </si>
  <si>
    <t>Data Warehousing, ETL, SQL, Snowflake</t>
  </si>
  <si>
    <t>Associate Sales</t>
  </si>
  <si>
    <t>Dunzo</t>
  </si>
  <si>
    <t>200-500</t>
  </si>
  <si>
    <t>Sales and Business : Sales / Business Development</t>
  </si>
  <si>
    <t>Sales and Business</t>
  </si>
  <si>
    <t>Sales / Business Development</t>
  </si>
  <si>
    <t>Field Work, Lead Generation, Sales</t>
  </si>
  <si>
    <t>Shreya Shandilya</t>
  </si>
  <si>
    <t>1-2 Years</t>
  </si>
  <si>
    <t>Sales / Senior Sales Associate</t>
  </si>
  <si>
    <t>Ivy Homes</t>
  </si>
  <si>
    <t>Bangalore</t>
  </si>
  <si>
    <t>0-10</t>
  </si>
  <si>
    <t>Business Development, Lead Generation, Sales</t>
  </si>
  <si>
    <t>Pritam Thakur</t>
  </si>
  <si>
    <t>1-5 Years</t>
  </si>
  <si>
    <t>.NET Azure Fullstack Developer</t>
  </si>
  <si>
    <t>Software Engineering : Backend Development</t>
  </si>
  <si>
    <t>Backend Development</t>
  </si>
  <si>
    <t>.NET, ASP.NET, Angular, Azure, Bootstrap, C#, CSS, HTML</t>
  </si>
  <si>
    <t>Automation Testing</t>
  </si>
  <si>
    <t>API Testing, Appium, Cucumber, JMeter, Java, Mobile Apps Testing, Performance Testing, Python, Ruby, SDET, Selenium, SoapUI</t>
  </si>
  <si>
    <t>Azure DevOps</t>
  </si>
  <si>
    <t>IT Operations and Support : DevOps / Cloud</t>
  </si>
  <si>
    <t>DevOps / Cloud</t>
  </si>
  <si>
    <t>Ansible, Azure, Azure DevOps Server, CI - CD, DevOps, Kafka</t>
  </si>
  <si>
    <t>4-6 Years</t>
  </si>
  <si>
    <t>React.js Developer</t>
  </si>
  <si>
    <t>Software Engineering : Frontend Development</t>
  </si>
  <si>
    <t>Frontend Development</t>
  </si>
  <si>
    <t>CSS, HTML, JavaScript, React.js, jQuery</t>
  </si>
  <si>
    <t>Regional Supply Head</t>
  </si>
  <si>
    <t>Treebo</t>
  </si>
  <si>
    <t>Kolkata, Mumbai</t>
  </si>
  <si>
    <t>Business Development, Channel Sales, Profit and Loss Management, Strategic Planning</t>
  </si>
  <si>
    <t>Advita Karkera</t>
  </si>
  <si>
    <t>5-8 Years</t>
  </si>
  <si>
    <t>Territory Sales Manager</t>
  </si>
  <si>
    <t>Bangalore, Gurgaon, Mumbai</t>
  </si>
  <si>
    <t>Business Development, Channel Sales, Corporate Sales, Direct Sales, Sales</t>
  </si>
  <si>
    <t>2-6 Years</t>
  </si>
  <si>
    <t>Chandigarh, Gandhinagar, Indore</t>
  </si>
  <si>
    <t>Jamshedpur, Kolkata, Ranchi</t>
  </si>
  <si>
    <t>Business Development, Corporate Sales, Direct Sales, Sales</t>
  </si>
  <si>
    <t>C / C++ Development</t>
  </si>
  <si>
    <t>Applied Materials</t>
  </si>
  <si>
    <t>Algorithms, C, C++, Computer Vision, Data Structures, Devicenet, Hardware, Image Processing, Industrial Automation, Microarrays, Modbus, Python, RS232, Visual Studio</t>
  </si>
  <si>
    <t>Pallavi Choudhary</t>
  </si>
  <si>
    <t>4-8 Years</t>
  </si>
  <si>
    <t>Software Technologist</t>
  </si>
  <si>
    <t>Bangalore, Chennai</t>
  </si>
  <si>
    <t>Software Engineering : Full-Stack Development</t>
  </si>
  <si>
    <t>Full-Stack Development</t>
  </si>
  <si>
    <t>C#, C++, Java, Linux, Oracle Access Manager, Oracle Database, PostgreSQL, PowerShell, Python, Shell Scripting, Windows</t>
  </si>
  <si>
    <t>3-7 Years</t>
  </si>
  <si>
    <t>Enterprise - Sales Manager</t>
  </si>
  <si>
    <t>Bangalore, Delhi, Mumbai</t>
  </si>
  <si>
    <t>CRM, Corporate Sales, HLOOKUP, Jira, Key Account Management, Sales</t>
  </si>
  <si>
    <t>Sindhu Muttiravala</t>
  </si>
  <si>
    <t>2-4 Years</t>
  </si>
  <si>
    <t>Senior Software Engineer - Database</t>
  </si>
  <si>
    <t>Bangalore, Hyderabad</t>
  </si>
  <si>
    <t>Database Administration, Database Development, Distributed Systems, jQuery</t>
  </si>
  <si>
    <t>Hari Hara Eshwaran S</t>
  </si>
  <si>
    <t>6-10 Years</t>
  </si>
  <si>
    <t>Senior Software Engineer - Full Stack</t>
  </si>
  <si>
    <t>API Testing, Angular, Database Development, Distributed Systems, Java, NoSQL, RDBMS, React.js, TypeScript</t>
  </si>
  <si>
    <t>Associate / Senior Associate - Inside Sales</t>
  </si>
  <si>
    <t>MediBuddy</t>
  </si>
  <si>
    <t>Corporate Sales, Key Account Management, Lead Generation, LinkedIn Sales Navigator</t>
  </si>
  <si>
    <t>Sadhana</t>
  </si>
  <si>
    <t>Associate - Sales Representative / Inside Sales</t>
  </si>
  <si>
    <t>O4S</t>
  </si>
  <si>
    <t>Gurgaon</t>
  </si>
  <si>
    <t>50-200</t>
  </si>
  <si>
    <t>Krishibha Sharma</t>
  </si>
  <si>
    <t>Senior Content Marketer - B2C</t>
  </si>
  <si>
    <t>Refyne</t>
  </si>
  <si>
    <t>Marketing : Content Writing</t>
  </si>
  <si>
    <t>Marketing</t>
  </si>
  <si>
    <t>Content Writing</t>
  </si>
  <si>
    <t>Content Marketing, Content Writing, SEO, Social Media Marketing</t>
  </si>
  <si>
    <t>Swati Kapur</t>
  </si>
  <si>
    <t>4-7 Years</t>
  </si>
  <si>
    <t>Product Support Engineer / Customer Support</t>
  </si>
  <si>
    <t>Richpanel</t>
  </si>
  <si>
    <t>Work From Home</t>
  </si>
  <si>
    <t>Sales and Business : Customer Service</t>
  </si>
  <si>
    <t>Customer Service</t>
  </si>
  <si>
    <t>Customer Service, Desktop Troubleshooting, L2 Support</t>
  </si>
  <si>
    <t>Ayushi Aeran</t>
  </si>
  <si>
    <t>Senior Full - Stack Developer</t>
  </si>
  <si>
    <t>Truminds Software Systems</t>
  </si>
  <si>
    <t>Bangalore, Gurgaon, Hyderabad</t>
  </si>
  <si>
    <t>Angular, Java, JavaScript, Node.js, React.js, Spring, jQuery</t>
  </si>
  <si>
    <t>Priyansha Arora Sheher</t>
  </si>
  <si>
    <t>Senior Software Engineer</t>
  </si>
  <si>
    <t>C#, C++, Golang, Java, JavaScript, Linux, Python, Unix</t>
  </si>
  <si>
    <t>Shraddha Gupta Sheher</t>
  </si>
  <si>
    <t>7-11 Years</t>
  </si>
  <si>
    <t>Senior Software Engineer - Big Data</t>
  </si>
  <si>
    <t>Cloud Computing, Hadoop, Hive, Java, Jupyter, Spark</t>
  </si>
  <si>
    <t>Senior Software Engineer - Networking</t>
  </si>
  <si>
    <t>C, C++, Networking</t>
  </si>
  <si>
    <t>SEO Specialist</t>
  </si>
  <si>
    <t>Jalan Technologies</t>
  </si>
  <si>
    <t>Marketing : SEO / SEM</t>
  </si>
  <si>
    <t>SEO / SEM</t>
  </si>
  <si>
    <t>Google Ads, SEM, SEO</t>
  </si>
  <si>
    <t>Sneha Suresh</t>
  </si>
  <si>
    <t>2-5 Years</t>
  </si>
  <si>
    <t>Social Media Marketer</t>
  </si>
  <si>
    <t>Marketing : Online Marketing</t>
  </si>
  <si>
    <t>Online Marketing</t>
  </si>
  <si>
    <t>Brand Management, Content Marketing, Facebook Marketing, KPI, LinkedIn Marketing, Social Media Marketing</t>
  </si>
  <si>
    <t>TA Specialist</t>
  </si>
  <si>
    <t>Human Resources : Talent Acquisition</t>
  </si>
  <si>
    <t>Human Resources</t>
  </si>
  <si>
    <t>Talent Acquisition</t>
  </si>
  <si>
    <t>IT Recruitment, Non IT Recruitment, Recruitment</t>
  </si>
  <si>
    <t>Anaplan Analyst / Manager</t>
  </si>
  <si>
    <t>RingCentral</t>
  </si>
  <si>
    <t>Operations : Accounting / Finance</t>
  </si>
  <si>
    <t>Operations</t>
  </si>
  <si>
    <t>Accounting / Finance</t>
  </si>
  <si>
    <t>Anaplan, Architecture, FPA, Finance, L1 Support, L2 Support, SQL, Solution Architecture, Stakeholder Management</t>
  </si>
  <si>
    <t>Pallavi Padhy</t>
  </si>
  <si>
    <t>Manager - Accounting</t>
  </si>
  <si>
    <t>Accounting, CPA, ERPS, Finance, Financial Reporting, NetSuite, Payroll Management</t>
  </si>
  <si>
    <t>10-14 Years</t>
  </si>
  <si>
    <t>Content Writer</t>
  </si>
  <si>
    <t>Zoomcar</t>
  </si>
  <si>
    <t>Content Marketing, Content Writing, English Content</t>
  </si>
  <si>
    <t>Bharath Br</t>
  </si>
  <si>
    <t>Deputy Manager - Performance Marketing</t>
  </si>
  <si>
    <t>Performance Marketing, SEM, SEO, Social Media Marketing</t>
  </si>
  <si>
    <t>Engineering Manager</t>
  </si>
  <si>
    <t>Crayon Data</t>
  </si>
  <si>
    <t>Chennai</t>
  </si>
  <si>
    <t>Technical Management : Engineering Management</t>
  </si>
  <si>
    <t>Technical Management</t>
  </si>
  <si>
    <t>Engineering Management</t>
  </si>
  <si>
    <t>.NET, Algorithms, Architecture, Data Structures, HTTP, Java, Node.js, Spring Boot</t>
  </si>
  <si>
    <t>Meenakshi Priyadharshini</t>
  </si>
  <si>
    <t>9-12 Years</t>
  </si>
  <si>
    <t>Software Development Engineer</t>
  </si>
  <si>
    <t>Head Digital Works</t>
  </si>
  <si>
    <t>Apache Beam, Java, JavaScript, Linux, NoSQL, React.js, Spring, Spring Boot, Tomcat, jQuery</t>
  </si>
  <si>
    <t>Sughra Ali Zaidi</t>
  </si>
  <si>
    <t>Business Development (Lending)</t>
  </si>
  <si>
    <t>Jupiter</t>
  </si>
  <si>
    <t>Business Development, Channel Sales, Corporate Banking, Corporate Loans, Corporate Sales, Corporate Strategy, Key Account Management, Marketing, Microsoft Office, Partnerships, Product Marketing, Retail Banking, Retail Loans, Retail Marketing, Sales, Stakeholder Management, Strategic Planning</t>
  </si>
  <si>
    <t>Lalitha Gangadhara</t>
  </si>
  <si>
    <t>Customer Support Executive - KYC Specialist</t>
  </si>
  <si>
    <t>Customer Service, KYC</t>
  </si>
  <si>
    <t>0-1 Years</t>
  </si>
  <si>
    <t>Product Manager - Digital Lending</t>
  </si>
  <si>
    <t>ShopSe</t>
  </si>
  <si>
    <t>Technical Management : Product Management</t>
  </si>
  <si>
    <t>Product Management</t>
  </si>
  <si>
    <t>Mapping, NBFC, Product Lifecycle Management, Product Management</t>
  </si>
  <si>
    <t>Ajay Kumar</t>
  </si>
  <si>
    <t>Assistant Manager - B2C Inside Sales</t>
  </si>
  <si>
    <t>Univariety</t>
  </si>
  <si>
    <t>Business Development, Corporate Sales, Direct Sales, International Sales, Sales, Telecalling</t>
  </si>
  <si>
    <t>Sunitha Mudiraj</t>
  </si>
  <si>
    <t>Key Account Manager / Senior Key Account Manager</t>
  </si>
  <si>
    <t>Corporate Strategy, Customer Relationship, Customer Service, Key Account Management, Retention Management, Stakeholder Management, Strategic Planning</t>
  </si>
  <si>
    <t>Manager - Institutional / B2B Sales</t>
  </si>
  <si>
    <t>Business Development, Channel Sales, Corporate Sales, Direct Sales, International Sales, Sales</t>
  </si>
  <si>
    <t>Enterprise Sales Outbound</t>
  </si>
  <si>
    <t>Whatfix</t>
  </si>
  <si>
    <t>Bangalore, Gurgaon</t>
  </si>
  <si>
    <t>Corporate Sales, International Sales, Key Account Management, LinkedIn Sales Navigator</t>
  </si>
  <si>
    <t>Sowmya Shivarama</t>
  </si>
  <si>
    <t>Manager / Senior Manager / AD, Strategic Accounts</t>
  </si>
  <si>
    <t>Corporate Sales, Farming, International Sales, Key Account Management</t>
  </si>
  <si>
    <t>Sales Executive - General Trade</t>
  </si>
  <si>
    <t>Cargill</t>
  </si>
  <si>
    <t>Kochi</t>
  </si>
  <si>
    <t>Corporate Sales, Distribution, Lead Generation, Sales</t>
  </si>
  <si>
    <t>Aakanshu Gupta</t>
  </si>
  <si>
    <t>Anantapur, Hyderabad, Kurnool</t>
  </si>
  <si>
    <t>Sales Executive - Modern Trade</t>
  </si>
  <si>
    <t>Chennai, Hyderabad, Vijayawada</t>
  </si>
  <si>
    <t>Senior Financial Accountant</t>
  </si>
  <si>
    <t>EagleView</t>
  </si>
  <si>
    <t>Accounting, Auditing, Chartered Accountant, Direct Taxation, Financial Analysis, GST, Income Tax, Indirect Taxation, NetSuite, SEZ, STPI, TDS, Taxation</t>
  </si>
  <si>
    <t>Laks</t>
  </si>
  <si>
    <t>Event Manager</t>
  </si>
  <si>
    <t>GoKwik</t>
  </si>
  <si>
    <t>Marketing : Event Management</t>
  </si>
  <si>
    <t>Event Management</t>
  </si>
  <si>
    <t>Corporate Events, Cultural Events, Event Management, Event Marketing, Event Planning</t>
  </si>
  <si>
    <t>Chandrima Sarma</t>
  </si>
  <si>
    <t>Finance Manager</t>
  </si>
  <si>
    <t>Accounting, Auditing, Finance, GST, Income Tax, MIS, Sales Tax, TDS, Taxation</t>
  </si>
  <si>
    <t>Senior Sales Manager</t>
  </si>
  <si>
    <t>Business Development, Corporate Sales, Key Account Management, Sales</t>
  </si>
  <si>
    <t>ASW Cloud Security Manager</t>
  </si>
  <si>
    <t>HDFC Life</t>
  </si>
  <si>
    <t>Bangalore, Mumbai</t>
  </si>
  <si>
    <t>AWS, CI - CD, Cloud Computing, DevOps, Linux</t>
  </si>
  <si>
    <t>Hr</t>
  </si>
  <si>
    <t>Business Development Associate</t>
  </si>
  <si>
    <t>Thence</t>
  </si>
  <si>
    <t>Business Development, Corporate Sales, Key Account Management, Lead Generation, Telecalling</t>
  </si>
  <si>
    <t>Raji L</t>
  </si>
  <si>
    <t>Business Development Associate (US Shift)</t>
  </si>
  <si>
    <t>Business Development, Corporate Sales, International Sales, Key Account Management, LinkedIn Sales Navigator, Telecalling</t>
  </si>
  <si>
    <t>Chennai, Coimbatore, Mysuru</t>
  </si>
  <si>
    <t>Business Analyst</t>
  </si>
  <si>
    <t>Business Analysis, Documentation, Microsoft Excel, Power BI, R, SQL, Tableau</t>
  </si>
  <si>
    <t>Business Development Executives</t>
  </si>
  <si>
    <t>Tranzact</t>
  </si>
  <si>
    <t>Business Development, Channel Sales, Direct Sales, Key Account Management, Sales</t>
  </si>
  <si>
    <t>Mukti Shetty</t>
  </si>
  <si>
    <t>Customer Delight</t>
  </si>
  <si>
    <t>Customer Interaction, Customer Service, Freshdesk, Microsoft Excel, Zendesk</t>
  </si>
  <si>
    <t>Customer Success Manager</t>
  </si>
  <si>
    <t>Customer Interaction, Customer Relationship, Escalation Management, Google Data Studio, Microsoft Excel, SQL</t>
  </si>
  <si>
    <t>Admission Counsellor Study Abroad</t>
  </si>
  <si>
    <t>upGrad</t>
  </si>
  <si>
    <t>Bangalore, Hyderabad, Noida</t>
  </si>
  <si>
    <t>Business Development, Corporate Sales, Sales</t>
  </si>
  <si>
    <t>Abhishek Singh Bhadoria</t>
  </si>
  <si>
    <t>1-4 Years</t>
  </si>
  <si>
    <t>Key Account Manager</t>
  </si>
  <si>
    <t>Channel Sales, Corporate Sales, Direct Sales, Key Account Management, Sales</t>
  </si>
  <si>
    <t>2-3 Years</t>
  </si>
  <si>
    <t>Office Operations</t>
  </si>
  <si>
    <t>Zenda</t>
  </si>
  <si>
    <t>Bangalore, Delhi</t>
  </si>
  <si>
    <t>Human Resources : HR Generalist</t>
  </si>
  <si>
    <t>HR Generalist</t>
  </si>
  <si>
    <t>Back Office Operations, Bill Processing, Employee Induction, Google Workspace, Human Capital Management, Inventory Management, Microsoft Excel, Office Operations, Policy Formulation, Procurement, Vendor Management</t>
  </si>
  <si>
    <t>Meenal Sharma</t>
  </si>
  <si>
    <t>Delhi, Lucknow</t>
  </si>
  <si>
    <t>Business Development, Channel Sales, Direct Sales, Sales</t>
  </si>
  <si>
    <t>Mumbai, Pune</t>
  </si>
  <si>
    <t>Principal Software Engineer</t>
  </si>
  <si>
    <t>Advanced Business and Healthcare India</t>
  </si>
  <si>
    <t>Software Engineering : Backend Development, Engineering Management, Solution Architecture / Presales</t>
  </si>
  <si>
    <t>Backend Development, Engineering Management, Solution Architecture / Presales</t>
  </si>
  <si>
    <t>Java, Microservices, Spring Boot, Architecture, AWS</t>
  </si>
  <si>
    <t>Divya Sharma</t>
  </si>
  <si>
    <t>9-14 Years</t>
  </si>
  <si>
    <t>DevOps Engineer</t>
  </si>
  <si>
    <t>Arintra</t>
  </si>
  <si>
    <t>CI - CD, Jenkins, AWS, Python, Java</t>
  </si>
  <si>
    <t>Ramya Tanya</t>
  </si>
  <si>
    <t>Backend Developer</t>
  </si>
  <si>
    <t>DeNovo Systems</t>
  </si>
  <si>
    <t>Software Engineering : Backend Development, Frontend Development, Full-Stack Development</t>
  </si>
  <si>
    <t>Backend Development, Frontend Development, Full-Stack Development</t>
  </si>
  <si>
    <t>AWS, MySQL, API Testing, MongoDB, Spring Boot</t>
  </si>
  <si>
    <t>Nirosha Yalawar</t>
  </si>
  <si>
    <t>SRE - TKG</t>
  </si>
  <si>
    <t>GlobalLogic</t>
  </si>
  <si>
    <t>Kubernetes</t>
  </si>
  <si>
    <t>Priyanka Paul</t>
  </si>
  <si>
    <t>3-8 Years</t>
  </si>
  <si>
    <t>Senior Software Developer - C++</t>
  </si>
  <si>
    <t>InBetween</t>
  </si>
  <si>
    <t>C++, InDesign</t>
  </si>
  <si>
    <t>Vipin Dhaker</t>
  </si>
  <si>
    <t>Tech Lead - C++</t>
  </si>
  <si>
    <t>5-10 Years</t>
  </si>
  <si>
    <t>Training Manager</t>
  </si>
  <si>
    <t>OneCode.in</t>
  </si>
  <si>
    <t>Design and Creative : Other Design</t>
  </si>
  <si>
    <t>Design and Creative</t>
  </si>
  <si>
    <t>Other Design</t>
  </si>
  <si>
    <t>Instructional Design</t>
  </si>
  <si>
    <t>Rinsy Backer</t>
  </si>
  <si>
    <t>Lead Developer</t>
  </si>
  <si>
    <t>Swimlane</t>
  </si>
  <si>
    <t>Python, Django, Flask</t>
  </si>
  <si>
    <t>8-12 Years</t>
  </si>
  <si>
    <t>SSE</t>
  </si>
  <si>
    <t>Hadoop Administrator</t>
  </si>
  <si>
    <t>Verizon Communications</t>
  </si>
  <si>
    <t>IT Operations and Support : DevOps / Cloud, Technical / Production Support</t>
  </si>
  <si>
    <t>DevOps / Cloud, Technical / Production Support</t>
  </si>
  <si>
    <t>Hadoop, Jenkins, Kafka, Spark, Unix</t>
  </si>
  <si>
    <t>Asha L</t>
  </si>
  <si>
    <t>2-7 Years</t>
  </si>
  <si>
    <t>UI Developer</t>
  </si>
  <si>
    <t>ARi</t>
  </si>
  <si>
    <t>Angular, HTML, CSS, JavaScript</t>
  </si>
  <si>
    <t>Archana Tr</t>
  </si>
  <si>
    <t>.NET Core Developer</t>
  </si>
  <si>
    <t>Baygrape Technology Solutions</t>
  </si>
  <si>
    <t>.NET, LINQ, Git</t>
  </si>
  <si>
    <t>Deval Talati Shah</t>
  </si>
  <si>
    <t>4-9 Years</t>
  </si>
  <si>
    <t>Product Manager</t>
  </si>
  <si>
    <t>ElectricPe</t>
  </si>
  <si>
    <t>Technical Management : Product Management, Project Management</t>
  </si>
  <si>
    <t>Product Management, Project Management</t>
  </si>
  <si>
    <t>Product Management, Project Management, Enterprise Software, Consumer Software, PMP</t>
  </si>
  <si>
    <t>Manish Nirwal</t>
  </si>
  <si>
    <t>Data Scientist</t>
  </si>
  <si>
    <t>Mashreq Bank</t>
  </si>
  <si>
    <t>Data Science and Analysis : Data Science / Machine Learning</t>
  </si>
  <si>
    <t>Data Science / Machine Learning</t>
  </si>
  <si>
    <t>Machine Learning, NLP, Python, Data Analysis, SQL</t>
  </si>
  <si>
    <t>Chetan Kumar Marturkar</t>
  </si>
  <si>
    <t>Backend Developer - Java</t>
  </si>
  <si>
    <t>Mensa Brands</t>
  </si>
  <si>
    <t>Java, SQL, Data Structures, NoSQL, Microservices</t>
  </si>
  <si>
    <t>Manjit Kaur</t>
  </si>
  <si>
    <t>Regional Sales Manager</t>
  </si>
  <si>
    <t>Sales, Business Development</t>
  </si>
  <si>
    <t>8-13 Years</t>
  </si>
  <si>
    <t>Senior Data Scientist</t>
  </si>
  <si>
    <t>Python, Machine Learning, AWS, NLP, Data Analysis</t>
  </si>
  <si>
    <t>Lavanya R</t>
  </si>
  <si>
    <t>10-12 Years</t>
  </si>
  <si>
    <t>Machine Learning Engineer</t>
  </si>
  <si>
    <t>Machine Learning, Google Cloud, BigQuery, Python, MLOps</t>
  </si>
  <si>
    <t>Ipshita Samantroy</t>
  </si>
  <si>
    <t>Data Analyst</t>
  </si>
  <si>
    <t>WeRize</t>
  </si>
  <si>
    <t>Python, SQL</t>
  </si>
  <si>
    <t>Nisha Sharma</t>
  </si>
  <si>
    <t>SSE / FE</t>
  </si>
  <si>
    <t>Zepto</t>
  </si>
  <si>
    <t>JavaScript, React Native, React.js</t>
  </si>
  <si>
    <t>Senior Sales Executive / Sales Manager</t>
  </si>
  <si>
    <t>ADOS Interiors</t>
  </si>
  <si>
    <t>Sales and Business : Customer Service, Sales / Business Development</t>
  </si>
  <si>
    <t>Customer Service, Sales / Business Development</t>
  </si>
  <si>
    <t>Sales, Business Development, Direct Sales, Customer Interaction, Customer Service</t>
  </si>
  <si>
    <t>Suranjan Barman</t>
  </si>
  <si>
    <t>.NET Developer</t>
  </si>
  <si>
    <t>AHAsolar</t>
  </si>
  <si>
    <t>Ahmedabad</t>
  </si>
  <si>
    <t>Software Engineering : Backend Development, Frontend Development, Mobile Development</t>
  </si>
  <si>
    <t>Backend Development, Frontend Development, Mobile Development</t>
  </si>
  <si>
    <t>.NET, ASP.NET, C#, SQL Server</t>
  </si>
  <si>
    <t>Kanchan Pawar</t>
  </si>
  <si>
    <t>Dot .NET Developer</t>
  </si>
  <si>
    <t>Asentech</t>
  </si>
  <si>
    <t>Software Engineering : Backend Development, Full-Stack Development</t>
  </si>
  <si>
    <t>Backend Development, Full-Stack Development</t>
  </si>
  <si>
    <t>.NET, SQL Server, jQuery, C#, Agile</t>
  </si>
  <si>
    <t>Jai Singh</t>
  </si>
  <si>
    <t>5-7 Years</t>
  </si>
  <si>
    <t>Wordpress Developer - Lead</t>
  </si>
  <si>
    <t>PHP, Wordpress, HTML, jQuery, Jira</t>
  </si>
  <si>
    <t>SAP FICO + Tax Consultant</t>
  </si>
  <si>
    <t>Donyati</t>
  </si>
  <si>
    <t>SAP FICO, IDOC, SAP HANA, SAP Fiori</t>
  </si>
  <si>
    <t>Venkatesh Palani</t>
  </si>
  <si>
    <t>Education Counsellor - B2C Sales</t>
  </si>
  <si>
    <t>IDP Education</t>
  </si>
  <si>
    <t>Education Counselling, Sales</t>
  </si>
  <si>
    <t>Priyanka Patra</t>
  </si>
  <si>
    <t>Backend Engineer</t>
  </si>
  <si>
    <t>Loop Kitchen</t>
  </si>
  <si>
    <t>Python, Data Structures, Algorithms</t>
  </si>
  <si>
    <t>Ravi Dubey</t>
  </si>
  <si>
    <t>Python Developer</t>
  </si>
  <si>
    <t>Python, Django, Flask, Data Structures, AWS</t>
  </si>
  <si>
    <t>Safafirdos Shaikh</t>
  </si>
  <si>
    <t>Accounts Executive</t>
  </si>
  <si>
    <t>Volvo Martial Motors</t>
  </si>
  <si>
    <t>GST, TDS, Tally, Banking Operations, Microsoft Excel</t>
  </si>
  <si>
    <t>Fathima Zoya</t>
  </si>
  <si>
    <t>Sales Consultant</t>
  </si>
  <si>
    <t>Marketing : Brand Management, Customer Service, Sales / Business Development</t>
  </si>
  <si>
    <t>Brand Management, Customer Service, Sales / Business Development</t>
  </si>
  <si>
    <t>Business Development, Marketing, Customer Interaction, Sales Operations, Microsoft Excel</t>
  </si>
  <si>
    <t>Staff Engineer - Java Full Stack</t>
  </si>
  <si>
    <t>7-Eleven</t>
  </si>
  <si>
    <t>Java, React.js, AWS, Spring Boot, Microservices</t>
  </si>
  <si>
    <t>Aditi Tyagi</t>
  </si>
  <si>
    <t>12-17 Years</t>
  </si>
  <si>
    <t>Sales Executive / Senior Sales Executive</t>
  </si>
  <si>
    <t>Sales, Direct Sales, Customer Relationship, Customer Service, Corporate Sales</t>
  </si>
  <si>
    <t>Staff Software Engineer</t>
  </si>
  <si>
    <t>Allen Career Institute</t>
  </si>
  <si>
    <t>Software Engineering : Frontend Development, Full-Stack Development</t>
  </si>
  <si>
    <t>Frontend Development, Full-Stack Development</t>
  </si>
  <si>
    <t>JavaScript, React.js, Node.js, Angular</t>
  </si>
  <si>
    <t>Riya Prasad</t>
  </si>
  <si>
    <t>Marketing : Online Marketing, PR / Communications, SEO / SEM</t>
  </si>
  <si>
    <t>Online Marketing, PR / Communications, SEO / SEM</t>
  </si>
  <si>
    <t>SEO, SEM, SEMrush, Jira, Social Media Marketing</t>
  </si>
  <si>
    <t>4-5 Years</t>
  </si>
  <si>
    <t>Bidgely</t>
  </si>
  <si>
    <t>Machine Learning, Python, NLP, Statistics, Data Mining</t>
  </si>
  <si>
    <t>Rashmi Srivastava</t>
  </si>
  <si>
    <t>Machine Learning, Neural Networks, Python, Linear Regression, Predictive Modelling</t>
  </si>
  <si>
    <t>Shamim Siddiqui</t>
  </si>
  <si>
    <t>Lead Data Engineer</t>
  </si>
  <si>
    <t>Mystifly</t>
  </si>
  <si>
    <t>Software Engineering : Backend Development, Data Analysis / Business Intelligence, Data Science / Machine Learning</t>
  </si>
  <si>
    <t>Backend Development, Data Analysis / Business Intelligence, Data Science / Machine Learning</t>
  </si>
  <si>
    <t>SQL, Java, Python, C#, R</t>
  </si>
  <si>
    <t>Akhila Hs</t>
  </si>
  <si>
    <t>Senior Java Developer</t>
  </si>
  <si>
    <t>NeoSOFT Technologies</t>
  </si>
  <si>
    <t>Java, Spring</t>
  </si>
  <si>
    <t>Kapil Goyal</t>
  </si>
  <si>
    <t>Principal Product Manager</t>
  </si>
  <si>
    <t>Quince</t>
  </si>
  <si>
    <t>Product Management, Fraud Management, Agile, Order Fulfillment, Loyalty Programs</t>
  </si>
  <si>
    <t>Kiran Palakodeti</t>
  </si>
  <si>
    <t>12-15 Years</t>
  </si>
  <si>
    <t>DevOps Cloud Engineer</t>
  </si>
  <si>
    <t>Sundial</t>
  </si>
  <si>
    <t>IT Operations and Support : Database Admin / Development, DevOps / Cloud</t>
  </si>
  <si>
    <t>Database Admin / Development, DevOps / Cloud</t>
  </si>
  <si>
    <t>Deployment, DevOps, AWS, Kubernetes, Cloud Computing</t>
  </si>
  <si>
    <t>6-11 Years</t>
  </si>
  <si>
    <t>QA Engineer</t>
  </si>
  <si>
    <t>Certa</t>
  </si>
  <si>
    <t>Playwright, Automation Testing, Python, JavaScript, Quality Assurance</t>
  </si>
  <si>
    <t>Deloitte</t>
  </si>
  <si>
    <t>.NET, JavaScript, jQuery, React.js, C#</t>
  </si>
  <si>
    <t>Ghowsalya B</t>
  </si>
  <si>
    <t>Senior Visualizer</t>
  </si>
  <si>
    <t>Emporiom Digital</t>
  </si>
  <si>
    <t>Noida</t>
  </si>
  <si>
    <t>Design and Creative : Graphic Design / Animation, UX / Visual Design</t>
  </si>
  <si>
    <t>Graphic Design / Animation, UX / Visual Design</t>
  </si>
  <si>
    <t>Motion Graphics, Visual Design, Visual Effects, Cinema 4D, Final Cut Pro</t>
  </si>
  <si>
    <t>Madhulika Khatri</t>
  </si>
  <si>
    <t>Sales Specialist</t>
  </si>
  <si>
    <t>Hewlett Packard Enterprise (HPE)</t>
  </si>
  <si>
    <t>Sachin K J</t>
  </si>
  <si>
    <t>Tech Lead Engineer</t>
  </si>
  <si>
    <t>Hub</t>
  </si>
  <si>
    <t>Java, Spring, Microservices, AWS, AWS Lambda</t>
  </si>
  <si>
    <t>Roshan Muniraj</t>
  </si>
  <si>
    <t>10-15 Years</t>
  </si>
  <si>
    <t>Salesforce Developer</t>
  </si>
  <si>
    <t>Lumen Technologies</t>
  </si>
  <si>
    <t>Salesforce, Apex, Visualforce, Salesforce Data Loader</t>
  </si>
  <si>
    <t>Ayushi Srivastava</t>
  </si>
  <si>
    <t>Software Developer</t>
  </si>
  <si>
    <t>React.js, Angular</t>
  </si>
  <si>
    <t>Sindhuja</t>
  </si>
  <si>
    <t>Admission Counsellor</t>
  </si>
  <si>
    <t>Scaler Academy</t>
  </si>
  <si>
    <t>Sales and Business : Customer Service, Functional / Technical Consulting, Sales / Business Development</t>
  </si>
  <si>
    <t>Customer Service, Functional / Technical Consulting, Sales / Business Development</t>
  </si>
  <si>
    <t>Business Development, Counselling, Education Counselling, International Sales, Sales</t>
  </si>
  <si>
    <t>Manzar Imam</t>
  </si>
  <si>
    <t>IT Operations and Support : DevOps / Cloud, Other Software Development</t>
  </si>
  <si>
    <t>DevOps / Cloud, Other Software Development</t>
  </si>
  <si>
    <t>DevOps, AWS, Cloud Computing, Kubernetes, Deployment</t>
  </si>
  <si>
    <t>1-6 Years</t>
  </si>
  <si>
    <t>Business Development Executive</t>
  </si>
  <si>
    <t>TrekNomads</t>
  </si>
  <si>
    <t>Sales, Travel Planning, Telecalling, Business Development, Travel Management</t>
  </si>
  <si>
    <t>Talent Acquisition Team</t>
  </si>
  <si>
    <t>Java Angular Developer</t>
  </si>
  <si>
    <t>Java, Angular, Hibernate, TypeScript, JavaScript</t>
  </si>
  <si>
    <t>Java Developer</t>
  </si>
  <si>
    <t>Java, MariaDB, Spring Boot, J2EE, MySQL</t>
  </si>
  <si>
    <t>Archana Manne</t>
  </si>
  <si>
    <t>Customer Integration Engineer</t>
  </si>
  <si>
    <t>Gumlet</t>
  </si>
  <si>
    <t>Sales and Business : Customer Service, Engineering Management</t>
  </si>
  <si>
    <t>Customer Service, Engineering Management</t>
  </si>
  <si>
    <t>Customer Interaction, Engineering Management, HTML, CSS</t>
  </si>
  <si>
    <t>Anusha J</t>
  </si>
  <si>
    <t>Senior Digital Marketing Manager / Head of Marketing</t>
  </si>
  <si>
    <t>PACE Group Of Companies</t>
  </si>
  <si>
    <t>Delhi</t>
  </si>
  <si>
    <t>500-1000</t>
  </si>
  <si>
    <t>Digital Marketing, Social Media Marketing, Content Marketing, Marketing</t>
  </si>
  <si>
    <t>Aarthi P</t>
  </si>
  <si>
    <t>SDE - 1 Frontend</t>
  </si>
  <si>
    <t>PrivateCircle</t>
  </si>
  <si>
    <t>Angular, JavaScript, Git, HTML, CSS</t>
  </si>
  <si>
    <t>Osama Khan</t>
  </si>
  <si>
    <t>Full Stack Developer</t>
  </si>
  <si>
    <t>React.js, Spring Boot, Microservices, Java, SQL</t>
  </si>
  <si>
    <t>Gopikrishnan Kg</t>
  </si>
  <si>
    <t>Frontend Developer (React Native)</t>
  </si>
  <si>
    <t>React Native, JavaScript, React.js, Android, iOS</t>
  </si>
  <si>
    <t>Nikita Rai</t>
  </si>
  <si>
    <t>React Native, React.js, JavaScript, Android, iOS</t>
  </si>
  <si>
    <t>Senior Software Engineer - Frontend</t>
  </si>
  <si>
    <t>React Native, React.js, JavaScript, HTML, CSS</t>
  </si>
  <si>
    <t>Priyanka Mahindrakar</t>
  </si>
  <si>
    <t>Software Engineer - Frontend</t>
  </si>
  <si>
    <t>Oracle Fusion HCM Technical / Functional Consultant</t>
  </si>
  <si>
    <t>3 Minds Digital</t>
  </si>
  <si>
    <t>IT Operations and Support : Functional / Technical Consulting, HR Generalist, Talent Acquisition</t>
  </si>
  <si>
    <t>Functional / Technical Consulting, HR Generalist, Talent Acquisition</t>
  </si>
  <si>
    <t>Oracle HCM, Technical Consulting, Functional Consulting, Payroll Management, HR Operations</t>
  </si>
  <si>
    <t>Muni Reddy Yerrappa</t>
  </si>
  <si>
    <t>Software Engineer</t>
  </si>
  <si>
    <t>Java, Spring, MongoDB, Python, Golang</t>
  </si>
  <si>
    <t>Power BI MSBI SQL Developer</t>
  </si>
  <si>
    <t>Apexon</t>
  </si>
  <si>
    <t>Coimbatore</t>
  </si>
  <si>
    <t>Software Engineering : Backend Development, Data Science / Machine Learning, Database Admin / Development</t>
  </si>
  <si>
    <t>Backend Development, Data Science / Machine Learning, Database Admin / Development</t>
  </si>
  <si>
    <t>Power BI, SQL, MSBI, SSIS, DAX</t>
  </si>
  <si>
    <t>Kirthika T</t>
  </si>
  <si>
    <t>1-3 Years</t>
  </si>
  <si>
    <t>Senior Android App Developer</t>
  </si>
  <si>
    <t>Software Engineering : Mobile Development</t>
  </si>
  <si>
    <t>Mobile Development</t>
  </si>
  <si>
    <t>Android, Bluetooth, JNI, NDK, API Testing</t>
  </si>
  <si>
    <t>Test Engineer</t>
  </si>
  <si>
    <t>JavaScript, Playwright, Automation Testing, Python</t>
  </si>
  <si>
    <t>Ravindra Rathod</t>
  </si>
  <si>
    <t>ServiceNow Developer</t>
  </si>
  <si>
    <t>ServiceNow, ITSM</t>
  </si>
  <si>
    <t>Neuralgo</t>
  </si>
  <si>
    <t>React.js, Node.js, Angular, Python, SQL</t>
  </si>
  <si>
    <t>Jothi Balagan</t>
  </si>
  <si>
    <t>Senior ML Architect</t>
  </si>
  <si>
    <t>Machine Learning, NLP, Data Collection</t>
  </si>
  <si>
    <t>Software Engineer 2</t>
  </si>
  <si>
    <t>Playtoome</t>
  </si>
  <si>
    <t>Kolkata</t>
  </si>
  <si>
    <t>Python, Java, JavaScript, Node.js, React.js</t>
  </si>
  <si>
    <t>Android Architect</t>
  </si>
  <si>
    <t>Viacom18</t>
  </si>
  <si>
    <t>Java, Kotlin, Android, MVP, Architecture</t>
  </si>
  <si>
    <t>Data Engineer</t>
  </si>
  <si>
    <t>Altimetrik</t>
  </si>
  <si>
    <t>ETL, AWS, PostgreSQL, Python, SQL</t>
  </si>
  <si>
    <t>Kusha Bedre</t>
  </si>
  <si>
    <t>Java, Microservices, Spark, Spring Boot</t>
  </si>
  <si>
    <t>Barco</t>
  </si>
  <si>
    <t>Software Engineering : Full-Stack Development, Other Software Development</t>
  </si>
  <si>
    <t>Full-Stack Development, Other Software Development</t>
  </si>
  <si>
    <t>C++, GUI, Qt, QML</t>
  </si>
  <si>
    <t>Srikanth Alladi</t>
  </si>
  <si>
    <t>9-13 Years</t>
  </si>
  <si>
    <t>SDE 3</t>
  </si>
  <si>
    <t>BetterPlace</t>
  </si>
  <si>
    <t>Java, Spring Boot, AWS, Microservices, Kafka</t>
  </si>
  <si>
    <t>Nikita Sah</t>
  </si>
  <si>
    <t>Bizongo</t>
  </si>
  <si>
    <t>Corporate Sales, NBFC, Lead Generation, Business Development, Key Account Management</t>
  </si>
  <si>
    <t>Swapnil Nautiyal</t>
  </si>
  <si>
    <t>Senior Product Manager</t>
  </si>
  <si>
    <t>CashFlo</t>
  </si>
  <si>
    <t>Product Management, Payment Processing, Business Analysis, Product Lifecycle Management, Product Marketing</t>
  </si>
  <si>
    <t>Gangadhara Reddy</t>
  </si>
  <si>
    <t>6-8 Years</t>
  </si>
  <si>
    <t>Site Reliability Engineer</t>
  </si>
  <si>
    <t>Level AI</t>
  </si>
  <si>
    <t>Bash</t>
  </si>
  <si>
    <t>Venkatesh Tangirala</t>
  </si>
  <si>
    <t>ServiceNow, Workflow Management</t>
  </si>
  <si>
    <t>8-11 Years</t>
  </si>
  <si>
    <t>Functional Consultant</t>
  </si>
  <si>
    <t>UnionSys Technologies</t>
  </si>
  <si>
    <t>Pune</t>
  </si>
  <si>
    <t>Software Engineering : Big Data / DWH / ETL, Data Analysis / Business Intelligence, Database Admin / Development</t>
  </si>
  <si>
    <t>Big Data / DWH / ETL, Data Analysis / Business Intelligence, Database Admin / Development</t>
  </si>
  <si>
    <t>Oracle Fusion Applications, Oracle Financials, Oracle Cloud, Oracle Agile PLM, Coupa</t>
  </si>
  <si>
    <t>Harish Chandra</t>
  </si>
  <si>
    <t>iOS Architect</t>
  </si>
  <si>
    <t>Software Engineering : Mobile Development, Other Software Development</t>
  </si>
  <si>
    <t>Mobile Development, Other Software Development</t>
  </si>
  <si>
    <t>iOS, Objective-C, Architecture, Swift, MVP</t>
  </si>
  <si>
    <t>Secops Manager</t>
  </si>
  <si>
    <t>Linux, Unix, Windows, AWS, Google Cloud</t>
  </si>
  <si>
    <t>Backend, Node.js Python Developer</t>
  </si>
  <si>
    <t>Python, Node.js, CI - CD, AWS, Azure</t>
  </si>
  <si>
    <t>UX Engineer</t>
  </si>
  <si>
    <t>DevRev</t>
  </si>
  <si>
    <t>Design and Creative : UX / Visual Design</t>
  </si>
  <si>
    <t>UX / Visual Design</t>
  </si>
  <si>
    <t>UX Design, JavaScript, React.js, Progressive Web Apps, HTML</t>
  </si>
  <si>
    <t>Deepika Kangokar</t>
  </si>
  <si>
    <t>Team Lead - Technical</t>
  </si>
  <si>
    <t>Hi-Tech Robotic Systemz</t>
  </si>
  <si>
    <t>Software Engineering : Backend Development, Engineering Management, Full-Stack Development</t>
  </si>
  <si>
    <t>Backend Development, Engineering Management, Full-Stack Development</t>
  </si>
  <si>
    <t>Angular, Java, Spring Boot, SQL, Spring</t>
  </si>
  <si>
    <t>Siddhartha S</t>
  </si>
  <si>
    <t>System Engineer</t>
  </si>
  <si>
    <t>Infosys</t>
  </si>
  <si>
    <t>Mangalore</t>
  </si>
  <si>
    <t>IT Operations and Support : IT Management / IT Support</t>
  </si>
  <si>
    <t>IT Management / IT Support</t>
  </si>
  <si>
    <t>IT Support, LAN, DHCP, Active Directory</t>
  </si>
  <si>
    <t>Navya C M</t>
  </si>
  <si>
    <t>Backend Lead / Founding Engineer</t>
  </si>
  <si>
    <t>Integral Technologies</t>
  </si>
  <si>
    <t>Nitesh Rana</t>
  </si>
  <si>
    <t>Senior Backend Engineer</t>
  </si>
  <si>
    <t>Jodo</t>
  </si>
  <si>
    <t>Python, Django, SQL, React Native, AWS</t>
  </si>
  <si>
    <t>Seemi Ejaz</t>
  </si>
  <si>
    <t>Salesforce Administartor</t>
  </si>
  <si>
    <t>Salesforce, Visualforce</t>
  </si>
  <si>
    <t>5-5 Years</t>
  </si>
  <si>
    <t>Fullstack Develoepr - SDE2</t>
  </si>
  <si>
    <t>Niro</t>
  </si>
  <si>
    <t>Node.js, React.js, JavaScript</t>
  </si>
  <si>
    <t>Ramya Shetty</t>
  </si>
  <si>
    <t>Nucleus Software</t>
  </si>
  <si>
    <t>Software Engineering : Backend Development, Big Data / DWH / ETL</t>
  </si>
  <si>
    <t>Backend Development, Big Data / DWH / ETL</t>
  </si>
  <si>
    <t>Python, ETL, Data Analysis</t>
  </si>
  <si>
    <t>Nikki Bhoj</t>
  </si>
  <si>
    <t>.NET, Angular, C#, AWS, JavaScript</t>
  </si>
  <si>
    <t>Principal Software Engineer - UI Architect</t>
  </si>
  <si>
    <t>IT Operations and Support : DevOps / Cloud, Frontend Development, Full-Stack Development</t>
  </si>
  <si>
    <t>DevOps / Cloud, Frontend Development, Full-Stack Development</t>
  </si>
  <si>
    <t>JavaScript, Architecture, Angular, AWS, Azure</t>
  </si>
  <si>
    <t>Senior Technical Lead Engineer</t>
  </si>
  <si>
    <t>Capri Global Capital</t>
  </si>
  <si>
    <t>Python, Data Structures, Algorithms, SQL, React.js</t>
  </si>
  <si>
    <t>Rituraj Rai</t>
  </si>
  <si>
    <t>7-9 Years</t>
  </si>
  <si>
    <t>Software Engineer - Python</t>
  </si>
  <si>
    <t>Python, JavaScript, Java, React.js, Golang</t>
  </si>
  <si>
    <t>Kanishta Kasturi</t>
  </si>
  <si>
    <t>Product Management, Product Lifecycle Management, Finacle, Payment Solutions, Credit Evaluation</t>
  </si>
  <si>
    <t>6-9 Years</t>
  </si>
  <si>
    <t>Chief of Staff</t>
  </si>
  <si>
    <t>Chargeup</t>
  </si>
  <si>
    <t>Sales and Business : General Management / Strategy</t>
  </si>
  <si>
    <t>General Management / Strategy</t>
  </si>
  <si>
    <t>General Management, Strategic Planning, Operations Management, Program Management</t>
  </si>
  <si>
    <t>Vandana Hirey</t>
  </si>
  <si>
    <t>Senior Site Reliability Engineer [T500 - 6976</t>
  </si>
  <si>
    <t>Delta Air Lines</t>
  </si>
  <si>
    <t>DevOps, Python</t>
  </si>
  <si>
    <t>Omkar Sonawane</t>
  </si>
  <si>
    <t>Flatworld Solutions</t>
  </si>
  <si>
    <t>Angular, ASP.NET, .NET, HTML, CSS</t>
  </si>
  <si>
    <t>Selvi U</t>
  </si>
  <si>
    <t>Salesforce Architect</t>
  </si>
  <si>
    <t>Salesforce, Apex, Lightning, Visualforce</t>
  </si>
  <si>
    <t>Vishakha Tyagi</t>
  </si>
  <si>
    <t>Saas Sales Account Executive</t>
  </si>
  <si>
    <t>Paperflite</t>
  </si>
  <si>
    <t>Sales, Sales Enablement</t>
  </si>
  <si>
    <t>Reeba Arshad</t>
  </si>
  <si>
    <t>Product Management, Customer Service</t>
  </si>
  <si>
    <t>Rahul Narula</t>
  </si>
  <si>
    <t>Insight Analyst</t>
  </si>
  <si>
    <t>Colmore</t>
  </si>
  <si>
    <t>Financial Analysis, Financial Reporting, Cash Flow Management, Accounting, Finance</t>
  </si>
  <si>
    <t>Karthik T</t>
  </si>
  <si>
    <t>Lead Developer - API</t>
  </si>
  <si>
    <t>Delta</t>
  </si>
  <si>
    <t>Java, Spring Boot, AWS, Microservices</t>
  </si>
  <si>
    <t>Avinash Ks</t>
  </si>
  <si>
    <t>Branch Manager</t>
  </si>
  <si>
    <t>Mahindra Insurance Brokers</t>
  </si>
  <si>
    <t>Belgaum</t>
  </si>
  <si>
    <t>Direct Sales, Sales, Branch Management, Field Work</t>
  </si>
  <si>
    <t>Manager II</t>
  </si>
  <si>
    <t>Nab</t>
  </si>
  <si>
    <t>Auditing, Risk Assessment, Vendor Management</t>
  </si>
  <si>
    <t>Supriya K</t>
  </si>
  <si>
    <t>20-24 Years</t>
  </si>
  <si>
    <t>Quality Engineer</t>
  </si>
  <si>
    <t>Software Engineering : Backend Development, QA / SDET</t>
  </si>
  <si>
    <t>Backend Development, QA / SDET</t>
  </si>
  <si>
    <t>Java, REST Assured, SDET, Microservices, AWS</t>
  </si>
  <si>
    <t>Raveendra Banoth</t>
  </si>
  <si>
    <t>Senior Cybersecurity Engineer [T500 - 6926</t>
  </si>
  <si>
    <t>Owens &amp; Minor</t>
  </si>
  <si>
    <t>IT Operations and Support : IT Security</t>
  </si>
  <si>
    <t>IT Security</t>
  </si>
  <si>
    <t>Palo Alto</t>
  </si>
  <si>
    <t>Senior Fullstack Developer [T500 - 6970</t>
  </si>
  <si>
    <t>.NET, React.js</t>
  </si>
  <si>
    <t>Python, Machine Learning, SQL, AWS, Java</t>
  </si>
  <si>
    <t>Ruchi Gupta</t>
  </si>
  <si>
    <t>Flutter Developer</t>
  </si>
  <si>
    <t>Y Media Labs</t>
  </si>
  <si>
    <t>Flutter</t>
  </si>
  <si>
    <t>Anoushka Goswami</t>
  </si>
  <si>
    <t>Aerchain</t>
  </si>
  <si>
    <t>Java, Spring, Hibernate</t>
  </si>
  <si>
    <t>Saranya R</t>
  </si>
  <si>
    <t>AWS, Terraform, Jenkins, Ansible, Helm</t>
  </si>
  <si>
    <t>Vaani Sharma</t>
  </si>
  <si>
    <t>PCG Adviser</t>
  </si>
  <si>
    <t>Motilal Oswal Financial Services</t>
  </si>
  <si>
    <t>Investment Advisory, Mutual Funds, HNI, Insurance Broking, Fund Management</t>
  </si>
  <si>
    <t>Suraj Gupta</t>
  </si>
  <si>
    <t>.NET Developer - BizTalk [T500 - 6844</t>
  </si>
  <si>
    <t>.NET</t>
  </si>
  <si>
    <t>Cybersecurity Engineer - PKI [T500 - 6924</t>
  </si>
  <si>
    <t>PKI</t>
  </si>
  <si>
    <t>Cybersecurity Engineer [Tt500 - 6862</t>
  </si>
  <si>
    <t>CrowdStrike</t>
  </si>
  <si>
    <t>Creative Graphic Designer</t>
  </si>
  <si>
    <t>Predators Network</t>
  </si>
  <si>
    <t>Design and Creative : Graphic Design / Animation</t>
  </si>
  <si>
    <t>Graphic Design / Animation</t>
  </si>
  <si>
    <t>2D Animation, 3D Animation, Graphic Design, Corel Draw, Illustrator, InDesign, Photoshop</t>
  </si>
  <si>
    <t>Gaurav Ghosh</t>
  </si>
  <si>
    <t>0-3 Years</t>
  </si>
  <si>
    <t>Social Media Executive</t>
  </si>
  <si>
    <t>VP Engineering</t>
  </si>
  <si>
    <t>sentra.world</t>
  </si>
  <si>
    <t>Software Engineering : Backend Development, Engineering Management</t>
  </si>
  <si>
    <t>Backend Development, Engineering Management</t>
  </si>
  <si>
    <t>.NET, C#, Angular, Azure</t>
  </si>
  <si>
    <t>Monika Srivastava</t>
  </si>
  <si>
    <t>7-12 Years</t>
  </si>
  <si>
    <t>Front End Developer - Angularjs</t>
  </si>
  <si>
    <t>VMware</t>
  </si>
  <si>
    <t>CSS, HTML, JavaScript, Angular</t>
  </si>
  <si>
    <t>Amit Kumar</t>
  </si>
  <si>
    <t>Senior Financial Business Analyst [T500 - 6956</t>
  </si>
  <si>
    <t>3M</t>
  </si>
  <si>
    <t>SAP HANA</t>
  </si>
  <si>
    <t>Aavenir</t>
  </si>
  <si>
    <t>Manual Testing, Selenium, Mobile Apps Testing, Java, Agile</t>
  </si>
  <si>
    <t>Vishali Vashnavi</t>
  </si>
  <si>
    <t>Engineering Manager - Node.js &amp; Python</t>
  </si>
  <si>
    <t>Software Engineering : Backend Development, Engineering Management, Frontend Development</t>
  </si>
  <si>
    <t>Backend Development, Engineering Management, Frontend Development</t>
  </si>
  <si>
    <t>Node.js, Python</t>
  </si>
  <si>
    <t>Senior Product Manager (Payment)</t>
  </si>
  <si>
    <t>Senior Product Manager - Credit &amp; Lending</t>
  </si>
  <si>
    <t>Product Management, Credit Management</t>
  </si>
  <si>
    <t>Senior Product Manager - Fintech</t>
  </si>
  <si>
    <t>DAZN</t>
  </si>
  <si>
    <t>SQL, Google Analytics, Looker, ETL, Power BI</t>
  </si>
  <si>
    <t>Vidya Vm</t>
  </si>
  <si>
    <t>Dotnet Developer</t>
  </si>
  <si>
    <t>ASP.NET, Angular, .NET, C#, Entity Framework</t>
  </si>
  <si>
    <t>Spendflo</t>
  </si>
  <si>
    <t>Java, Node.js, Python, Data Structures, Algorithms</t>
  </si>
  <si>
    <t>Aience Boruah</t>
  </si>
  <si>
    <t>PHP Developer</t>
  </si>
  <si>
    <t>The Famous</t>
  </si>
  <si>
    <t>PHP, Laravel, CodeIgniter</t>
  </si>
  <si>
    <t>Dhara Raval</t>
  </si>
  <si>
    <t>Senior Financial Business Analyst [T500 - 6951</t>
  </si>
  <si>
    <t>Power BI</t>
  </si>
  <si>
    <t>Angel One</t>
  </si>
  <si>
    <t>Python, Hive, Spark, ETL, Spark SQL</t>
  </si>
  <si>
    <t>Prachi Jain</t>
  </si>
  <si>
    <t>Social Media Marketing Executive</t>
  </si>
  <si>
    <t>Brandtorch</t>
  </si>
  <si>
    <t>Content Marketing, Facebook Marketing, Social Media Marketing</t>
  </si>
  <si>
    <t>Neha Bowlekar</t>
  </si>
  <si>
    <t>0-2 Years</t>
  </si>
  <si>
    <t>LeadSquared</t>
  </si>
  <si>
    <t>Java, Microservices, AWS, Spring Boot, Engineering Management</t>
  </si>
  <si>
    <t>Sandhiya S</t>
  </si>
  <si>
    <t>Senior VP - Indian Operation</t>
  </si>
  <si>
    <t>Financial Planning, Budgeting, Risk Management, Compliance Management</t>
  </si>
  <si>
    <t>15-18 Years</t>
  </si>
  <si>
    <t>Frontend SDE4</t>
  </si>
  <si>
    <t>One Muthoot</t>
  </si>
  <si>
    <t>JavaScript, React.js, HTML, CSS, TypeScript</t>
  </si>
  <si>
    <t>Rahul Prakash</t>
  </si>
  <si>
    <t>Product Marketing Specialist</t>
  </si>
  <si>
    <t>OnGrid</t>
  </si>
  <si>
    <t>Ayushi Rawat</t>
  </si>
  <si>
    <t>3-4 Years</t>
  </si>
  <si>
    <t>Product Manager - II</t>
  </si>
  <si>
    <t>OYO Rooms</t>
  </si>
  <si>
    <t>Consumer Software, Product Management</t>
  </si>
  <si>
    <t>Shraddha Jhamb</t>
  </si>
  <si>
    <t>Java Fullstack Developer</t>
  </si>
  <si>
    <t>TechStar Group</t>
  </si>
  <si>
    <t>Java, Spring Boot, Microservices, React.js, Multithreading</t>
  </si>
  <si>
    <t>Simran Jagtiani</t>
  </si>
  <si>
    <t>Senior Financial Business Analyst [T500 - 6950</t>
  </si>
  <si>
    <t>Full Stack Developer - Java</t>
  </si>
  <si>
    <t>Carelon</t>
  </si>
  <si>
    <t>Python, AWS, Maven, Docker, Spring Boot</t>
  </si>
  <si>
    <t>Carelon Global Solutions</t>
  </si>
  <si>
    <t>AWS, Git, Docker, Spring Boot, Maven</t>
  </si>
  <si>
    <t>Vice President of Engineering</t>
  </si>
  <si>
    <t>Clear</t>
  </si>
  <si>
    <t>Java, Engineering Management, Python, JavaScript, Algorithms</t>
  </si>
  <si>
    <t>Shoyeeb Ahamed Magami</t>
  </si>
  <si>
    <t>14-19 Years</t>
  </si>
  <si>
    <t>Software Engineer II</t>
  </si>
  <si>
    <t>interface.ai</t>
  </si>
  <si>
    <t>Node.js</t>
  </si>
  <si>
    <t>Simran Khanna</t>
  </si>
  <si>
    <t>Senior Full Stack Developer - Java</t>
  </si>
  <si>
    <t>MOBtexting</t>
  </si>
  <si>
    <t>Java, React.js, Spring, Agile, Data Structures</t>
  </si>
  <si>
    <t>Madhumitha Sampathkumar</t>
  </si>
  <si>
    <t>Manager II - Third Party Assessments (Director)</t>
  </si>
  <si>
    <t>Technical Management : Engineering Management, IT Security</t>
  </si>
  <si>
    <t>Engineering Management, IT Security</t>
  </si>
  <si>
    <t>Risk Assessment, Risk Management, Risk Advisory</t>
  </si>
  <si>
    <t>Kavya Shegde</t>
  </si>
  <si>
    <t>20-25 Years</t>
  </si>
  <si>
    <t>Warehouse Manager - Retails</t>
  </si>
  <si>
    <t>Neeman's</t>
  </si>
  <si>
    <t>Sales and Business : General Management / Strategy, Operations Management</t>
  </si>
  <si>
    <t>General Management / Strategy, Operations Management</t>
  </si>
  <si>
    <t>Warehouse Operations, Inventory Management, Retail Operations</t>
  </si>
  <si>
    <t>Raman K</t>
  </si>
  <si>
    <t>Tech Lead Manager</t>
  </si>
  <si>
    <t>Nirvana Insurance</t>
  </si>
  <si>
    <t>Java, C++, Golang, Scala</t>
  </si>
  <si>
    <t>Akriti Singh</t>
  </si>
  <si>
    <t>Category Manager</t>
  </si>
  <si>
    <t>Squared Circle E-Com</t>
  </si>
  <si>
    <t>Category Management, Catalog Management</t>
  </si>
  <si>
    <t>Ekta V</t>
  </si>
  <si>
    <t>8-10 Years</t>
  </si>
  <si>
    <t>BYJU'S</t>
  </si>
  <si>
    <t>JavaScript, Python, Angular, Node.js, React.js</t>
  </si>
  <si>
    <t>Muskan Grover</t>
  </si>
  <si>
    <t>Full Stack Developers - Java</t>
  </si>
  <si>
    <t>JavaScript, Microservices, Spring Boot, AWS, Python</t>
  </si>
  <si>
    <t>Kavya Dodda</t>
  </si>
  <si>
    <t>Principle Software Engineer (Data Plane and AAA)</t>
  </si>
  <si>
    <t>Citrix</t>
  </si>
  <si>
    <t>Software Engineering : Embedded / Kernel Development</t>
  </si>
  <si>
    <t>Embedded / Kernel Development</t>
  </si>
  <si>
    <t>C, Networking</t>
  </si>
  <si>
    <t>Smrudhi Gauns</t>
  </si>
  <si>
    <t>Frontend Developer</t>
  </si>
  <si>
    <t>CubeHQ</t>
  </si>
  <si>
    <t>React.js, JavaScript, HTML, CSS, TypeScript</t>
  </si>
  <si>
    <t>Nikita Joshi</t>
  </si>
  <si>
    <t>Senior Cloud Engineer</t>
  </si>
  <si>
    <t>Python, AWS, SQL</t>
  </si>
  <si>
    <t>Nancy Sharma</t>
  </si>
  <si>
    <t>Full Stack Developer - MEAN</t>
  </si>
  <si>
    <t>GetVantage</t>
  </si>
  <si>
    <t>Angular, Node.js, MongoDB, Express.js, SQL Server</t>
  </si>
  <si>
    <t>Basif Akram</t>
  </si>
  <si>
    <t>Program Manager</t>
  </si>
  <si>
    <t>IT Operations and Support : Technical / Production Support</t>
  </si>
  <si>
    <t>Technical / Production Support</t>
  </si>
  <si>
    <t>Python, SQL, Tableau</t>
  </si>
  <si>
    <t>Technical Program Manager</t>
  </si>
  <si>
    <t>Distributed Systems, Program Management, Project Management</t>
  </si>
  <si>
    <t>Product Owner - Retail Apps</t>
  </si>
  <si>
    <t>Hy-Vee</t>
  </si>
  <si>
    <t>Product Management, Project Management, Google Analytics, Agile</t>
  </si>
  <si>
    <t>Samiya Shaik</t>
  </si>
  <si>
    <t>Engineering Help Desk Technician</t>
  </si>
  <si>
    <t>Nov</t>
  </si>
  <si>
    <t>Operations : Operations Management</t>
  </si>
  <si>
    <t>Operations Management</t>
  </si>
  <si>
    <t>Asset Management, PowerShell</t>
  </si>
  <si>
    <t>Bangalore, Work From Home</t>
  </si>
  <si>
    <t>CSS, HTML, JavaScript, React.js</t>
  </si>
  <si>
    <t>Relationship Manager</t>
  </si>
  <si>
    <t>GyanDhan</t>
  </si>
  <si>
    <t>Sales, Business Development, Customer Relationship, Corporate Sales, Direct Sales</t>
  </si>
  <si>
    <t>Asmita Gupta</t>
  </si>
  <si>
    <t>Quality Assurance Engineer</t>
  </si>
  <si>
    <t>Leena AI</t>
  </si>
  <si>
    <t>Automation Testing, Manual Testing</t>
  </si>
  <si>
    <t>Rekha Singh</t>
  </si>
  <si>
    <t>Project Lead / Test Engineer</t>
  </si>
  <si>
    <t>Reliance Jio</t>
  </si>
  <si>
    <t>Automation Testing, React.js, SDET</t>
  </si>
  <si>
    <t>Bhawana Singh</t>
  </si>
  <si>
    <t>Technical Product Manager (Database Architect)</t>
  </si>
  <si>
    <t>Rubrik</t>
  </si>
  <si>
    <t>MongoDB, MySQL, Oracle Database, PostgreSQL, SAP HANA, SQL Server, Oracle Data Guard, Oracle Data Pump, Oracle GoldenGate, Oracle RAC</t>
  </si>
  <si>
    <t>Balaji Sundaravadivel</t>
  </si>
  <si>
    <t>13-17 Years</t>
  </si>
  <si>
    <t>Technical Product Manager, (Cloud Engineer)</t>
  </si>
  <si>
    <t>IT Operations and Support : Solution Architecture / Presales</t>
  </si>
  <si>
    <t>Solution Architecture / Presales</t>
  </si>
  <si>
    <t>Cloud Computing, Networking, Solution Architecture, Virtualization, AWS, Azure, Citrix XenServer, Google Cloud, Hyper-V, OpenStack, VMware ESX, VMware vSphere</t>
  </si>
  <si>
    <t>SDLC Corp</t>
  </si>
  <si>
    <t>Business Development, Corporate Sales, International Sales, Sales</t>
  </si>
  <si>
    <t>Atharv Trivedi</t>
  </si>
  <si>
    <t>Senior / Member of Technical Staff</t>
  </si>
  <si>
    <t>Golang, Python</t>
  </si>
  <si>
    <t>Ankita Das Sheherhers</t>
  </si>
  <si>
    <t>Frontend Engineet - SDE1 / SDE2</t>
  </si>
  <si>
    <t>CSS, HTML, JavaScript, React.js, Vue.js</t>
  </si>
  <si>
    <t>Ananda Pandey</t>
  </si>
  <si>
    <t>Staff - Backend Developer</t>
  </si>
  <si>
    <t>Java, Data Structures, Python, Golang, Algorithms</t>
  </si>
  <si>
    <t>Senior DevOps Engineer</t>
  </si>
  <si>
    <t>Java, AWS, DevOps, Git, Jenkins</t>
  </si>
  <si>
    <t>Megha Dave</t>
  </si>
  <si>
    <t>Freeskout</t>
  </si>
  <si>
    <t>Marketing : Brand Management</t>
  </si>
  <si>
    <t>Brand Management</t>
  </si>
  <si>
    <t>Business Development, Direct Sales, Sales, Telecalling</t>
  </si>
  <si>
    <t>Virtika Sehgal</t>
  </si>
  <si>
    <t>Finance, GTM, Marketing, Product Management, Sales, UX Design</t>
  </si>
  <si>
    <t>Product Manager - Cloud</t>
  </si>
  <si>
    <t>Big Data, Cloud Computing, Cloud Security, Enterprise Software, GTM, Google Cloud, Machine Learning, Product Management, Supply Chain Management, UX Design</t>
  </si>
  <si>
    <t>Hyperion Developer</t>
  </si>
  <si>
    <t>ImSafeNow</t>
  </si>
  <si>
    <t>Hyperion Planning</t>
  </si>
  <si>
    <t>Girija Perumal</t>
  </si>
  <si>
    <t>Digital Marketing Executive</t>
  </si>
  <si>
    <t>Meeraq</t>
  </si>
  <si>
    <t>Marketing : Brand Management, Online Marketing, SEO / SEM</t>
  </si>
  <si>
    <t>Brand Management, Online Marketing, SEO / SEM</t>
  </si>
  <si>
    <t>Digital Marketing, Social Media Marketing, Brand Management, SEO, Instagram Marketing</t>
  </si>
  <si>
    <t>Jai Prakash</t>
  </si>
  <si>
    <t>Manual Testing, Automation Testing, Performance Testing, Quality Assurance, SDET</t>
  </si>
  <si>
    <t>Project Manager - Payment Services</t>
  </si>
  <si>
    <t>Saltside Technologies</t>
  </si>
  <si>
    <t>Sri Lanka</t>
  </si>
  <si>
    <t>Technical Management : Project Management</t>
  </si>
  <si>
    <t>Project Management</t>
  </si>
  <si>
    <t>Project Management, Payment Solutions, Information Security, Banking Operations</t>
  </si>
  <si>
    <t>Vandana Bali</t>
  </si>
  <si>
    <t>SEO Consultant</t>
  </si>
  <si>
    <t>Marketing : Online Marketing, SEO / SEM</t>
  </si>
  <si>
    <t>Online Marketing, SEO / SEM</t>
  </si>
  <si>
    <t>SEO, Link Building, Google Search Console</t>
  </si>
  <si>
    <t>Senior Node.js Developer</t>
  </si>
  <si>
    <t>BlackLight Studio Works</t>
  </si>
  <si>
    <t>Kanupriya Bhatia</t>
  </si>
  <si>
    <t>CloudBloom</t>
  </si>
  <si>
    <t>Angular, C++, Java, JavaScript, Node.js, React.js, jQuery</t>
  </si>
  <si>
    <t>Aishwarya Rana</t>
  </si>
  <si>
    <t>UI Artist</t>
  </si>
  <si>
    <t>Gameberry Labs</t>
  </si>
  <si>
    <t>Visual Design, Graphic Design, UX Design, 2D Animation, Game Design</t>
  </si>
  <si>
    <t>Lakshmi Reddy</t>
  </si>
  <si>
    <t>Head of Engineering</t>
  </si>
  <si>
    <t>Hectar India Trading</t>
  </si>
  <si>
    <t>JavaScript, Ruby, Angular, React.js</t>
  </si>
  <si>
    <t>Kalpana Gaur</t>
  </si>
  <si>
    <t>Angular, Java, Spring Boot, Microservices, SQL</t>
  </si>
  <si>
    <t>Marketing Head (Trip, Digital Marketing)</t>
  </si>
  <si>
    <t>My Value Trip</t>
  </si>
  <si>
    <t>Surat</t>
  </si>
  <si>
    <t>Digital Marketing, Google Ads, Content Writing</t>
  </si>
  <si>
    <t>Haseena Banu</t>
  </si>
  <si>
    <t>Front End Engineer</t>
  </si>
  <si>
    <t>Nightfall</t>
  </si>
  <si>
    <t>CSS, HTML, JavaScript, Angular, Backbone.js, Ember.js, jQuery, React.js, Vue.js</t>
  </si>
  <si>
    <t>Sabina Sultana</t>
  </si>
  <si>
    <t>Software Technical Support Engineer</t>
  </si>
  <si>
    <t>Quantum</t>
  </si>
  <si>
    <t>Linux, Networking, Technical Support, Virtualization, Windows, Hyper-V, VMware ESX, VMware vSphere</t>
  </si>
  <si>
    <t>Tejashree L</t>
  </si>
  <si>
    <t>VapprTech</t>
  </si>
  <si>
    <t>Sonal Thakre</t>
  </si>
  <si>
    <t>Process Simulation Engineer</t>
  </si>
  <si>
    <t>AXISCADES</t>
  </si>
  <si>
    <t>Simulation, Teamcenter, Vismockup</t>
  </si>
  <si>
    <t>A Prerana Tirkey</t>
  </si>
  <si>
    <t>Assistant Brand Manager</t>
  </si>
  <si>
    <t>Brilliance</t>
  </si>
  <si>
    <t>Brand Management, Digital Marketing, Social Media Marketing, Facebook Marketing, Marketing Communication</t>
  </si>
  <si>
    <t>Manual Testing, Automation Testing, Mobile Apps Testing, Flutter, Selenium</t>
  </si>
  <si>
    <t>Niharika Sharma</t>
  </si>
  <si>
    <t>SDE</t>
  </si>
  <si>
    <t>Java, Python, Node.js, Kotlin</t>
  </si>
  <si>
    <t>.NET, Angular, React.js, ASP.NET, C#</t>
  </si>
  <si>
    <t>Full Stack Java Developer</t>
  </si>
  <si>
    <t>Infosys BPM</t>
  </si>
  <si>
    <t>Microservices, Angular</t>
  </si>
  <si>
    <t>Monica Shiney Jeyam</t>
  </si>
  <si>
    <t>Data Science and Analysis : Data Analysis / Business Intelligence, Data Science / Machine Learning</t>
  </si>
  <si>
    <t>Data Analysis / Business Intelligence, Data Science / Machine Learning</t>
  </si>
  <si>
    <t>SQL, Data Analysis, Python, Tableau, Statistics</t>
  </si>
  <si>
    <t>Senior Consultant I - Engineer</t>
  </si>
  <si>
    <t>IT Operations and Support : Network Administration</t>
  </si>
  <si>
    <t>Network Administration</t>
  </si>
  <si>
    <t>Control-M, Unix, Mainframes</t>
  </si>
  <si>
    <t>Pooja Shree Sr</t>
  </si>
  <si>
    <t>Machine Learning, Python, Statistics, Computer Vision, R</t>
  </si>
  <si>
    <t>Senior Software Developer</t>
  </si>
  <si>
    <t>Software Engineering : Backend Development, Frontend Development</t>
  </si>
  <si>
    <t>Backend Development, Frontend Development</t>
  </si>
  <si>
    <t>C#, C++, Jira, Agile, .NET</t>
  </si>
  <si>
    <t>Selvakumar S</t>
  </si>
  <si>
    <t>Apollo.io</t>
  </si>
  <si>
    <t>Golang, Java, Python, Ruby, Hibernate, Ruby on Rails</t>
  </si>
  <si>
    <t>Abhishek Nadagowd</t>
  </si>
  <si>
    <t>Product Management, Consumer Software, Product Lifecycle Management, Data Visualization</t>
  </si>
  <si>
    <t>.NET, Angular, React.js, ASP.NET</t>
  </si>
  <si>
    <t>Rekha B</t>
  </si>
  <si>
    <t>Invansys Technologies</t>
  </si>
  <si>
    <t>JavaScript, React.js</t>
  </si>
  <si>
    <t>Amanpreet Singh</t>
  </si>
  <si>
    <t>KSBM Infotech</t>
  </si>
  <si>
    <t>Business Development, Direct Sales, Sales</t>
  </si>
  <si>
    <t>Balvinder Singh</t>
  </si>
  <si>
    <t>React.js / Angular JS Developer</t>
  </si>
  <si>
    <t>OrangeMantra</t>
  </si>
  <si>
    <t>JavaScript, Angular, React.js, UX Design</t>
  </si>
  <si>
    <t>Quotient Technology</t>
  </si>
  <si>
    <t>Python, Big Data, SQL, Snowflake, Airflow</t>
  </si>
  <si>
    <t>Rituparna Borah</t>
  </si>
  <si>
    <t>Business Development Representative / Executive</t>
  </si>
  <si>
    <t>Tessell</t>
  </si>
  <si>
    <t>Lead Generation, Customer Interaction, Sales Operations, Business Development, Corporate Sales</t>
  </si>
  <si>
    <t>Shashank Gupta</t>
  </si>
  <si>
    <t>Release Engineer</t>
  </si>
  <si>
    <t>Release Engineering, Linux</t>
  </si>
  <si>
    <t>Mansi Saxena</t>
  </si>
  <si>
    <t>Security Engineer</t>
  </si>
  <si>
    <t>Application Security, Vulnerability Assessment, Network Security</t>
  </si>
  <si>
    <t>Cerence</t>
  </si>
  <si>
    <t>IT Operations and Support : IT Security, Product Management, QA / SDET</t>
  </si>
  <si>
    <t>IT Security, Product Management, QA / SDET</t>
  </si>
  <si>
    <t>Product Lifecycle Management, API Testing, Penetration Testing, Application Security, GraphQL</t>
  </si>
  <si>
    <t>Backend Developer - SSE</t>
  </si>
  <si>
    <t>Python, Flask, Django, AWS, FastAPI</t>
  </si>
  <si>
    <t>Shrishti Singh</t>
  </si>
  <si>
    <t>Customer Support Associate</t>
  </si>
  <si>
    <t>Datacultr</t>
  </si>
  <si>
    <t>Customer Service, Customer Relationship, Customer Interaction</t>
  </si>
  <si>
    <t>Momeena A</t>
  </si>
  <si>
    <t>GoalTeller</t>
  </si>
  <si>
    <t>React.js, React Native, Redux, JavaScript</t>
  </si>
  <si>
    <t>Adharsh A</t>
  </si>
  <si>
    <t>JavaScript Developer</t>
  </si>
  <si>
    <t>HCL Technologies</t>
  </si>
  <si>
    <t>JavaScript, jQuery, Kubernetes, Angular, Node.js</t>
  </si>
  <si>
    <t>Swaraj Chaturvedi</t>
  </si>
  <si>
    <t>Backend Java Developer</t>
  </si>
  <si>
    <t>Algorithms, Java, Spring Boot, Spring, Microservices</t>
  </si>
  <si>
    <t>Ixly Technologies</t>
  </si>
  <si>
    <t>Java, Hibernate, J2EE, Spring</t>
  </si>
  <si>
    <t>Divyaa D</t>
  </si>
  <si>
    <t>OpenText</t>
  </si>
  <si>
    <t>C++, COM, MFC, Windows</t>
  </si>
  <si>
    <t>Udeshna Boruah Kalita</t>
  </si>
  <si>
    <t>Risk Analyst</t>
  </si>
  <si>
    <t>Paytm</t>
  </si>
  <si>
    <t>Noida, Work From Home</t>
  </si>
  <si>
    <t>Microsoft Excel, Power BI, Python, R, SAS, SQL, Tableau</t>
  </si>
  <si>
    <t>Garima Jain</t>
  </si>
  <si>
    <t>Technical Support Excutive</t>
  </si>
  <si>
    <t>Teamware Solutions</t>
  </si>
  <si>
    <t>HTML, JavaScript, Networking, SQL, Technical Support, Windows</t>
  </si>
  <si>
    <t>Bolisetty Manasa</t>
  </si>
  <si>
    <t>Functional Architect</t>
  </si>
  <si>
    <t>3Frames Lab</t>
  </si>
  <si>
    <t>UML, DFMEA, Dataflow</t>
  </si>
  <si>
    <t>Saksham Sharma</t>
  </si>
  <si>
    <t>Senior Python Developer</t>
  </si>
  <si>
    <t>BluSapphire Cyber Systems</t>
  </si>
  <si>
    <t>Python, pandas, NumPy, Django, Flask</t>
  </si>
  <si>
    <t>Arun Ks</t>
  </si>
  <si>
    <t>SE / SSE / Tech Lead</t>
  </si>
  <si>
    <t>Python, JavaScript, Java, React.js</t>
  </si>
  <si>
    <t>Divya Dwivedi</t>
  </si>
  <si>
    <t>SFDC - Technical Lead</t>
  </si>
  <si>
    <t>Emids Technologies</t>
  </si>
  <si>
    <t>Salesforce Service Cloud, Lightning Web Components, Apex, SOQL, Salesforce</t>
  </si>
  <si>
    <t>Sneha Khandelwal</t>
  </si>
  <si>
    <t>SD3 / Principal Engineer</t>
  </si>
  <si>
    <t>Freshworks</t>
  </si>
  <si>
    <t>React.js</t>
  </si>
  <si>
    <t>Emily Mondal</t>
  </si>
  <si>
    <t>Angular 2 Developer</t>
  </si>
  <si>
    <t>Angular, Angular Material, jQuery, Node.js, Kubernetes</t>
  </si>
  <si>
    <t>Account Manager</t>
  </si>
  <si>
    <t>Khabri Audio Platform</t>
  </si>
  <si>
    <t>Tally, TDS, GST, Taxation, Accounting</t>
  </si>
  <si>
    <t>Paankhuri Aggarwal</t>
  </si>
  <si>
    <t>Motherson Sumi Systems</t>
  </si>
  <si>
    <t>Java, Hibernate, MySQL, Spring Boot</t>
  </si>
  <si>
    <t>Oshin Garg</t>
  </si>
  <si>
    <t>Java Fullstack</t>
  </si>
  <si>
    <t>Java, Angular, JSON, JUnit, Hibernate</t>
  </si>
  <si>
    <t>Enterprise Data Services Delivery Lead [T500 - 6604</t>
  </si>
  <si>
    <t>MUFG</t>
  </si>
  <si>
    <t>Data Warehousing, Oracle Database</t>
  </si>
  <si>
    <t>11-16 Years</t>
  </si>
  <si>
    <t>Senior Salesforce Developer</t>
  </si>
  <si>
    <t>Bradsol</t>
  </si>
  <si>
    <t>IT Operations and Support : IT Security, Other Software Development, Systems Administration</t>
  </si>
  <si>
    <t>IT Security, Other Software Development, Systems Administration</t>
  </si>
  <si>
    <t>Salesforce, Salesforce Service Cloud, Salesforce CPQ, Salesforce Marketing Cloud, Salesforce Query Studio</t>
  </si>
  <si>
    <t>Swapnil Khandare</t>
  </si>
  <si>
    <t>SDE1</t>
  </si>
  <si>
    <t>React.js, JavaScript, jQuery, HTML, CSS</t>
  </si>
  <si>
    <t>Software Engineering : Big Data / DWH / ETL, DevOps / Cloud</t>
  </si>
  <si>
    <t>Big Data / DWH / ETL, DevOps / Cloud</t>
  </si>
  <si>
    <t>ETL, Kafka, Data Migration, DevOps, Spark</t>
  </si>
  <si>
    <t>Prakhar Mehrotra</t>
  </si>
  <si>
    <t>Senior Developer Java [T500 - 6965</t>
  </si>
  <si>
    <t>Java, AWS</t>
  </si>
  <si>
    <t>Technical Director - Developer Experience</t>
  </si>
  <si>
    <t>Druva</t>
  </si>
  <si>
    <t>C++, Golang, Python, AWS, CI-CD</t>
  </si>
  <si>
    <t>Anuja Pawar</t>
  </si>
  <si>
    <t>15-19 Years</t>
  </si>
  <si>
    <t>Inside Sales Associate</t>
  </si>
  <si>
    <t>EMotorad</t>
  </si>
  <si>
    <t>Sales, International BPO, Telecalling, Customer Service, International Sales</t>
  </si>
  <si>
    <t>Business Development, Sales, Customer Relationship, Corporate Sales, Direct Sales</t>
  </si>
  <si>
    <t>DevOps - SDE 2</t>
  </si>
  <si>
    <t>Hiver</t>
  </si>
  <si>
    <t>DevOps, Kubernetes, AWS, CI - CD, Production Engineering</t>
  </si>
  <si>
    <t>Mythili Achappa</t>
  </si>
  <si>
    <t>Kognitos</t>
  </si>
  <si>
    <t>JavaScript, React.js, HTML, CSS, Vue.js</t>
  </si>
  <si>
    <t>Rovena Dsouza</t>
  </si>
  <si>
    <t>Ripplr</t>
  </si>
  <si>
    <t>Amazon</t>
  </si>
  <si>
    <t>Machine Learning, Python, Statistics, Data Mining</t>
  </si>
  <si>
    <t>Sweta Barman</t>
  </si>
  <si>
    <t>ANSR</t>
  </si>
  <si>
    <t>Java, Microservices, SDET, API Testing, REST Assured</t>
  </si>
  <si>
    <t>Shiva Sharai</t>
  </si>
  <si>
    <t>Technical Support Engineer</t>
  </si>
  <si>
    <t>Arthmate</t>
  </si>
  <si>
    <t>Technical Support, Node.js, Java, IT Support</t>
  </si>
  <si>
    <t>Anjali Nair</t>
  </si>
  <si>
    <t>Delas06E - Lead Full Stack Developer</t>
  </si>
  <si>
    <t>Java, AWS, Angular, Docker, Kubernetes</t>
  </si>
  <si>
    <t>Revathy Chandran</t>
  </si>
  <si>
    <t>Senior Maximo Developer</t>
  </si>
  <si>
    <t>IBM</t>
  </si>
  <si>
    <t>Maximo</t>
  </si>
  <si>
    <t>Vijay Tekumudi</t>
  </si>
  <si>
    <t>Full Stack Development</t>
  </si>
  <si>
    <t>JMR Infotech</t>
  </si>
  <si>
    <t>Java</t>
  </si>
  <si>
    <t>Naga Sravanthi</t>
  </si>
  <si>
    <t>Trainer Game Programming</t>
  </si>
  <si>
    <t>Keywords Studios</t>
  </si>
  <si>
    <t>Game Development, Unreal</t>
  </si>
  <si>
    <t>Rajan Gupta</t>
  </si>
  <si>
    <t>Partner Marketing Manager</t>
  </si>
  <si>
    <t>LambdaTest</t>
  </si>
  <si>
    <t>Bangalore, Noida, Work From Home</t>
  </si>
  <si>
    <t>Brand Management, Marketing Communication</t>
  </si>
  <si>
    <t>Madhuri Sandur</t>
  </si>
  <si>
    <t>Senior Consultant - Quality Engineering</t>
  </si>
  <si>
    <t>Batch Management, Control-M, Unix, Mainframes</t>
  </si>
  <si>
    <t>Senior Manager - Talent Acquisition</t>
  </si>
  <si>
    <t>Wipro</t>
  </si>
  <si>
    <t>Recruitment</t>
  </si>
  <si>
    <t>Shilpi Shrivastava</t>
  </si>
  <si>
    <t>Senior Data Engineer</t>
  </si>
  <si>
    <t>Adalwin Tech / Yoola App</t>
  </si>
  <si>
    <t>Python, Spark, AWS, SQL</t>
  </si>
  <si>
    <t>Himani Goyal</t>
  </si>
  <si>
    <t>Helm, Kubernetes, AWS, Monitoring, Python</t>
  </si>
  <si>
    <t>Rajni Mishra</t>
  </si>
  <si>
    <t>System Security Manager</t>
  </si>
  <si>
    <t>Information Security, AWS, Cloud Computing, Cloud Security</t>
  </si>
  <si>
    <t>Inside Sales Executive</t>
  </si>
  <si>
    <t>eNoah</t>
  </si>
  <si>
    <t>Indore</t>
  </si>
  <si>
    <t>Business Development, Corporate Sales, Direct Sales, Sales, Telecalling</t>
  </si>
  <si>
    <t>Khushboo Bhatia</t>
  </si>
  <si>
    <t>AWS, SQL, Spark, Airflow, Python</t>
  </si>
  <si>
    <t>Lendingkart</t>
  </si>
  <si>
    <t>Agile, Program Management, Project Management, Scrum</t>
  </si>
  <si>
    <t>Supriya Vijay</t>
  </si>
  <si>
    <t>React.js, HTML, CSS</t>
  </si>
  <si>
    <t>Protouch</t>
  </si>
  <si>
    <t>Business Development, Sales, Telecalling</t>
  </si>
  <si>
    <t>Shubham Karwariya</t>
  </si>
  <si>
    <t>Automotive Embedded</t>
  </si>
  <si>
    <t>Tata Elxsi</t>
  </si>
  <si>
    <t>Software Engineering : Backend Development, Embedded / Kernel Development</t>
  </si>
  <si>
    <t>Backend Development, Embedded / Kernel Development</t>
  </si>
  <si>
    <t>Automotive Embedded Systems, Embedded C, C, Embedded Systems</t>
  </si>
  <si>
    <t>Sunil Gupta</t>
  </si>
  <si>
    <t>Staff Frontend Developer</t>
  </si>
  <si>
    <t>Tekion</t>
  </si>
  <si>
    <t>React.js, JavaScript, HTML, CSS, Redux</t>
  </si>
  <si>
    <t>Vishal Chaudhary</t>
  </si>
  <si>
    <t>Staff Data Engineer</t>
  </si>
  <si>
    <t>Data Analysis, Data Streaming, Data Warehousing, NoSQL, Kafka, Spark, SQL</t>
  </si>
  <si>
    <t>Vineeta Singh</t>
  </si>
  <si>
    <t>ERP Consultant</t>
  </si>
  <si>
    <t>BARC India</t>
  </si>
  <si>
    <t>IT Operations and Support : Functional / Technical Consulting</t>
  </si>
  <si>
    <t>Functional / Technical Consulting</t>
  </si>
  <si>
    <t>Salesforce, Microsoft Dynamics, Functional Consulting</t>
  </si>
  <si>
    <t>Blessy Fernandes</t>
  </si>
  <si>
    <t>Salesforce, Microsoft Dynamics, .NET, JavaScript, MySQL</t>
  </si>
  <si>
    <t>Front End Developer</t>
  </si>
  <si>
    <t>Benzinga</t>
  </si>
  <si>
    <t>Neer Varshney</t>
  </si>
  <si>
    <t>Python, Django, Flask, Microservices, LLD</t>
  </si>
  <si>
    <t>Senior Data Manager - Ecommerce</t>
  </si>
  <si>
    <t>CashKaro.com</t>
  </si>
  <si>
    <t>Python, SQL, API Testing, Amazon Redshift, Retention Management</t>
  </si>
  <si>
    <t>HR Recruiter</t>
  </si>
  <si>
    <t>KLAY Preschool and Daycare</t>
  </si>
  <si>
    <t>Human Resources : HR Generalist, Talent Acquisition</t>
  </si>
  <si>
    <t>HR Generalist, Talent Acquisition</t>
  </si>
  <si>
    <t>HR Analytics, Operations Management, HR Operations, Recruitment, Talent Management</t>
  </si>
  <si>
    <t>Jai Nayak</t>
  </si>
  <si>
    <t>Project Manager</t>
  </si>
  <si>
    <t>PeerXP Technologies</t>
  </si>
  <si>
    <t>Agile, PMO, PMP, Program Management, Project Management, Scrum, IT Project Management</t>
  </si>
  <si>
    <t>Sweta Sharma</t>
  </si>
  <si>
    <t>Video Content Creator - Youtube Channel</t>
  </si>
  <si>
    <t>Varistor Technologies</t>
  </si>
  <si>
    <t>Akshaya Gupta</t>
  </si>
  <si>
    <t>QA - Automation Engineer</t>
  </si>
  <si>
    <t>Mobile Apps Testing, iOS, Android, Selenium, Appium</t>
  </si>
  <si>
    <t>Sales Operations Associate</t>
  </si>
  <si>
    <t>Default</t>
  </si>
  <si>
    <t>Business Development, Sales</t>
  </si>
  <si>
    <t>Priyanka Bodele</t>
  </si>
  <si>
    <t>Lead Engineer - Information Security [T500 - 6533</t>
  </si>
  <si>
    <t>Application Security, Penetration Testing</t>
  </si>
  <si>
    <t>Senior Data Engineer [T500 - 6964</t>
  </si>
  <si>
    <t>Linux, ETL</t>
  </si>
  <si>
    <t>BI Developer</t>
  </si>
  <si>
    <t>SSRS, T-SQL, SQL</t>
  </si>
  <si>
    <t>Tech Lead</t>
  </si>
  <si>
    <t>Intelehealth</t>
  </si>
  <si>
    <t>Angular, Node.js, JavaScript, HTML</t>
  </si>
  <si>
    <t>Consult Bae</t>
  </si>
  <si>
    <t>Business Development Manager</t>
  </si>
  <si>
    <t>NimbusPost</t>
  </si>
  <si>
    <t>Preety</t>
  </si>
  <si>
    <t>HR Manager</t>
  </si>
  <si>
    <t>Pazago</t>
  </si>
  <si>
    <t>Human Resources : HR Generalist, Operations Management, Talent Acquisition</t>
  </si>
  <si>
    <t>HR Generalist, Operations Management, Talent Acquisition</t>
  </si>
  <si>
    <t>Recruitment, Logistics Management, Payroll Management, Sea Freight</t>
  </si>
  <si>
    <t>Shubha Naik</t>
  </si>
  <si>
    <t>Senior AEM Developer With Java</t>
  </si>
  <si>
    <t>Skillikz</t>
  </si>
  <si>
    <t>Adobe Experience Manager (AEM), Java</t>
  </si>
  <si>
    <t>Mirza Begum</t>
  </si>
  <si>
    <t>SharePoint Developer</t>
  </si>
  <si>
    <t>Symphony Technology Group</t>
  </si>
  <si>
    <t>SharePoint, Microsoft Power Apps, Power BI</t>
  </si>
  <si>
    <t>Lead Product Operations Manager</t>
  </si>
  <si>
    <t>Uber</t>
  </si>
  <si>
    <t>Popuri Sri Teja</t>
  </si>
  <si>
    <t>Software Development Engineer 3</t>
  </si>
  <si>
    <t>1mg</t>
  </si>
  <si>
    <t>Java, Python</t>
  </si>
  <si>
    <t>Shubham Chauhan</t>
  </si>
  <si>
    <t>Blue Yonder</t>
  </si>
  <si>
    <t>Computer Vision, Machine Learning, NLP, Python, Keras, PyTorch, Scikit-learn, TensorFlow</t>
  </si>
  <si>
    <t>Priyanka Kaushal</t>
  </si>
  <si>
    <t>Technical Architect</t>
  </si>
  <si>
    <t>Citi</t>
  </si>
  <si>
    <t>Java, Cloud Computing, Oracle Database, JavaScript, Python</t>
  </si>
  <si>
    <t>Namrata Dutta</t>
  </si>
  <si>
    <t>Senior iOS Engineer</t>
  </si>
  <si>
    <t>iOS, UIkit, Objective-C</t>
  </si>
  <si>
    <t>Aasha Jeniffer</t>
  </si>
  <si>
    <t>Zendesk Specialist</t>
  </si>
  <si>
    <t>IT Operations and Support : Database Admin / Development, Network Administration, Systems Administration</t>
  </si>
  <si>
    <t>Database Admin / Development, Network Administration, Systems Administration</t>
  </si>
  <si>
    <t>Zendesk</t>
  </si>
  <si>
    <t>Senior Cyber Security Engineer [T500 - 6961</t>
  </si>
  <si>
    <t>Data Loss Prevention</t>
  </si>
  <si>
    <t>Product Analyst</t>
  </si>
  <si>
    <t>Data Science and Analysis : Data Analysis / Business Intelligence, Data Science / Machine Learning, Product Management</t>
  </si>
  <si>
    <t>Data Analysis / Business Intelligence, Data Science / Machine Learning, Product Management</t>
  </si>
  <si>
    <t>SQL, Data Analysis, Product Management, Analytical Instruments, Quantitative Analysis</t>
  </si>
  <si>
    <t>Senior Engineering Manager</t>
  </si>
  <si>
    <t>RapidAI</t>
  </si>
  <si>
    <t>Software Engineering : Backend Development, DevOps / Cloud, Mobile Development</t>
  </si>
  <si>
    <t>Backend Development, DevOps / Cloud, Mobile Development</t>
  </si>
  <si>
    <t>iOS, AWS, Program Management, Engineering Management, Cloud Computing</t>
  </si>
  <si>
    <t>Harshitha S</t>
  </si>
  <si>
    <t>ETL, Python, AWS, Kafka</t>
  </si>
  <si>
    <t>Character Illustrator</t>
  </si>
  <si>
    <t>TO THE NEW</t>
  </si>
  <si>
    <t>2D Animation, Adobe After Effects, Illustrator, Photoshop</t>
  </si>
  <si>
    <t>Mehul Jain</t>
  </si>
  <si>
    <t>Acies</t>
  </si>
  <si>
    <t>Panaji</t>
  </si>
  <si>
    <t>Python, Hadoop, PostgreSQL, React.js, JavaScript</t>
  </si>
  <si>
    <t>Technocodz Group Hr Manager</t>
  </si>
  <si>
    <t>Java, Spring Boot, Angular, AWS, Microservices</t>
  </si>
  <si>
    <t>Nikhil Kumar</t>
  </si>
  <si>
    <t>UI / UX Designer</t>
  </si>
  <si>
    <t>Agprop</t>
  </si>
  <si>
    <t>Delhi, Work From Home</t>
  </si>
  <si>
    <t/>
  </si>
  <si>
    <t>Vrijraj Singh</t>
  </si>
  <si>
    <t>BizPilot</t>
  </si>
  <si>
    <t>AWS, Express.js, Node.js, PostgreSQL, TypeScript</t>
  </si>
  <si>
    <t>Anup Nair</t>
  </si>
  <si>
    <t>SAP CPI Consultant</t>
  </si>
  <si>
    <t>Blackberrys Menswear</t>
  </si>
  <si>
    <t>Technical Management : Engineering Management, Other Software Development</t>
  </si>
  <si>
    <t>Engineering Management, Other Software Development</t>
  </si>
  <si>
    <t>SAP CPI, API Testing, Cloud Security, SOAP, Data Integration</t>
  </si>
  <si>
    <t>Ankita Yadav</t>
  </si>
  <si>
    <t>Business Development Excutive</t>
  </si>
  <si>
    <t>JiyoFullest</t>
  </si>
  <si>
    <t>Delhi, Gurgaon</t>
  </si>
  <si>
    <t>Shalini Kumar</t>
  </si>
  <si>
    <t>HR Admin</t>
  </si>
  <si>
    <t>Optmyzr</t>
  </si>
  <si>
    <t>Employee Benefits</t>
  </si>
  <si>
    <t>Neena John Kurian</t>
  </si>
  <si>
    <t>Insides Sales - Counsellor</t>
  </si>
  <si>
    <t>Suraasa</t>
  </si>
  <si>
    <t>International Sales</t>
  </si>
  <si>
    <t>Priya</t>
  </si>
  <si>
    <t>Talentedge</t>
  </si>
  <si>
    <t>Sales, Telecalling</t>
  </si>
  <si>
    <t>Samrita Sam</t>
  </si>
  <si>
    <t>0-4 Years</t>
  </si>
  <si>
    <t>ZFW Dark Stores</t>
  </si>
  <si>
    <t>DevOps, CI - CD, AWS, Docker, Jenkins</t>
  </si>
  <si>
    <t>Atul Kumar</t>
  </si>
  <si>
    <t>Node.js Developer</t>
  </si>
  <si>
    <t>Baazi Games</t>
  </si>
  <si>
    <t>Raj Jha</t>
  </si>
  <si>
    <t>BI Administration</t>
  </si>
  <si>
    <t>Broadridge</t>
  </si>
  <si>
    <t>Cognos Framework Manager, Linux, AWS</t>
  </si>
  <si>
    <t>Aruna Bahuguna</t>
  </si>
  <si>
    <t>BrowserStack</t>
  </si>
  <si>
    <t>Java, Python, Engineering Management, LLD</t>
  </si>
  <si>
    <t>Docsumo</t>
  </si>
  <si>
    <t>Customer Interaction, Key Account Management</t>
  </si>
  <si>
    <t>Celina Mittal</t>
  </si>
  <si>
    <t>Senior Software Engineer (CRM)</t>
  </si>
  <si>
    <t>HighLevel</t>
  </si>
  <si>
    <t>JavaScript, Angular, Node.js, React.js, Vue.js</t>
  </si>
  <si>
    <t>Rini Shah</t>
  </si>
  <si>
    <t>Zonal Manager</t>
  </si>
  <si>
    <t>IndiaMART InterMESH</t>
  </si>
  <si>
    <t>Sales, Corporate Sales, Business Development, Direct Sales, Networking</t>
  </si>
  <si>
    <t>Arsha Pillai</t>
  </si>
  <si>
    <t>VP Engineering - Mobile App Development</t>
  </si>
  <si>
    <t>Klimb.io</t>
  </si>
  <si>
    <t>Technical Management : Engineering Management, Mobile Development</t>
  </si>
  <si>
    <t>Engineering Management, Mobile Development</t>
  </si>
  <si>
    <t>Android, Java, Flutter, iOS, Kotlin</t>
  </si>
  <si>
    <t>Khushi Dubey</t>
  </si>
  <si>
    <t>Android, iOS, Java, Flutter, Kotlin</t>
  </si>
  <si>
    <t>Corporate Credit - Analyst</t>
  </si>
  <si>
    <t>Credit Underwriting, Financial Analysis, Credit Risk Management</t>
  </si>
  <si>
    <t>Pooja Soni</t>
  </si>
  <si>
    <t>Zell Education</t>
  </si>
  <si>
    <t>Business Development, Sales, International Sales, Corporate Sales, Direct Sales</t>
  </si>
  <si>
    <t>Nagesh Nandala</t>
  </si>
  <si>
    <t>Lead Product Manager - SAAS</t>
  </si>
  <si>
    <t>Enterprise Software, Product Management</t>
  </si>
  <si>
    <t>Gopal Rawat</t>
  </si>
  <si>
    <t>Designoweb</t>
  </si>
  <si>
    <t>Node.js, Express.js</t>
  </si>
  <si>
    <t>Maninder Singh</t>
  </si>
  <si>
    <t>React Native Developer</t>
  </si>
  <si>
    <t>Hybrid Apps, React Native</t>
  </si>
  <si>
    <t>Goavega Software</t>
  </si>
  <si>
    <t>WPF, XAML, .NET, Agile, ASP.NET</t>
  </si>
  <si>
    <t>Kartik M</t>
  </si>
  <si>
    <t>Marketing - SEO</t>
  </si>
  <si>
    <t>inFeedo</t>
  </si>
  <si>
    <t>Google Ads, SEO</t>
  </si>
  <si>
    <t>Richa Anchan</t>
  </si>
  <si>
    <t>Only Freshers</t>
  </si>
  <si>
    <t>Kadel Labs</t>
  </si>
  <si>
    <t>Jaipur</t>
  </si>
  <si>
    <t>Neha Soni</t>
  </si>
  <si>
    <t>Business Development Lead Manager</t>
  </si>
  <si>
    <t>Paktolus Solutions</t>
  </si>
  <si>
    <t>Business Development</t>
  </si>
  <si>
    <t>Kanika Agarwal</t>
  </si>
  <si>
    <t>Lead Product Designer</t>
  </si>
  <si>
    <t>PocketFM</t>
  </si>
  <si>
    <t>Wireframing, UX Design, Visual Design, Figma</t>
  </si>
  <si>
    <t>Nitya Dhingra</t>
  </si>
  <si>
    <t>Team Lead - Dot .NET Developer</t>
  </si>
  <si>
    <t>TeamLease Regtech</t>
  </si>
  <si>
    <t>ASP.NET, SQL, HTML, jQuery, Bootstrap</t>
  </si>
  <si>
    <t>Zoya Khan</t>
  </si>
  <si>
    <t>BDA</t>
  </si>
  <si>
    <t>UNext Learning</t>
  </si>
  <si>
    <t>Business Development, Telecalling, Sales, Corporate Sales</t>
  </si>
  <si>
    <t>Mrunal Kankal</t>
  </si>
  <si>
    <t>Senior Application Security Engineer [T500 - 6729</t>
  </si>
  <si>
    <t>United Arab Emirates (UAE)</t>
  </si>
  <si>
    <t>Application Security</t>
  </si>
  <si>
    <t>AXS Solutions</t>
  </si>
  <si>
    <t>Business Development, Corporate Sales, Direct Sales, International Sales, Sales</t>
  </si>
  <si>
    <t>Sonali Betkar</t>
  </si>
  <si>
    <t>Tender Executive</t>
  </si>
  <si>
    <t>Cloud UI Engineer</t>
  </si>
  <si>
    <t>Brisa Technologies</t>
  </si>
  <si>
    <t>IT Operations and Support : DevOps / Cloud, Frontend Development</t>
  </si>
  <si>
    <t>DevOps / Cloud, Frontend Development</t>
  </si>
  <si>
    <t>AWS, Node.js, IoT</t>
  </si>
  <si>
    <t>Suman Aditya Behera</t>
  </si>
  <si>
    <t>Lead Product Manager - Platform</t>
  </si>
  <si>
    <t>Web Consultant - Website &amp; Mobile Application ProC</t>
  </si>
  <si>
    <t>Ivan Infotech</t>
  </si>
  <si>
    <t>Business Development, International Sales, Sales</t>
  </si>
  <si>
    <t>Subhra Mukherjee</t>
  </si>
  <si>
    <t>Nitara</t>
  </si>
  <si>
    <t>.NET, MongoDB, IIS Server</t>
  </si>
  <si>
    <t>Smita Satapathy</t>
  </si>
  <si>
    <t>Technical Product Manager</t>
  </si>
  <si>
    <t>NowFloats</t>
  </si>
  <si>
    <t>Consumer Software, Enterprise Software, Product Management</t>
  </si>
  <si>
    <t>Ashish K</t>
  </si>
  <si>
    <t>NOC Engineer [T500 - 6869</t>
  </si>
  <si>
    <t>Dynatrace</t>
  </si>
  <si>
    <t>VP Engineer</t>
  </si>
  <si>
    <t>C#, .NET, SQL Server</t>
  </si>
  <si>
    <t>Pooja Pathak</t>
  </si>
  <si>
    <t>job/designation</t>
  </si>
  <si>
    <t>job_id</t>
  </si>
  <si>
    <t>company_id</t>
  </si>
  <si>
    <t>01</t>
  </si>
  <si>
    <t>02</t>
  </si>
  <si>
    <t>03</t>
  </si>
  <si>
    <t>04</t>
  </si>
  <si>
    <t>05</t>
  </si>
  <si>
    <t>06</t>
  </si>
  <si>
    <t>07</t>
  </si>
  <si>
    <t>08</t>
  </si>
  <si>
    <t>09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</si>
  <si>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</si>
  <si>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</si>
  <si>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</si>
  <si>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</si>
  <si>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</si>
  <si>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</si>
  <si>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</si>
  <si>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</si>
  <si>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</si>
  <si>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</si>
  <si>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</si>
  <si>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</si>
  <si>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</si>
  <si>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</si>
  <si>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</si>
  <si>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</si>
  <si>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</si>
  <si>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</si>
  <si>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</si>
  <si>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</si>
  <si>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</si>
  <si>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</si>
  <si>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</si>
  <si>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</si>
  <si>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</si>
  <si>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</si>
  <si>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</si>
  <si>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</si>
  <si>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</si>
  <si>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</si>
  <si>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</si>
  <si>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</si>
  <si>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</si>
  <si>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</si>
  <si>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</si>
  <si>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</si>
  <si>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</si>
  <si>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</si>
  <si>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</si>
  <si>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</si>
  <si>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</si>
  <si>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</si>
  <si>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</si>
  <si>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</si>
  <si>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</si>
  <si>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</si>
  <si>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</si>
  <si>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</si>
  <si>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</si>
  <si>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</si>
  <si>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</si>
  <si>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</si>
  <si>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</si>
  <si>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</si>
  <si>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</si>
  <si>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</si>
  <si>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</si>
  <si>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</si>
  <si>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</si>
  <si>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</si>
  <si>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</si>
  <si>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</si>
  <si>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</si>
  <si>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</si>
  <si>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</si>
  <si>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</si>
  <si>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</si>
  <si>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</si>
  <si>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</si>
  <si>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</si>
  <si>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</si>
  <si>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</si>
  <si>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</si>
  <si>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</si>
  <si>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</si>
  <si>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</si>
  <si>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</si>
  <si>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</si>
  <si>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</si>
  <si>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</si>
  <si>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</si>
  <si>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</si>
  <si>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</si>
  <si>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</si>
  <si>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</si>
  <si>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</si>
  <si>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</si>
  <si>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</si>
  <si>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</si>
  <si>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</si>
  <si>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</si>
  <si>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</si>
  <si>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</si>
  <si>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</si>
  <si>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</si>
  <si>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</si>
  <si>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</si>
  <si>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</si>
  <si>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</si>
  <si>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</si>
  <si>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</si>
  <si>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</si>
  <si>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</si>
  <si>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</si>
  <si>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</si>
  <si>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</si>
  <si>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</si>
  <si>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</si>
  <si>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</si>
  <si>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</si>
  <si>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</si>
  <si>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</si>
  <si>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</si>
  <si>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</si>
  <si>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</si>
  <si>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</si>
  <si>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</si>
  <si>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</si>
  <si>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</si>
  <si>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</si>
  <si>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</si>
  <si>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</si>
  <si>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</si>
  <si>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</si>
  <si>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</si>
  <si>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</si>
  <si>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</si>
  <si>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</si>
  <si>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</si>
  <si>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</si>
  <si>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</si>
  <si>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</si>
  <si>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</si>
  <si>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</si>
  <si>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</si>
  <si>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</si>
  <si>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</si>
  <si>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</si>
  <si>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</si>
  <si>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</si>
  <si>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</si>
  <si>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</si>
  <si>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</si>
  <si>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</si>
  <si>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</si>
  <si>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</si>
  <si>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</si>
  <si>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</si>
  <si>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</si>
  <si>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</si>
  <si>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</si>
  <si>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</si>
  <si>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</si>
  <si>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</si>
  <si>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</si>
  <si>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</si>
  <si>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</si>
  <si>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</si>
  <si>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</si>
  <si>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</si>
  <si>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</si>
  <si>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</si>
  <si>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</si>
  <si>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</si>
  <si>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</si>
  <si>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</si>
  <si>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</si>
  <si>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</si>
  <si>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</si>
  <si>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</si>
  <si>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</si>
  <si>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</si>
  <si>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</si>
  <si>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</si>
  <si>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</si>
  <si>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</si>
  <si>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</si>
  <si>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</si>
  <si>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</si>
  <si>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</si>
  <si>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</si>
  <si>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</si>
  <si>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</si>
  <si>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</si>
  <si>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</si>
  <si>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</si>
  <si>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</si>
  <si>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</si>
  <si>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</si>
  <si>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</si>
  <si>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</si>
  <si>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</si>
  <si>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</si>
  <si>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</si>
  <si>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</si>
  <si>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</si>
  <si>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</si>
  <si>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</si>
  <si>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</si>
  <si>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</si>
  <si>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</si>
  <si>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</si>
  <si>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</si>
  <si>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</si>
  <si>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</si>
  <si>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</si>
  <si>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</si>
  <si>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</si>
  <si>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</si>
  <si>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</si>
  <si>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</si>
  <si>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</si>
  <si>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</si>
  <si>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</si>
  <si>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</si>
  <si>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</si>
  <si>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</si>
  <si>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</si>
  <si>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</si>
  <si>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</si>
  <si>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</si>
  <si>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</si>
  <si>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detail/description</t>
  </si>
  <si>
    <t>detail_id</t>
  </si>
  <si>
    <t>JOB101</t>
  </si>
  <si>
    <t>COM001</t>
  </si>
  <si>
    <t>D01</t>
  </si>
  <si>
    <t>JOB102</t>
  </si>
  <si>
    <t>COM002</t>
  </si>
  <si>
    <t>JOB103</t>
  </si>
  <si>
    <t>COM003</t>
  </si>
  <si>
    <t>JOB104</t>
  </si>
  <si>
    <t>COM004</t>
  </si>
  <si>
    <t>JOB105</t>
  </si>
  <si>
    <t>COM005</t>
  </si>
  <si>
    <t>JOB106</t>
  </si>
  <si>
    <t>COM006</t>
  </si>
  <si>
    <t>JOB107</t>
  </si>
  <si>
    <t>COM007</t>
  </si>
  <si>
    <t>JOB108</t>
  </si>
  <si>
    <t>COM008</t>
  </si>
  <si>
    <t>JOB109</t>
  </si>
  <si>
    <t>COM009</t>
  </si>
  <si>
    <t>D09</t>
  </si>
  <si>
    <t>JOB110</t>
  </si>
  <si>
    <t>COM010</t>
  </si>
  <si>
    <t>JOB111</t>
  </si>
  <si>
    <t>COM011</t>
  </si>
  <si>
    <t>JOB112</t>
  </si>
  <si>
    <t>COM012</t>
  </si>
  <si>
    <t>JOB113</t>
  </si>
  <si>
    <t>COM013</t>
  </si>
  <si>
    <t>JOB114</t>
  </si>
  <si>
    <t>COM014</t>
  </si>
  <si>
    <t>JOB115</t>
  </si>
  <si>
    <t>COM015</t>
  </si>
  <si>
    <t>JOB116</t>
  </si>
  <si>
    <t>COM016</t>
  </si>
  <si>
    <t>JOB117</t>
  </si>
  <si>
    <t>COM017</t>
  </si>
  <si>
    <t>JOB118</t>
  </si>
  <si>
    <t>COM018</t>
  </si>
  <si>
    <t>JOB119</t>
  </si>
  <si>
    <t>COM019</t>
  </si>
  <si>
    <t>JOB120</t>
  </si>
  <si>
    <t>COM020</t>
  </si>
  <si>
    <t>JOB121</t>
  </si>
  <si>
    <t>COM021</t>
  </si>
  <si>
    <t>JOB122</t>
  </si>
  <si>
    <t>COM022</t>
  </si>
  <si>
    <t>JOB123</t>
  </si>
  <si>
    <t>COM023</t>
  </si>
  <si>
    <t>JOB124</t>
  </si>
  <si>
    <t>COM024</t>
  </si>
  <si>
    <t>JOB125</t>
  </si>
  <si>
    <t>COM025</t>
  </si>
  <si>
    <t>JOB126</t>
  </si>
  <si>
    <t>COM026</t>
  </si>
  <si>
    <t>JOB127</t>
  </si>
  <si>
    <t>COM027</t>
  </si>
  <si>
    <t>JOB128</t>
  </si>
  <si>
    <t>COM028</t>
  </si>
  <si>
    <t>JOB129</t>
  </si>
  <si>
    <t>COM029</t>
  </si>
  <si>
    <t>JOB130</t>
  </si>
  <si>
    <t>COM030</t>
  </si>
  <si>
    <t>JOB131</t>
  </si>
  <si>
    <t>COM031</t>
  </si>
  <si>
    <t>JOB132</t>
  </si>
  <si>
    <t>COM032</t>
  </si>
  <si>
    <t>JOB133</t>
  </si>
  <si>
    <t>COM033</t>
  </si>
  <si>
    <t>JOB134</t>
  </si>
  <si>
    <t>COM034</t>
  </si>
  <si>
    <t>JOB135</t>
  </si>
  <si>
    <t>COM035</t>
  </si>
  <si>
    <t>JOB136</t>
  </si>
  <si>
    <t>COM036</t>
  </si>
  <si>
    <t>JOB137</t>
  </si>
  <si>
    <t>COM037</t>
  </si>
  <si>
    <t>JOB138</t>
  </si>
  <si>
    <t>COM038</t>
  </si>
  <si>
    <t>JOB139</t>
  </si>
  <si>
    <t>COM039</t>
  </si>
  <si>
    <t>JOB140</t>
  </si>
  <si>
    <t>COM040</t>
  </si>
  <si>
    <t>JOB141</t>
  </si>
  <si>
    <t>COM041</t>
  </si>
  <si>
    <t>JOB142</t>
  </si>
  <si>
    <t>COM042</t>
  </si>
  <si>
    <t>JOB143</t>
  </si>
  <si>
    <t>COM043</t>
  </si>
  <si>
    <t>JOB144</t>
  </si>
  <si>
    <t>COM044</t>
  </si>
  <si>
    <t>JOB145</t>
  </si>
  <si>
    <t>COM045</t>
  </si>
  <si>
    <t>JOB146</t>
  </si>
  <si>
    <t>COM046</t>
  </si>
  <si>
    <t>JOB147</t>
  </si>
  <si>
    <t>COM047</t>
  </si>
  <si>
    <t>JOB148</t>
  </si>
  <si>
    <t>COM048</t>
  </si>
  <si>
    <t>JOB149</t>
  </si>
  <si>
    <t>COM049</t>
  </si>
  <si>
    <t>JOB150</t>
  </si>
  <si>
    <t>COM050</t>
  </si>
  <si>
    <t>JOB151</t>
  </si>
  <si>
    <t>COM051</t>
  </si>
  <si>
    <t>JOB152</t>
  </si>
  <si>
    <t>COM052</t>
  </si>
  <si>
    <t>JOB153</t>
  </si>
  <si>
    <t>COM053</t>
  </si>
  <si>
    <t>JOB154</t>
  </si>
  <si>
    <t>COM054</t>
  </si>
  <si>
    <t>JOB155</t>
  </si>
  <si>
    <t>COM055</t>
  </si>
  <si>
    <t>JOB156</t>
  </si>
  <si>
    <t>COM056</t>
  </si>
  <si>
    <t>JOB157</t>
  </si>
  <si>
    <t>COM057</t>
  </si>
  <si>
    <t>JOB158</t>
  </si>
  <si>
    <t>COM058</t>
  </si>
  <si>
    <t>JOB159</t>
  </si>
  <si>
    <t>COM059</t>
  </si>
  <si>
    <t>JOB160</t>
  </si>
  <si>
    <t>COM060</t>
  </si>
  <si>
    <t>JOB161</t>
  </si>
  <si>
    <t>COM061</t>
  </si>
  <si>
    <t>JOB162</t>
  </si>
  <si>
    <t>COM062</t>
  </si>
  <si>
    <t>JOB163</t>
  </si>
  <si>
    <t>COM063</t>
  </si>
  <si>
    <t>JOB164</t>
  </si>
  <si>
    <t>COM064</t>
  </si>
  <si>
    <t>JOB165</t>
  </si>
  <si>
    <t>COM065</t>
  </si>
  <si>
    <t>JOB166</t>
  </si>
  <si>
    <t>COM066</t>
  </si>
  <si>
    <t>JOB167</t>
  </si>
  <si>
    <t>COM067</t>
  </si>
  <si>
    <t>JOB168</t>
  </si>
  <si>
    <t>COM068</t>
  </si>
  <si>
    <t>JOB169</t>
  </si>
  <si>
    <t>COM069</t>
  </si>
  <si>
    <t>JOB170</t>
  </si>
  <si>
    <t>COM070</t>
  </si>
  <si>
    <t>JOB171</t>
  </si>
  <si>
    <t>COM071</t>
  </si>
  <si>
    <t>JOB172</t>
  </si>
  <si>
    <t>COM072</t>
  </si>
  <si>
    <t>JOB173</t>
  </si>
  <si>
    <t>COM073</t>
  </si>
  <si>
    <t>JOB174</t>
  </si>
  <si>
    <t>COM074</t>
  </si>
  <si>
    <t>JOB175</t>
  </si>
  <si>
    <t>COM075</t>
  </si>
  <si>
    <t>JOB176</t>
  </si>
  <si>
    <t>COM076</t>
  </si>
  <si>
    <t>JOB177</t>
  </si>
  <si>
    <t>COM077</t>
  </si>
  <si>
    <t>JOB178</t>
  </si>
  <si>
    <t>COM078</t>
  </si>
  <si>
    <t>JOB179</t>
  </si>
  <si>
    <t>COM079</t>
  </si>
  <si>
    <t>JOB180</t>
  </si>
  <si>
    <t>COM080</t>
  </si>
  <si>
    <t>JOB181</t>
  </si>
  <si>
    <t>COM081</t>
  </si>
  <si>
    <t>JOB182</t>
  </si>
  <si>
    <t>COM082</t>
  </si>
  <si>
    <t>JOB183</t>
  </si>
  <si>
    <t>COM083</t>
  </si>
  <si>
    <t>JOB184</t>
  </si>
  <si>
    <t>COM084</t>
  </si>
  <si>
    <t>JOB185</t>
  </si>
  <si>
    <t>COM085</t>
  </si>
  <si>
    <t>JOB186</t>
  </si>
  <si>
    <t>COM086</t>
  </si>
  <si>
    <t>JOB187</t>
  </si>
  <si>
    <t>COM087</t>
  </si>
  <si>
    <t>JOB188</t>
  </si>
  <si>
    <t>COM088</t>
  </si>
  <si>
    <t>JOB189</t>
  </si>
  <si>
    <t>COM089</t>
  </si>
  <si>
    <t>JOB190</t>
  </si>
  <si>
    <t>COM090</t>
  </si>
  <si>
    <t>JOB191</t>
  </si>
  <si>
    <t>COM091</t>
  </si>
  <si>
    <t>JOB192</t>
  </si>
  <si>
    <t>COM092</t>
  </si>
  <si>
    <t>JOB193</t>
  </si>
  <si>
    <t>COM093</t>
  </si>
  <si>
    <t>JOB194</t>
  </si>
  <si>
    <t>COM094</t>
  </si>
  <si>
    <t>JOB195</t>
  </si>
  <si>
    <t>COM095</t>
  </si>
  <si>
    <t>JOB196</t>
  </si>
  <si>
    <t>COM096</t>
  </si>
  <si>
    <t>JOB197</t>
  </si>
  <si>
    <t>COM097</t>
  </si>
  <si>
    <t>JOB198</t>
  </si>
  <si>
    <t>COM098</t>
  </si>
  <si>
    <t>JOB199</t>
  </si>
  <si>
    <t>COM099</t>
  </si>
  <si>
    <t>JOB200</t>
  </si>
  <si>
    <t>COM100</t>
  </si>
  <si>
    <t>JOB201</t>
  </si>
  <si>
    <t>COM101</t>
  </si>
  <si>
    <t>JOB202</t>
  </si>
  <si>
    <t>COM102</t>
  </si>
  <si>
    <t>JOB203</t>
  </si>
  <si>
    <t>COM103</t>
  </si>
  <si>
    <t>JOB204</t>
  </si>
  <si>
    <t>COM104</t>
  </si>
  <si>
    <t>JOB205</t>
  </si>
  <si>
    <t>COM105</t>
  </si>
  <si>
    <t>JOB206</t>
  </si>
  <si>
    <t>COM106</t>
  </si>
  <si>
    <t>JOB207</t>
  </si>
  <si>
    <t>COM107</t>
  </si>
  <si>
    <t>JOB208</t>
  </si>
  <si>
    <t>COM108</t>
  </si>
  <si>
    <t>JOB209</t>
  </si>
  <si>
    <t>COM109</t>
  </si>
  <si>
    <t>JOB210</t>
  </si>
  <si>
    <t>COM110</t>
  </si>
  <si>
    <t>JOB211</t>
  </si>
  <si>
    <t>COM111</t>
  </si>
  <si>
    <t>JOB212</t>
  </si>
  <si>
    <t>COM112</t>
  </si>
  <si>
    <t>JOB213</t>
  </si>
  <si>
    <t>COM113</t>
  </si>
  <si>
    <t>JOB214</t>
  </si>
  <si>
    <t>COM114</t>
  </si>
  <si>
    <t>JOB215</t>
  </si>
  <si>
    <t>COM115</t>
  </si>
  <si>
    <t>JOB216</t>
  </si>
  <si>
    <t>COM116</t>
  </si>
  <si>
    <t>JOB217</t>
  </si>
  <si>
    <t>COM117</t>
  </si>
  <si>
    <t>JOB218</t>
  </si>
  <si>
    <t>COM118</t>
  </si>
  <si>
    <t>JOB219</t>
  </si>
  <si>
    <t>COM119</t>
  </si>
  <si>
    <t>JOB220</t>
  </si>
  <si>
    <t>COM120</t>
  </si>
  <si>
    <t>JOB221</t>
  </si>
  <si>
    <t>COM121</t>
  </si>
  <si>
    <t>JOB222</t>
  </si>
  <si>
    <t>COM122</t>
  </si>
  <si>
    <t>JOB223</t>
  </si>
  <si>
    <t>COM123</t>
  </si>
  <si>
    <t>JOB224</t>
  </si>
  <si>
    <t>COM124</t>
  </si>
  <si>
    <t>JOB225</t>
  </si>
  <si>
    <t>COM125</t>
  </si>
  <si>
    <t>JOB226</t>
  </si>
  <si>
    <t>COM126</t>
  </si>
  <si>
    <t>JOB227</t>
  </si>
  <si>
    <t>COM127</t>
  </si>
  <si>
    <t>JOB228</t>
  </si>
  <si>
    <t>COM128</t>
  </si>
  <si>
    <t>JOB229</t>
  </si>
  <si>
    <t>COM129</t>
  </si>
  <si>
    <t>JOB230</t>
  </si>
  <si>
    <t>COM130</t>
  </si>
  <si>
    <t>JOB231</t>
  </si>
  <si>
    <t>COM131</t>
  </si>
  <si>
    <t>JOB232</t>
  </si>
  <si>
    <t>COM132</t>
  </si>
  <si>
    <t>JOB233</t>
  </si>
  <si>
    <t>COM133</t>
  </si>
  <si>
    <t>JOB234</t>
  </si>
  <si>
    <t>COM134</t>
  </si>
  <si>
    <t>JOB235</t>
  </si>
  <si>
    <t>COM135</t>
  </si>
  <si>
    <t>JOB236</t>
  </si>
  <si>
    <t>COM136</t>
  </si>
  <si>
    <t>JOB237</t>
  </si>
  <si>
    <t>COM137</t>
  </si>
  <si>
    <t>JOB238</t>
  </si>
  <si>
    <t>COM138</t>
  </si>
  <si>
    <t>JOB239</t>
  </si>
  <si>
    <t>COM139</t>
  </si>
  <si>
    <t>JOB240</t>
  </si>
  <si>
    <t>COM140</t>
  </si>
  <si>
    <t>JOB241</t>
  </si>
  <si>
    <t>COM141</t>
  </si>
  <si>
    <t>JOB242</t>
  </si>
  <si>
    <t>COM142</t>
  </si>
  <si>
    <t>JOB243</t>
  </si>
  <si>
    <t>COM143</t>
  </si>
  <si>
    <t>JOB244</t>
  </si>
  <si>
    <t>COM144</t>
  </si>
  <si>
    <t>JOB245</t>
  </si>
  <si>
    <t>COM145</t>
  </si>
  <si>
    <t>JOB246</t>
  </si>
  <si>
    <t>COM146</t>
  </si>
  <si>
    <t>JOB247</t>
  </si>
  <si>
    <t>COM147</t>
  </si>
  <si>
    <t>JOB248</t>
  </si>
  <si>
    <t>COM148</t>
  </si>
  <si>
    <t>JOB249</t>
  </si>
  <si>
    <t>COM149</t>
  </si>
  <si>
    <t>JOB250</t>
  </si>
  <si>
    <t>COM150</t>
  </si>
  <si>
    <t>JOB251</t>
  </si>
  <si>
    <t>COM151</t>
  </si>
  <si>
    <t>JOB252</t>
  </si>
  <si>
    <t>COM152</t>
  </si>
  <si>
    <t>JOB253</t>
  </si>
  <si>
    <t>COM153</t>
  </si>
  <si>
    <t>JOB254</t>
  </si>
  <si>
    <t>COM154</t>
  </si>
  <si>
    <t>JOB255</t>
  </si>
  <si>
    <t>COM155</t>
  </si>
  <si>
    <t>JOB256</t>
  </si>
  <si>
    <t>COM156</t>
  </si>
  <si>
    <t>JOB257</t>
  </si>
  <si>
    <t>COM157</t>
  </si>
  <si>
    <t>JOB258</t>
  </si>
  <si>
    <t>COM158</t>
  </si>
  <si>
    <t>JOB259</t>
  </si>
  <si>
    <t>COM159</t>
  </si>
  <si>
    <t>JOB260</t>
  </si>
  <si>
    <t>COM160</t>
  </si>
  <si>
    <t>JOB261</t>
  </si>
  <si>
    <t>COM161</t>
  </si>
  <si>
    <t>JOB262</t>
  </si>
  <si>
    <t>COM162</t>
  </si>
  <si>
    <t>JOB263</t>
  </si>
  <si>
    <t>COM163</t>
  </si>
  <si>
    <t>JOB264</t>
  </si>
  <si>
    <t>COM164</t>
  </si>
  <si>
    <t>JOB265</t>
  </si>
  <si>
    <t>COM165</t>
  </si>
  <si>
    <t>JOB266</t>
  </si>
  <si>
    <t>COM166</t>
  </si>
  <si>
    <t>JOB267</t>
  </si>
  <si>
    <t>COM167</t>
  </si>
  <si>
    <t>JOB268</t>
  </si>
  <si>
    <t>COM168</t>
  </si>
  <si>
    <t>JOB269</t>
  </si>
  <si>
    <t>COM169</t>
  </si>
  <si>
    <t>JOB270</t>
  </si>
  <si>
    <t>COM170</t>
  </si>
  <si>
    <t>JOB271</t>
  </si>
  <si>
    <t>COM171</t>
  </si>
  <si>
    <t>JOB272</t>
  </si>
  <si>
    <t>COM172</t>
  </si>
  <si>
    <t>JOB273</t>
  </si>
  <si>
    <t>COM173</t>
  </si>
  <si>
    <t>JOB274</t>
  </si>
  <si>
    <t>COM174</t>
  </si>
  <si>
    <t>JOB275</t>
  </si>
  <si>
    <t>COM175</t>
  </si>
  <si>
    <t>JOB276</t>
  </si>
  <si>
    <t>COM176</t>
  </si>
  <si>
    <t>JOB277</t>
  </si>
  <si>
    <t>COM177</t>
  </si>
  <si>
    <t>JOB278</t>
  </si>
  <si>
    <t>COM178</t>
  </si>
  <si>
    <t>JOB279</t>
  </si>
  <si>
    <t>COM179</t>
  </si>
  <si>
    <t>JOB280</t>
  </si>
  <si>
    <t>COM180</t>
  </si>
  <si>
    <t>JOB281</t>
  </si>
  <si>
    <t>COM181</t>
  </si>
  <si>
    <t>JOB282</t>
  </si>
  <si>
    <t>COM182</t>
  </si>
  <si>
    <t>JOB283</t>
  </si>
  <si>
    <t>COM183</t>
  </si>
  <si>
    <t>JOB284</t>
  </si>
  <si>
    <t>COM184</t>
  </si>
  <si>
    <t>JOB285</t>
  </si>
  <si>
    <t>COM185</t>
  </si>
  <si>
    <t>JOB286</t>
  </si>
  <si>
    <t>COM186</t>
  </si>
  <si>
    <t>JOB287</t>
  </si>
  <si>
    <t>COM187</t>
  </si>
  <si>
    <t>JOB288</t>
  </si>
  <si>
    <t>COM188</t>
  </si>
  <si>
    <t>JOB289</t>
  </si>
  <si>
    <t>COM189</t>
  </si>
  <si>
    <t>JOB290</t>
  </si>
  <si>
    <t>COM190</t>
  </si>
  <si>
    <t>JOB291</t>
  </si>
  <si>
    <t>COM191</t>
  </si>
  <si>
    <t>JOB292</t>
  </si>
  <si>
    <t>COM192</t>
  </si>
  <si>
    <t>JOB293</t>
  </si>
  <si>
    <t>COM193</t>
  </si>
  <si>
    <t>JOB294</t>
  </si>
  <si>
    <t>COM194</t>
  </si>
  <si>
    <t>JOB295</t>
  </si>
  <si>
    <t>COM195</t>
  </si>
  <si>
    <t>JOB296</t>
  </si>
  <si>
    <t>COM196</t>
  </si>
  <si>
    <t>JOB297</t>
  </si>
  <si>
    <t>COM197</t>
  </si>
  <si>
    <t>JOB298</t>
  </si>
  <si>
    <t>COM198</t>
  </si>
  <si>
    <t>JOB299</t>
  </si>
  <si>
    <t>COM199</t>
  </si>
  <si>
    <t>JOB300</t>
  </si>
  <si>
    <t>COM200</t>
  </si>
  <si>
    <t>JOB301</t>
  </si>
  <si>
    <t>COM201</t>
  </si>
  <si>
    <t>JOB302</t>
  </si>
  <si>
    <t>COM202</t>
  </si>
  <si>
    <t>JOB303</t>
  </si>
  <si>
    <t>COM203</t>
  </si>
  <si>
    <t>JOB304</t>
  </si>
  <si>
    <t>COM204</t>
  </si>
  <si>
    <t>JOB305</t>
  </si>
  <si>
    <t>COM205</t>
  </si>
  <si>
    <t>JOB306</t>
  </si>
  <si>
    <t>COM206</t>
  </si>
  <si>
    <t>JOB307</t>
  </si>
  <si>
    <t>COM207</t>
  </si>
  <si>
    <t>JOB308</t>
  </si>
  <si>
    <t>COM208</t>
  </si>
  <si>
    <t>JOB309</t>
  </si>
  <si>
    <t>COM209</t>
  </si>
  <si>
    <t>JOB310</t>
  </si>
  <si>
    <t>COM210</t>
  </si>
  <si>
    <t>JOB311</t>
  </si>
  <si>
    <t>COM211</t>
  </si>
  <si>
    <t>JOB312</t>
  </si>
  <si>
    <t>COM212</t>
  </si>
  <si>
    <t>JOB313</t>
  </si>
  <si>
    <t>COM213</t>
  </si>
  <si>
    <t>JOB314</t>
  </si>
  <si>
    <t>COM214</t>
  </si>
  <si>
    <t>JOB315</t>
  </si>
  <si>
    <t>COM215</t>
  </si>
  <si>
    <t>JOB316</t>
  </si>
  <si>
    <t>COM216</t>
  </si>
  <si>
    <t>JOB317</t>
  </si>
  <si>
    <t>COM217</t>
  </si>
  <si>
    <t>JOB318</t>
  </si>
  <si>
    <t>COM218</t>
  </si>
  <si>
    <t>JOB319</t>
  </si>
  <si>
    <t>COM219</t>
  </si>
  <si>
    <t>JOB320</t>
  </si>
  <si>
    <t>COM220</t>
  </si>
  <si>
    <t>JOB321</t>
  </si>
  <si>
    <t>COM221</t>
  </si>
  <si>
    <t>JOB322</t>
  </si>
  <si>
    <t>COM222</t>
  </si>
  <si>
    <t>JOB323</t>
  </si>
  <si>
    <t>JOB324</t>
  </si>
  <si>
    <t>JOB325</t>
  </si>
  <si>
    <t>JOB326</t>
  </si>
  <si>
    <t>JOB327</t>
  </si>
  <si>
    <t>JOB328</t>
  </si>
  <si>
    <t>JOB329</t>
  </si>
  <si>
    <t>JOB330</t>
  </si>
  <si>
    <t>JOB331</t>
  </si>
  <si>
    <t>JOB332</t>
  </si>
  <si>
    <t>JOB333</t>
  </si>
  <si>
    <t>JOB334</t>
  </si>
  <si>
    <t>JOB335</t>
  </si>
  <si>
    <t>JOB336</t>
  </si>
  <si>
    <t>JOB337</t>
  </si>
  <si>
    <t>JOB338</t>
  </si>
  <si>
    <t>JOB339</t>
  </si>
  <si>
    <t>JOB340</t>
  </si>
  <si>
    <t>JOB341</t>
  </si>
  <si>
    <t>JOB342</t>
  </si>
  <si>
    <t>JOB343</t>
  </si>
  <si>
    <t>JOB344</t>
  </si>
  <si>
    <t>JOB345</t>
  </si>
  <si>
    <t>JOB346</t>
  </si>
  <si>
    <t>JOB347</t>
  </si>
  <si>
    <t>JOB348</t>
  </si>
  <si>
    <t>JOB349</t>
  </si>
  <si>
    <t>JOB350</t>
  </si>
  <si>
    <t>JOB351</t>
  </si>
  <si>
    <t>JOB352</t>
  </si>
  <si>
    <t>JOB353</t>
  </si>
  <si>
    <t>JOB354</t>
  </si>
  <si>
    <t>JOB355</t>
  </si>
  <si>
    <t>JOB356</t>
  </si>
  <si>
    <t>JOB357</t>
  </si>
  <si>
    <t>JOB358</t>
  </si>
  <si>
    <t>JOB359</t>
  </si>
  <si>
    <t>JOB360</t>
  </si>
  <si>
    <t>JOB361</t>
  </si>
  <si>
    <t>JOB362</t>
  </si>
  <si>
    <t>JOB363</t>
  </si>
  <si>
    <t>JOB364</t>
  </si>
  <si>
    <t>JOB365</t>
  </si>
  <si>
    <t>JOB366</t>
  </si>
  <si>
    <t>JOB367</t>
  </si>
  <si>
    <t>JOB368</t>
  </si>
  <si>
    <t>JOB369</t>
  </si>
  <si>
    <t>JOB370</t>
  </si>
  <si>
    <t>JOB371</t>
  </si>
  <si>
    <t>JOB372</t>
  </si>
  <si>
    <t>JOB373</t>
  </si>
  <si>
    <t>JOB374</t>
  </si>
  <si>
    <t>JOB375</t>
  </si>
  <si>
    <t>JOB376</t>
  </si>
  <si>
    <t>JOB377</t>
  </si>
  <si>
    <t>JOB378</t>
  </si>
  <si>
    <t>JOB379</t>
  </si>
  <si>
    <t>JOB380</t>
  </si>
  <si>
    <t>JOB381</t>
  </si>
  <si>
    <t>JOB382</t>
  </si>
  <si>
    <t>JOB383</t>
  </si>
  <si>
    <t>JOB384</t>
  </si>
  <si>
    <t>JOB385</t>
  </si>
  <si>
    <t>JOB386</t>
  </si>
  <si>
    <t>JOB387</t>
  </si>
  <si>
    <t>JOB388</t>
  </si>
  <si>
    <t>JOB389</t>
  </si>
  <si>
    <t>JOB390</t>
  </si>
  <si>
    <t>JOB391</t>
  </si>
  <si>
    <t>JOB392</t>
  </si>
  <si>
    <t>JOB393</t>
  </si>
  <si>
    <t>JOB394</t>
  </si>
  <si>
    <t>JOB395</t>
  </si>
  <si>
    <t>JOB396</t>
  </si>
  <si>
    <t>JOB397</t>
  </si>
  <si>
    <t>JOB398</t>
  </si>
  <si>
    <t>JOB399</t>
  </si>
  <si>
    <t>JOB400</t>
  </si>
  <si>
    <t>JOB401</t>
  </si>
  <si>
    <t>JOB402</t>
  </si>
  <si>
    <t>JOB403</t>
  </si>
  <si>
    <t>JOB404</t>
  </si>
  <si>
    <t>JOB405</t>
  </si>
  <si>
    <t>JOB406</t>
  </si>
  <si>
    <t>JOB407</t>
  </si>
  <si>
    <t>JOB408</t>
  </si>
  <si>
    <t>JOB409</t>
  </si>
  <si>
    <t>JOB410</t>
  </si>
  <si>
    <t>JOB411</t>
  </si>
  <si>
    <t>JOB412</t>
  </si>
  <si>
    <t>JOB413</t>
  </si>
  <si>
    <t>detailsID</t>
  </si>
  <si>
    <t>JOB414</t>
  </si>
  <si>
    <t>JOB415</t>
  </si>
  <si>
    <t>JOB416</t>
  </si>
  <si>
    <t>JOB417</t>
  </si>
  <si>
    <t>JOB418</t>
  </si>
  <si>
    <t>JOB419</t>
  </si>
  <si>
    <t>JOB420</t>
  </si>
  <si>
    <t>JOB421</t>
  </si>
  <si>
    <t>JOB422</t>
  </si>
  <si>
    <t>JOB423</t>
  </si>
  <si>
    <t>JOB424</t>
  </si>
  <si>
    <t>JOB425</t>
  </si>
  <si>
    <t>JOB426</t>
  </si>
  <si>
    <t>JOB427</t>
  </si>
  <si>
    <t>JOB428</t>
  </si>
  <si>
    <t>JOB429</t>
  </si>
  <si>
    <t>JOB430</t>
  </si>
  <si>
    <t>JOB431</t>
  </si>
  <si>
    <t>JOB432</t>
  </si>
  <si>
    <t>JOB433</t>
  </si>
  <si>
    <t>JOB434</t>
  </si>
  <si>
    <t>JOB435</t>
  </si>
  <si>
    <t>JOB436</t>
  </si>
  <si>
    <t>JOB437</t>
  </si>
  <si>
    <t>JOB438</t>
  </si>
  <si>
    <t>JOB439</t>
  </si>
  <si>
    <t>JOB440</t>
  </si>
  <si>
    <t>JOB441</t>
  </si>
  <si>
    <t>JOB442</t>
  </si>
  <si>
    <t>JOB443</t>
  </si>
  <si>
    <t>JOB444</t>
  </si>
  <si>
    <t>JOB445</t>
  </si>
  <si>
    <t>JOB446</t>
  </si>
  <si>
    <t>JOB447</t>
  </si>
  <si>
    <t>JOB448</t>
  </si>
  <si>
    <t>JOB449</t>
  </si>
  <si>
    <t>JOB450</t>
  </si>
  <si>
    <t>JOB451</t>
  </si>
  <si>
    <t>JOB452</t>
  </si>
  <si>
    <t>JOB453</t>
  </si>
  <si>
    <t>JOB454</t>
  </si>
  <si>
    <t>JOB455</t>
  </si>
  <si>
    <t>JOB456</t>
  </si>
  <si>
    <t>JOB457</t>
  </si>
  <si>
    <t>JOB458</t>
  </si>
  <si>
    <t>JOB459</t>
  </si>
  <si>
    <t>JOB460</t>
  </si>
  <si>
    <t>JOB461</t>
  </si>
  <si>
    <t>JOB462</t>
  </si>
  <si>
    <t>JOB463</t>
  </si>
  <si>
    <t>JOB464</t>
  </si>
  <si>
    <t>JOB465</t>
  </si>
  <si>
    <t>JOB466</t>
  </si>
  <si>
    <t>JOB467</t>
  </si>
  <si>
    <t>JOB468</t>
  </si>
  <si>
    <t>JOB469</t>
  </si>
  <si>
    <t>JOB470</t>
  </si>
  <si>
    <t>JOB471</t>
  </si>
  <si>
    <t>JOB472</t>
  </si>
  <si>
    <t>JOB473</t>
  </si>
  <si>
    <t>JOB474</t>
  </si>
  <si>
    <t>JOB475</t>
  </si>
  <si>
    <t>JOB476</t>
  </si>
  <si>
    <t>JOB477</t>
  </si>
  <si>
    <t>JOB478</t>
  </si>
  <si>
    <t>JOB479</t>
  </si>
  <si>
    <t>JOB480</t>
  </si>
  <si>
    <t>JOB481</t>
  </si>
  <si>
    <t>JOB482</t>
  </si>
  <si>
    <t>JOB483</t>
  </si>
  <si>
    <t>JOB484</t>
  </si>
  <si>
    <t>JOB485</t>
  </si>
  <si>
    <t>JOB486</t>
  </si>
  <si>
    <t>JOB487</t>
  </si>
  <si>
    <t>JOB488</t>
  </si>
  <si>
    <t>JOB489</t>
  </si>
  <si>
    <t>JOB490</t>
  </si>
  <si>
    <t>JOB491</t>
  </si>
  <si>
    <t>JOB492</t>
  </si>
  <si>
    <t>JOB493</t>
  </si>
  <si>
    <t>JOB494</t>
  </si>
  <si>
    <t>JOB495</t>
  </si>
  <si>
    <t>JOB496</t>
  </si>
  <si>
    <t>JOB497</t>
  </si>
  <si>
    <t>JOB498</t>
  </si>
  <si>
    <t>JOB499</t>
  </si>
  <si>
    <t>I02</t>
  </si>
  <si>
    <t>S03</t>
  </si>
  <si>
    <t>S04</t>
  </si>
  <si>
    <t>M05</t>
  </si>
  <si>
    <t>H06</t>
  </si>
  <si>
    <t>O07</t>
  </si>
  <si>
    <t>T08</t>
  </si>
  <si>
    <t>Column1</t>
  </si>
  <si>
    <t>Column3</t>
  </si>
  <si>
    <t>Column5</t>
  </si>
  <si>
    <t>details_id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</si>
</sst>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0"/>
      <name val="Calibri"/>
      <family val="2"/>
      <scheme val="minor"/>
    </font>
  </fonts>
  <fills count="8">
    <fill>
      <patternFill patternType="none"/>
    </fill>
    <fill>
      <patternFill patternType="gray125"/>
    </fill>
    <fill>
      <patternFill patternType="solid">
        <fgColor theme="3"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C000"/>
        <bgColor indexed="64"/>
      </patternFill>
    </fill>
    <fill>
      <patternFill patternType="solid">
        <fgColor theme="9" tint="0.79998168889431442"/>
        <bgColor theme="9" tint="0.79998168889431442"/>
      </patternFill>
    </fill>
    <fill>
      <patternFill patternType="solid">
        <fgColor theme="9"/>
        <bgColor theme="9"/>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theme="4" tint="0.39997558519241921"/>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35">
    <xf numFmtId="0" fontId="0" fillId="0" borderId="0" xfId="0"/>
    <xf numFmtId="0" fontId="0" fillId="2" borderId="1" xfId="0" applyFill="1" applyBorder="1"/>
    <xf numFmtId="0" fontId="0" fillId="3" borderId="1" xfId="0" applyFill="1" applyBorder="1"/>
    <xf numFmtId="49" fontId="0" fillId="3" borderId="1" xfId="0" applyNumberFormat="1" applyFill="1" applyBorder="1"/>
    <xf numFmtId="0" fontId="0" fillId="4" borderId="1" xfId="0" applyFill="1" applyBorder="1"/>
    <xf numFmtId="49" fontId="0" fillId="4" borderId="1" xfId="0" applyNumberFormat="1" applyFill="1" applyBorder="1"/>
    <xf numFmtId="0" fontId="0" fillId="5" borderId="1" xfId="0" applyFill="1" applyBorder="1"/>
    <xf numFmtId="49" fontId="0" fillId="0" borderId="0" xfId="0" applyNumberFormat="1"/>
    <xf numFmtId="0" fontId="0" fillId="6" borderId="6" xfId="0" applyFont="1" applyFill="1" applyBorder="1"/>
    <xf numFmtId="0" fontId="0" fillId="6" borderId="7" xfId="0" applyFont="1" applyFill="1" applyBorder="1"/>
    <xf numFmtId="0" fontId="0" fillId="6" borderId="8" xfId="0" applyFont="1" applyFill="1" applyBorder="1"/>
    <xf numFmtId="0" fontId="2" fillId="7" borderId="9" xfId="0" applyFont="1" applyFill="1" applyBorder="1"/>
    <xf numFmtId="0" fontId="2" fillId="7" borderId="10" xfId="0" applyFont="1" applyFill="1" applyBorder="1"/>
    <xf numFmtId="0" fontId="2" fillId="7" borderId="11" xfId="0" applyFont="1" applyFill="1" applyBorder="1"/>
    <xf numFmtId="0" fontId="0" fillId="6" borderId="9" xfId="0" applyFont="1" applyFill="1" applyBorder="1"/>
    <xf numFmtId="0" fontId="0" fillId="6" borderId="10" xfId="0" applyFont="1" applyFill="1" applyBorder="1"/>
    <xf numFmtId="1" fontId="0" fillId="6" borderId="10" xfId="0" applyNumberFormat="1" applyFont="1" applyFill="1" applyBorder="1"/>
    <xf numFmtId="0" fontId="0" fillId="6" borderId="11" xfId="0" applyFont="1" applyFill="1" applyBorder="1"/>
    <xf numFmtId="0" fontId="0" fillId="0" borderId="9" xfId="0" applyFont="1" applyBorder="1"/>
    <xf numFmtId="0" fontId="0" fillId="0" borderId="10" xfId="0" applyFont="1" applyBorder="1"/>
    <xf numFmtId="1" fontId="0" fillId="0" borderId="10" xfId="0" applyNumberFormat="1" applyFont="1" applyBorder="1"/>
    <xf numFmtId="0" fontId="0" fillId="0" borderId="11" xfId="0" applyFont="1" applyBorder="1"/>
    <xf numFmtId="1" fontId="0" fillId="6" borderId="6" xfId="0" applyNumberFormat="1" applyFont="1" applyFill="1" applyBorder="1"/>
    <xf numFmtId="0" fontId="0" fillId="0" borderId="0" xfId="0" applyFill="1"/>
    <xf numFmtId="0" fontId="2" fillId="0" borderId="4" xfId="0" applyFont="1" applyFill="1" applyBorder="1"/>
    <xf numFmtId="0" fontId="0" fillId="0" borderId="4" xfId="0" applyFont="1" applyFill="1" applyBorder="1"/>
    <xf numFmtId="0" fontId="0" fillId="0" borderId="2" xfId="0" applyFont="1" applyFill="1" applyBorder="1"/>
    <xf numFmtId="0" fontId="0" fillId="0" borderId="3" xfId="0" applyFont="1" applyFill="1" applyBorder="1"/>
    <xf numFmtId="0" fontId="2" fillId="0" borderId="0" xfId="0" applyFont="1" applyFill="1" applyBorder="1"/>
    <xf numFmtId="0" fontId="0" fillId="0" borderId="0" xfId="0" applyFont="1" applyFill="1" applyBorder="1"/>
    <xf numFmtId="0" fontId="0" fillId="0" borderId="5" xfId="0" applyFont="1" applyFill="1" applyBorder="1"/>
    <xf numFmtId="0" fontId="0" fillId="0" borderId="10" xfId="0" applyFont="1" applyFill="1" applyBorder="1"/>
    <xf numFmtId="1" fontId="0" fillId="0" borderId="10" xfId="0" applyNumberFormat="1" applyFont="1" applyFill="1" applyBorder="1"/>
    <xf numFmtId="0" fontId="0" fillId="0" borderId="6" xfId="0" applyFont="1" applyFill="1" applyBorder="1"/>
    <xf numFmtId="1" fontId="0" fillId="0" borderId="6" xfId="0" applyNumberFormat="1" applyFont="1" applyFill="1" applyBorder="1"/>
  </cellXfs>
  <cellStyles count="1">
    <cellStyle name="Normal" xfId="0" builtinId="0"/>
  </cellStyles>
  <dxfs count="36">
    <dxf>
      <font>
        <b/>
        <i val="0"/>
        <strike val="0"/>
        <condense val="0"/>
        <extend val="0"/>
        <outline val="0"/>
        <shadow val="0"/>
        <u val="none"/>
        <vertAlign val="baseline"/>
        <sz val="11"/>
        <color theme="0"/>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border outline="0">
        <left style="thin">
          <color theme="9" tint="0.39997558519241921"/>
        </left>
        <right style="thin">
          <color theme="9" tint="0.39997558519241921"/>
        </right>
        <top style="thin">
          <color theme="9" tint="0.39997558519241921"/>
        </top>
      </border>
    </dxf>
    <dxf>
      <font>
        <b/>
        <i val="0"/>
        <strike val="0"/>
        <condense val="0"/>
        <extend val="0"/>
        <outline val="0"/>
        <shadow val="0"/>
        <u val="none"/>
        <vertAlign val="baseline"/>
        <sz val="11"/>
        <color theme="0"/>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border outline="0">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border outline="0">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border outline="0">
        <left style="thin">
          <color theme="4" tint="0.39997558519241921"/>
        </lef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4E36F-DBFD-437E-9CF1-1BAD9868473C}" name="Table4" displayName="Table4" ref="A1:O351" totalsRowShown="0" headerRowDxfId="0" dataDxfId="1" tableBorderDxfId="17">
  <autoFilter ref="A1:O351" xr:uid="{12353767-4338-4D50-8A23-E342254D8702}"/>
  <tableColumns count="15">
    <tableColumn id="1" xr3:uid="{BA0101A4-975D-4317-8C5A-4CD3FC84CE60}" name="s_no" dataDxfId="16"/>
    <tableColumn id="2" xr3:uid="{D1ACDD57-1F9A-4942-A312-AC24CD68898B}" name="designation" dataDxfId="15"/>
    <tableColumn id="3" xr3:uid="{1E127F7E-CCF3-4EE6-B528-E41D6FA795A3}" name="job_id" dataDxfId="14">
      <calculatedColumnFormula>VLOOKUP(B2,Table1[],3,0)</calculatedColumnFormula>
    </tableColumn>
    <tableColumn id="4" xr3:uid="{250D365F-986F-41D6-BC93-134D06782720}" name="company_name" dataDxfId="13"/>
    <tableColumn id="5" xr3:uid="{CBDC5ADF-FD89-4480-A062-B603A7FC8379}" name="company_id" dataDxfId="12">
      <calculatedColumnFormula>VLOOKUP(D2,Table2[],3,0)</calculatedColumnFormula>
    </tableColumn>
    <tableColumn id="6" xr3:uid="{F486EEFB-0D1D-40BF-B4B3-BA7D1F57C2A1}" name="location" dataDxfId="11"/>
    <tableColumn id="7" xr3:uid="{EFEC6B94-5662-4B05-B31C-2FAFAACFCC16}" name="estab_year" dataDxfId="10"/>
    <tableColumn id="8" xr3:uid="{2C138284-9264-4245-9D44-8FA567FDF083}" name="employees_count" dataDxfId="9"/>
    <tableColumn id="9" xr3:uid="{6A8EBBAB-6748-4D39-9D70-969C5283A5C3}" name="job_desc_combined" dataDxfId="8"/>
    <tableColumn id="10" xr3:uid="{4C0A4C52-011F-4BC8-96DD-93A9F02B3F5A}" name="industry" dataDxfId="7"/>
    <tableColumn id="11" xr3:uid="{47C2E212-8C63-41CF-AC31-6FDBBE82DC1E}" name="details_id" dataDxfId="6">
      <calculatedColumnFormula>VLOOKUP(J2,Table3[],3,0)</calculatedColumnFormula>
    </tableColumn>
    <tableColumn id="12" xr3:uid="{1C0A5462-48A6-4E8B-B37A-7795111B3C5C}" name="description" dataDxfId="5"/>
    <tableColumn id="13" xr3:uid="{FC0F08FF-E244-492A-AFAA-6F550D6786D5}" name="skills" dataDxfId="4"/>
    <tableColumn id="14" xr3:uid="{AA5BDBF5-AD87-47D8-867E-DABEE9F589AE}" name="hr_name" dataDxfId="3"/>
    <tableColumn id="15" xr3:uid="{87EED843-89CE-45BA-933A-C541CE7DB2D1}" name="experience_req"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7F335A-C398-48D8-8FFF-A2FE076E75EC}" name="Table1" displayName="Table1" ref="A1:C400" totalsRowShown="0" headerRowDxfId="30" dataDxfId="31" tableBorderDxfId="35">
  <autoFilter ref="A1:C400" xr:uid="{357F335A-C398-48D8-8FFF-A2FE076E75EC}"/>
  <tableColumns count="3">
    <tableColumn id="1" xr3:uid="{288B945D-D5D5-443C-9D4E-CF783E9444CE}" name="job/designation" dataDxfId="34"/>
    <tableColumn id="2" xr3:uid="{9DBEF17F-1785-4E9A-B0E1-15AFA6BB47F5}" name="Column1" dataDxfId="33"/>
    <tableColumn id="3" xr3:uid="{D46DDD90-6BED-49E0-A8BA-7D550A77E7A3}" name="job_id" dataDxfId="3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DB1153-A720-4D9E-AC27-8B6F06DCD0F0}" name="Table2" displayName="Table2" ref="E1:G223" totalsRowShown="0" headerRowDxfId="24" dataDxfId="25" tableBorderDxfId="29">
  <autoFilter ref="E1:G223" xr:uid="{94DB1153-A720-4D9E-AC27-8B6F06DCD0F0}"/>
  <tableColumns count="3">
    <tableColumn id="1" xr3:uid="{02114178-DE86-4ECB-AE67-53D35AC9EA1E}" name="company_name" dataDxfId="28"/>
    <tableColumn id="2" xr3:uid="{EEDEEF83-B4A8-459E-A315-41EC61C72DD3}" name="Column3" dataDxfId="27"/>
    <tableColumn id="3" xr3:uid="{D73E3686-30CF-451B-B8CE-8E5DF68783AC}" name="company_id" dataDxfId="2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217558C-CD8E-4230-A602-E0F9929E303A}" name="Table3" displayName="Table3" ref="I1:K10" totalsRowShown="0" headerRowDxfId="18" dataDxfId="19" tableBorderDxfId="23">
  <autoFilter ref="I1:K10" xr:uid="{4217558C-CD8E-4230-A602-E0F9929E303A}"/>
  <tableColumns count="3">
    <tableColumn id="1" xr3:uid="{D3554175-B72A-45E6-9574-80302BB7DC4B}" name="detail/description" dataDxfId="22"/>
    <tableColumn id="2" xr3:uid="{977C48A9-3CB0-4EB0-94AE-B3BE968FD37B}" name="Column5" dataDxfId="21"/>
    <tableColumn id="3" xr3:uid="{77A53502-FF6B-4F75-BF44-82A5F83A2E29}" name="detail_id" dataDxfId="2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6A877-036A-439A-A78A-BE305054A15B}">
  <dimension ref="A1:O351"/>
  <sheetViews>
    <sheetView tabSelected="1" workbookViewId="0">
      <selection activeCell="B7" sqref="B7"/>
    </sheetView>
  </sheetViews>
  <sheetFormatPr defaultRowHeight="14.5" x14ac:dyDescent="0.35"/>
  <cols>
    <col min="1" max="1" width="7.08984375" bestFit="1" customWidth="1"/>
    <col min="2" max="2" width="46.54296875" bestFit="1" customWidth="1"/>
    <col min="3" max="3" width="9.36328125" customWidth="1"/>
    <col min="4" max="4" width="17.08984375" customWidth="1"/>
    <col min="5" max="5" width="13" customWidth="1"/>
    <col min="6" max="6" width="31.1796875" bestFit="1" customWidth="1"/>
    <col min="7" max="7" width="12.36328125" bestFit="1" customWidth="1"/>
    <col min="8" max="8" width="18" bestFit="1" customWidth="1"/>
    <col min="9" max="9" width="80.7265625" bestFit="1" customWidth="1"/>
    <col min="10" max="10" width="23.08984375" bestFit="1" customWidth="1"/>
    <col min="11" max="11" width="10.90625" customWidth="1"/>
    <col min="12" max="12" width="42.36328125" customWidth="1"/>
    <col min="13" max="13" width="253.54296875" bestFit="1" customWidth="1"/>
    <col min="14" max="14" width="80.7265625" bestFit="1" customWidth="1"/>
    <col min="15" max="15" width="27.1796875" bestFit="1" customWidth="1"/>
    <col min="16" max="16" width="16.08984375" bestFit="1" customWidth="1"/>
  </cols>
  <sheetData>
    <row r="1" spans="1:15" x14ac:dyDescent="0.35">
      <c r="A1" s="28" t="s">
        <v>0</v>
      </c>
      <c r="B1" s="28" t="s">
        <v>1</v>
      </c>
      <c r="C1" s="28" t="s">
        <v>1475</v>
      </c>
      <c r="D1" s="28" t="s">
        <v>2</v>
      </c>
      <c r="E1" s="28" t="s">
        <v>1476</v>
      </c>
      <c r="F1" s="28" t="s">
        <v>3</v>
      </c>
      <c r="G1" s="28" t="s">
        <v>4</v>
      </c>
      <c r="H1" s="28" t="s">
        <v>5</v>
      </c>
      <c r="I1" s="28" t="s">
        <v>6</v>
      </c>
      <c r="J1" s="28" t="s">
        <v>7</v>
      </c>
      <c r="K1" s="28" t="s">
        <v>2344</v>
      </c>
      <c r="L1" s="28" t="s">
        <v>8</v>
      </c>
      <c r="M1" s="28" t="s">
        <v>9</v>
      </c>
      <c r="N1" s="28" t="s">
        <v>10</v>
      </c>
      <c r="O1" s="28" t="s">
        <v>11</v>
      </c>
    </row>
    <row r="2" spans="1:15" x14ac:dyDescent="0.35">
      <c r="A2" s="31">
        <v>1</v>
      </c>
      <c r="B2" s="31" t="s">
        <v>12</v>
      </c>
      <c r="C2" s="31" t="str">
        <f>VLOOKUP(B2,Table1[],3,0)</f>
        <v>JOB101</v>
      </c>
      <c r="D2" s="31" t="s">
        <v>13</v>
      </c>
      <c r="E2" s="31" t="str">
        <f>VLOOKUP(D2,Table2[],3,0)</f>
        <v>COM001</v>
      </c>
      <c r="F2" s="31" t="s">
        <v>14</v>
      </c>
      <c r="G2" s="32">
        <v>1998</v>
      </c>
      <c r="H2" s="31" t="s">
        <v>15</v>
      </c>
      <c r="I2" s="31" t="s">
        <v>16</v>
      </c>
      <c r="J2" s="31" t="s">
        <v>17</v>
      </c>
      <c r="K2" s="31" t="str">
        <f>VLOOKUP(J2,Table3[],3,0)</f>
        <v>D01</v>
      </c>
      <c r="L2" s="31" t="s">
        <v>18</v>
      </c>
      <c r="M2" s="31" t="s">
        <v>19</v>
      </c>
      <c r="N2" s="31" t="s">
        <v>20</v>
      </c>
      <c r="O2" s="31" t="s">
        <v>21</v>
      </c>
    </row>
    <row r="3" spans="1:15" x14ac:dyDescent="0.35">
      <c r="A3" s="31">
        <v>2</v>
      </c>
      <c r="B3" s="31" t="s">
        <v>22</v>
      </c>
      <c r="C3" s="31" t="str">
        <f>VLOOKUP(B3,Table1[],3,0)</f>
        <v>JOB102</v>
      </c>
      <c r="D3" s="31" t="s">
        <v>23</v>
      </c>
      <c r="E3" s="31" t="str">
        <f>VLOOKUP(D3,Table2[],3,0)</f>
        <v>COM002</v>
      </c>
      <c r="F3" s="31" t="s">
        <v>14</v>
      </c>
      <c r="G3" s="32">
        <v>2019</v>
      </c>
      <c r="H3" s="31" t="s">
        <v>24</v>
      </c>
      <c r="I3" s="31" t="s">
        <v>25</v>
      </c>
      <c r="J3" s="31" t="s">
        <v>26</v>
      </c>
      <c r="K3" s="31" t="str">
        <f>VLOOKUP(J3,Table3[],3,0)</f>
        <v>I02</v>
      </c>
      <c r="L3" s="31" t="s">
        <v>27</v>
      </c>
      <c r="M3" s="31" t="s">
        <v>28</v>
      </c>
      <c r="N3" s="31" t="s">
        <v>29</v>
      </c>
      <c r="O3" s="31" t="s">
        <v>30</v>
      </c>
    </row>
    <row r="4" spans="1:15" x14ac:dyDescent="0.35">
      <c r="A4" s="31">
        <v>3</v>
      </c>
      <c r="B4" s="31" t="s">
        <v>52</v>
      </c>
      <c r="C4" s="31" t="str">
        <f>VLOOKUP(B4,Table1[],3,0)</f>
        <v>JOB103</v>
      </c>
      <c r="D4" s="31" t="s">
        <v>32</v>
      </c>
      <c r="E4" s="31" t="str">
        <f>VLOOKUP(D4,Table2[],3,0)</f>
        <v>COM003</v>
      </c>
      <c r="F4" s="31" t="s">
        <v>53</v>
      </c>
      <c r="G4" s="32">
        <v>1996</v>
      </c>
      <c r="H4" s="31" t="s">
        <v>15</v>
      </c>
      <c r="I4" s="31" t="s">
        <v>54</v>
      </c>
      <c r="J4" s="31" t="s">
        <v>35</v>
      </c>
      <c r="K4" s="31" t="str">
        <f>VLOOKUP(J4,Table3[],3,0)</f>
        <v>S03</v>
      </c>
      <c r="L4" s="31" t="s">
        <v>55</v>
      </c>
      <c r="M4" s="31" t="s">
        <v>56</v>
      </c>
      <c r="N4" s="31" t="s">
        <v>38</v>
      </c>
      <c r="O4" s="31" t="s">
        <v>57</v>
      </c>
    </row>
    <row r="5" spans="1:15" x14ac:dyDescent="0.35">
      <c r="A5" s="31">
        <v>4</v>
      </c>
      <c r="B5" s="31" t="s">
        <v>64</v>
      </c>
      <c r="C5" s="31" t="str">
        <f>VLOOKUP(B5,Table1[],3,0)</f>
        <v>JOB104</v>
      </c>
      <c r="D5" s="31" t="s">
        <v>65</v>
      </c>
      <c r="E5" s="31" t="str">
        <f>VLOOKUP(D5,Table2[],3,0)</f>
        <v>COM004</v>
      </c>
      <c r="F5" s="31" t="s">
        <v>53</v>
      </c>
      <c r="G5" s="32">
        <v>2014</v>
      </c>
      <c r="H5" s="31" t="s">
        <v>66</v>
      </c>
      <c r="I5" s="31" t="s">
        <v>67</v>
      </c>
      <c r="J5" s="31" t="s">
        <v>68</v>
      </c>
      <c r="K5" s="31" t="str">
        <f>VLOOKUP(J5,Table3[],3,0)</f>
        <v>S04</v>
      </c>
      <c r="L5" s="31" t="s">
        <v>69</v>
      </c>
      <c r="M5" s="31" t="s">
        <v>70</v>
      </c>
      <c r="N5" s="31" t="s">
        <v>71</v>
      </c>
      <c r="O5" s="31" t="s">
        <v>72</v>
      </c>
    </row>
    <row r="6" spans="1:15" x14ac:dyDescent="0.35">
      <c r="A6" s="31">
        <v>5</v>
      </c>
      <c r="B6" s="31" t="s">
        <v>73</v>
      </c>
      <c r="C6" s="31" t="str">
        <f>VLOOKUP(B6,Table1[],3,0)</f>
        <v>JOB105</v>
      </c>
      <c r="D6" s="31" t="s">
        <v>74</v>
      </c>
      <c r="E6" s="31" t="str">
        <f>VLOOKUP(D6,Table2[],3,0)</f>
        <v>COM005</v>
      </c>
      <c r="F6" s="31" t="s">
        <v>75</v>
      </c>
      <c r="G6" s="32">
        <v>2021</v>
      </c>
      <c r="H6" s="31" t="s">
        <v>76</v>
      </c>
      <c r="I6" s="31" t="s">
        <v>67</v>
      </c>
      <c r="J6" s="31" t="s">
        <v>68</v>
      </c>
      <c r="K6" s="31" t="str">
        <f>VLOOKUP(J6,Table3[],3,0)</f>
        <v>S04</v>
      </c>
      <c r="L6" s="31" t="s">
        <v>69</v>
      </c>
      <c r="M6" s="31" t="s">
        <v>77</v>
      </c>
      <c r="N6" s="31" t="s">
        <v>78</v>
      </c>
      <c r="O6" s="31" t="s">
        <v>79</v>
      </c>
    </row>
    <row r="7" spans="1:15" x14ac:dyDescent="0.35">
      <c r="A7" s="31">
        <v>6</v>
      </c>
      <c r="B7" s="31" t="s">
        <v>80</v>
      </c>
      <c r="C7" s="31" t="str">
        <f>VLOOKUP(B7,Table1[],3,0)</f>
        <v>JOB106</v>
      </c>
      <c r="D7" s="31" t="s">
        <v>32</v>
      </c>
      <c r="E7" s="31" t="str">
        <f>VLOOKUP(D7,Table2[],3,0)</f>
        <v>COM003</v>
      </c>
      <c r="F7" s="31" t="s">
        <v>53</v>
      </c>
      <c r="G7" s="32">
        <v>1996</v>
      </c>
      <c r="H7" s="31" t="s">
        <v>15</v>
      </c>
      <c r="I7" s="31" t="s">
        <v>81</v>
      </c>
      <c r="J7" s="31" t="s">
        <v>35</v>
      </c>
      <c r="K7" s="31" t="str">
        <f>VLOOKUP(J7,Table3[],3,0)</f>
        <v>S03</v>
      </c>
      <c r="L7" s="31" t="s">
        <v>82</v>
      </c>
      <c r="M7" s="31" t="s">
        <v>83</v>
      </c>
      <c r="N7" s="31" t="s">
        <v>38</v>
      </c>
      <c r="O7" s="31" t="s">
        <v>39</v>
      </c>
    </row>
    <row r="8" spans="1:15" x14ac:dyDescent="0.35">
      <c r="A8" s="31">
        <v>7</v>
      </c>
      <c r="B8" s="31" t="s">
        <v>84</v>
      </c>
      <c r="C8" s="31" t="str">
        <f>VLOOKUP(B8,Table1[],3,0)</f>
        <v>JOB107</v>
      </c>
      <c r="D8" s="31" t="s">
        <v>32</v>
      </c>
      <c r="E8" s="31" t="str">
        <f>VLOOKUP(D8,Table2[],3,0)</f>
        <v>COM003</v>
      </c>
      <c r="F8" s="31" t="s">
        <v>75</v>
      </c>
      <c r="G8" s="32">
        <v>1996</v>
      </c>
      <c r="H8" s="31" t="s">
        <v>15</v>
      </c>
      <c r="I8" s="31" t="s">
        <v>54</v>
      </c>
      <c r="J8" s="31" t="s">
        <v>35</v>
      </c>
      <c r="K8" s="31" t="str">
        <f>VLOOKUP(J8,Table3[],3,0)</f>
        <v>S03</v>
      </c>
      <c r="L8" s="31" t="s">
        <v>55</v>
      </c>
      <c r="M8" s="31" t="s">
        <v>85</v>
      </c>
      <c r="N8" s="31" t="s">
        <v>38</v>
      </c>
      <c r="O8" s="31" t="s">
        <v>45</v>
      </c>
    </row>
    <row r="9" spans="1:15" x14ac:dyDescent="0.35">
      <c r="A9" s="31">
        <v>8</v>
      </c>
      <c r="B9" s="31" t="s">
        <v>86</v>
      </c>
      <c r="C9" s="31" t="str">
        <f>VLOOKUP(B9,Table1[],3,0)</f>
        <v>JOB108</v>
      </c>
      <c r="D9" s="31" t="s">
        <v>32</v>
      </c>
      <c r="E9" s="31" t="str">
        <f>VLOOKUP(D9,Table2[],3,0)</f>
        <v>COM003</v>
      </c>
      <c r="F9" s="31" t="s">
        <v>53</v>
      </c>
      <c r="G9" s="32">
        <v>1996</v>
      </c>
      <c r="H9" s="31" t="s">
        <v>15</v>
      </c>
      <c r="I9" s="31" t="s">
        <v>87</v>
      </c>
      <c r="J9" s="31" t="s">
        <v>26</v>
      </c>
      <c r="K9" s="31" t="str">
        <f>VLOOKUP(J9,Table3[],3,0)</f>
        <v>I02</v>
      </c>
      <c r="L9" s="31" t="s">
        <v>88</v>
      </c>
      <c r="M9" s="31" t="s">
        <v>89</v>
      </c>
      <c r="N9" s="31" t="s">
        <v>38</v>
      </c>
      <c r="O9" s="31" t="s">
        <v>90</v>
      </c>
    </row>
    <row r="10" spans="1:15" x14ac:dyDescent="0.35">
      <c r="A10" s="31">
        <v>9</v>
      </c>
      <c r="B10" s="31" t="s">
        <v>91</v>
      </c>
      <c r="C10" s="31" t="str">
        <f>VLOOKUP(B10,Table1[],3,0)</f>
        <v>JOB109</v>
      </c>
      <c r="D10" s="31" t="s">
        <v>32</v>
      </c>
      <c r="E10" s="31" t="str">
        <f>VLOOKUP(D10,Table2[],3,0)</f>
        <v>COM003</v>
      </c>
      <c r="F10" s="31" t="s">
        <v>53</v>
      </c>
      <c r="G10" s="32">
        <v>1996</v>
      </c>
      <c r="H10" s="31" t="s">
        <v>15</v>
      </c>
      <c r="I10" s="31" t="s">
        <v>92</v>
      </c>
      <c r="J10" s="31" t="s">
        <v>35</v>
      </c>
      <c r="K10" s="31" t="str">
        <f>VLOOKUP(J10,Table3[],3,0)</f>
        <v>S03</v>
      </c>
      <c r="L10" s="31" t="s">
        <v>93</v>
      </c>
      <c r="M10" s="31" t="s">
        <v>94</v>
      </c>
      <c r="N10" s="31" t="s">
        <v>38</v>
      </c>
      <c r="O10" s="31" t="s">
        <v>39</v>
      </c>
    </row>
    <row r="11" spans="1:15" x14ac:dyDescent="0.35">
      <c r="A11" s="31">
        <v>10</v>
      </c>
      <c r="B11" s="31" t="s">
        <v>108</v>
      </c>
      <c r="C11" s="31" t="str">
        <f>VLOOKUP(B11,Table1[],3,0)</f>
        <v>JOB110</v>
      </c>
      <c r="D11" s="31" t="s">
        <v>109</v>
      </c>
      <c r="E11" s="31" t="str">
        <f>VLOOKUP(D11,Table2[],3,0)</f>
        <v>COM006</v>
      </c>
      <c r="F11" s="31" t="s">
        <v>75</v>
      </c>
      <c r="G11" s="32">
        <v>1967</v>
      </c>
      <c r="H11" s="31" t="s">
        <v>15</v>
      </c>
      <c r="I11" s="31" t="s">
        <v>81</v>
      </c>
      <c r="J11" s="31" t="s">
        <v>35</v>
      </c>
      <c r="K11" s="31" t="str">
        <f>VLOOKUP(J11,Table3[],3,0)</f>
        <v>S03</v>
      </c>
      <c r="L11" s="31" t="s">
        <v>82</v>
      </c>
      <c r="M11" s="31" t="s">
        <v>110</v>
      </c>
      <c r="N11" s="31" t="s">
        <v>111</v>
      </c>
      <c r="O11" s="31" t="s">
        <v>112</v>
      </c>
    </row>
    <row r="12" spans="1:15" x14ac:dyDescent="0.35">
      <c r="A12" s="31">
        <v>11</v>
      </c>
      <c r="B12" s="31" t="s">
        <v>131</v>
      </c>
      <c r="C12" s="31" t="str">
        <f>VLOOKUP(B12,Table1[],3,0)</f>
        <v>JOB111</v>
      </c>
      <c r="D12" s="31" t="s">
        <v>132</v>
      </c>
      <c r="E12" s="31" t="str">
        <f>VLOOKUP(D12,Table2[],3,0)</f>
        <v>COM007</v>
      </c>
      <c r="F12" s="31" t="s">
        <v>75</v>
      </c>
      <c r="G12" s="32">
        <v>2013</v>
      </c>
      <c r="H12" s="31" t="s">
        <v>15</v>
      </c>
      <c r="I12" s="31" t="s">
        <v>67</v>
      </c>
      <c r="J12" s="31" t="s">
        <v>68</v>
      </c>
      <c r="K12" s="31" t="str">
        <f>VLOOKUP(J12,Table3[],3,0)</f>
        <v>S04</v>
      </c>
      <c r="L12" s="31" t="s">
        <v>69</v>
      </c>
      <c r="M12" s="31" t="s">
        <v>133</v>
      </c>
      <c r="N12" s="31" t="s">
        <v>134</v>
      </c>
      <c r="O12" s="31" t="s">
        <v>79</v>
      </c>
    </row>
    <row r="13" spans="1:15" x14ac:dyDescent="0.35">
      <c r="A13" s="31">
        <v>12</v>
      </c>
      <c r="B13" s="31" t="s">
        <v>135</v>
      </c>
      <c r="C13" s="31" t="str">
        <f>VLOOKUP(B13,Table1[],3,0)</f>
        <v>JOB112</v>
      </c>
      <c r="D13" s="31" t="s">
        <v>136</v>
      </c>
      <c r="E13" s="31" t="str">
        <f>VLOOKUP(D13,Table2[],3,0)</f>
        <v>COM008</v>
      </c>
      <c r="F13" s="31" t="s">
        <v>137</v>
      </c>
      <c r="G13" s="32">
        <v>2016</v>
      </c>
      <c r="H13" s="31" t="s">
        <v>138</v>
      </c>
      <c r="I13" s="31" t="s">
        <v>67</v>
      </c>
      <c r="J13" s="31" t="s">
        <v>68</v>
      </c>
      <c r="K13" s="31" t="str">
        <f>VLOOKUP(J13,Table3[],3,0)</f>
        <v>S04</v>
      </c>
      <c r="L13" s="31" t="s">
        <v>69</v>
      </c>
      <c r="M13" s="31" t="s">
        <v>133</v>
      </c>
      <c r="N13" s="31" t="s">
        <v>139</v>
      </c>
      <c r="O13" s="31" t="s">
        <v>79</v>
      </c>
    </row>
    <row r="14" spans="1:15" x14ac:dyDescent="0.35">
      <c r="A14" s="31">
        <v>13</v>
      </c>
      <c r="B14" s="31" t="s">
        <v>140</v>
      </c>
      <c r="C14" s="31" t="str">
        <f>VLOOKUP(B14,Table1[],3,0)</f>
        <v>JOB113</v>
      </c>
      <c r="D14" s="31" t="s">
        <v>141</v>
      </c>
      <c r="E14" s="31" t="str">
        <f>VLOOKUP(D14,Table2[],3,0)</f>
        <v>COM009</v>
      </c>
      <c r="F14" s="31" t="s">
        <v>75</v>
      </c>
      <c r="G14" s="32">
        <v>2020</v>
      </c>
      <c r="H14" s="31" t="s">
        <v>24</v>
      </c>
      <c r="I14" s="31" t="s">
        <v>142</v>
      </c>
      <c r="J14" s="31" t="s">
        <v>143</v>
      </c>
      <c r="K14" s="31" t="str">
        <f>VLOOKUP(J14,Table3[],3,0)</f>
        <v>M05</v>
      </c>
      <c r="L14" s="31" t="s">
        <v>144</v>
      </c>
      <c r="M14" s="31" t="s">
        <v>145</v>
      </c>
      <c r="N14" s="31" t="s">
        <v>146</v>
      </c>
      <c r="O14" s="31" t="s">
        <v>147</v>
      </c>
    </row>
    <row r="15" spans="1:15" x14ac:dyDescent="0.35">
      <c r="A15" s="31">
        <v>14</v>
      </c>
      <c r="B15" s="31" t="s">
        <v>148</v>
      </c>
      <c r="C15" s="31" t="str">
        <f>VLOOKUP(B15,Table1[],3,0)</f>
        <v>JOB114</v>
      </c>
      <c r="D15" s="31" t="s">
        <v>149</v>
      </c>
      <c r="E15" s="31" t="str">
        <f>VLOOKUP(D15,Table2[],3,0)</f>
        <v>COM010</v>
      </c>
      <c r="F15" s="31" t="s">
        <v>150</v>
      </c>
      <c r="G15" s="32">
        <v>2018</v>
      </c>
      <c r="H15" s="31" t="s">
        <v>24</v>
      </c>
      <c r="I15" s="31" t="s">
        <v>151</v>
      </c>
      <c r="J15" s="31" t="s">
        <v>68</v>
      </c>
      <c r="K15" s="31" t="str">
        <f>VLOOKUP(J15,Table3[],3,0)</f>
        <v>S04</v>
      </c>
      <c r="L15" s="31" t="s">
        <v>152</v>
      </c>
      <c r="M15" s="31" t="s">
        <v>153</v>
      </c>
      <c r="N15" s="31" t="s">
        <v>154</v>
      </c>
      <c r="O15" s="31" t="s">
        <v>118</v>
      </c>
    </row>
    <row r="16" spans="1:15" x14ac:dyDescent="0.35">
      <c r="A16" s="31">
        <v>15</v>
      </c>
      <c r="B16" s="31" t="s">
        <v>168</v>
      </c>
      <c r="C16" s="31" t="str">
        <f>VLOOKUP(B16,Table1[],3,0)</f>
        <v>JOB115</v>
      </c>
      <c r="D16" s="31" t="s">
        <v>169</v>
      </c>
      <c r="E16" s="31" t="str">
        <f>VLOOKUP(D16,Table2[],3,0)</f>
        <v>COM011</v>
      </c>
      <c r="F16" s="31" t="s">
        <v>150</v>
      </c>
      <c r="G16" s="32">
        <v>2016</v>
      </c>
      <c r="H16" s="31" t="s">
        <v>24</v>
      </c>
      <c r="I16" s="31" t="s">
        <v>170</v>
      </c>
      <c r="J16" s="31" t="s">
        <v>143</v>
      </c>
      <c r="K16" s="31" t="str">
        <f>VLOOKUP(J16,Table3[],3,0)</f>
        <v>M05</v>
      </c>
      <c r="L16" s="31" t="s">
        <v>171</v>
      </c>
      <c r="M16" s="31" t="s">
        <v>172</v>
      </c>
      <c r="N16" s="31" t="s">
        <v>173</v>
      </c>
      <c r="O16" s="31" t="s">
        <v>174</v>
      </c>
    </row>
    <row r="17" spans="1:15" x14ac:dyDescent="0.35">
      <c r="A17" s="31">
        <v>16</v>
      </c>
      <c r="B17" s="31" t="s">
        <v>175</v>
      </c>
      <c r="C17" s="31" t="str">
        <f>VLOOKUP(B17,Table1[],3,0)</f>
        <v>JOB116</v>
      </c>
      <c r="D17" s="31" t="s">
        <v>169</v>
      </c>
      <c r="E17" s="31" t="str">
        <f>VLOOKUP(D17,Table2[],3,0)</f>
        <v>COM011</v>
      </c>
      <c r="F17" s="31" t="s">
        <v>150</v>
      </c>
      <c r="G17" s="32">
        <v>2016</v>
      </c>
      <c r="H17" s="31" t="s">
        <v>24</v>
      </c>
      <c r="I17" s="31" t="s">
        <v>176</v>
      </c>
      <c r="J17" s="31" t="s">
        <v>143</v>
      </c>
      <c r="K17" s="31" t="str">
        <f>VLOOKUP(J17,Table3[],3,0)</f>
        <v>M05</v>
      </c>
      <c r="L17" s="31" t="s">
        <v>177</v>
      </c>
      <c r="M17" s="31" t="s">
        <v>178</v>
      </c>
      <c r="N17" s="31" t="s">
        <v>173</v>
      </c>
      <c r="O17" s="31" t="s">
        <v>174</v>
      </c>
    </row>
    <row r="18" spans="1:15" x14ac:dyDescent="0.35">
      <c r="A18" s="31">
        <v>17</v>
      </c>
      <c r="B18" s="31" t="s">
        <v>179</v>
      </c>
      <c r="C18" s="31" t="str">
        <f>VLOOKUP(B18,Table1[],3,0)</f>
        <v>JOB117</v>
      </c>
      <c r="D18" s="31" t="s">
        <v>169</v>
      </c>
      <c r="E18" s="31" t="str">
        <f>VLOOKUP(D18,Table2[],3,0)</f>
        <v>COM011</v>
      </c>
      <c r="F18" s="31" t="s">
        <v>150</v>
      </c>
      <c r="G18" s="32">
        <v>2016</v>
      </c>
      <c r="H18" s="31" t="s">
        <v>24</v>
      </c>
      <c r="I18" s="31" t="s">
        <v>180</v>
      </c>
      <c r="J18" s="31" t="s">
        <v>181</v>
      </c>
      <c r="K18" s="31" t="str">
        <f>VLOOKUP(J18,Table3[],3,0)</f>
        <v>H06</v>
      </c>
      <c r="L18" s="31" t="s">
        <v>182</v>
      </c>
      <c r="M18" s="31" t="s">
        <v>183</v>
      </c>
      <c r="N18" s="31" t="s">
        <v>173</v>
      </c>
      <c r="O18" s="31" t="s">
        <v>123</v>
      </c>
    </row>
    <row r="19" spans="1:15" x14ac:dyDescent="0.35">
      <c r="A19" s="31">
        <v>18</v>
      </c>
      <c r="B19" s="31" t="s">
        <v>184</v>
      </c>
      <c r="C19" s="31" t="str">
        <f>VLOOKUP(B19,Table1[],3,0)</f>
        <v>JOB118</v>
      </c>
      <c r="D19" s="31" t="s">
        <v>185</v>
      </c>
      <c r="E19" s="31" t="str">
        <f>VLOOKUP(D19,Table2[],3,0)</f>
        <v>COM012</v>
      </c>
      <c r="F19" s="31" t="s">
        <v>75</v>
      </c>
      <c r="G19" s="32">
        <v>2003</v>
      </c>
      <c r="H19" s="31" t="s">
        <v>15</v>
      </c>
      <c r="I19" s="31" t="s">
        <v>186</v>
      </c>
      <c r="J19" s="31" t="s">
        <v>187</v>
      </c>
      <c r="K19" s="31" t="str">
        <f>VLOOKUP(J19,Table3[],3,0)</f>
        <v>O07</v>
      </c>
      <c r="L19" s="31" t="s">
        <v>188</v>
      </c>
      <c r="M19" s="31" t="s">
        <v>189</v>
      </c>
      <c r="N19" s="31" t="s">
        <v>190</v>
      </c>
      <c r="O19" s="31" t="s">
        <v>112</v>
      </c>
    </row>
    <row r="20" spans="1:15" x14ac:dyDescent="0.35">
      <c r="A20" s="31">
        <v>19</v>
      </c>
      <c r="B20" s="31" t="s">
        <v>191</v>
      </c>
      <c r="C20" s="31" t="str">
        <f>VLOOKUP(B20,Table1[],3,0)</f>
        <v>JOB119</v>
      </c>
      <c r="D20" s="31" t="s">
        <v>185</v>
      </c>
      <c r="E20" s="31" t="str">
        <f>VLOOKUP(D20,Table2[],3,0)</f>
        <v>COM012</v>
      </c>
      <c r="F20" s="31" t="s">
        <v>75</v>
      </c>
      <c r="G20" s="32">
        <v>2003</v>
      </c>
      <c r="H20" s="31" t="s">
        <v>15</v>
      </c>
      <c r="I20" s="31" t="s">
        <v>186</v>
      </c>
      <c r="J20" s="31" t="s">
        <v>187</v>
      </c>
      <c r="K20" s="31" t="str">
        <f>VLOOKUP(J20,Table3[],3,0)</f>
        <v>O07</v>
      </c>
      <c r="L20" s="31" t="s">
        <v>188</v>
      </c>
      <c r="M20" s="31" t="s">
        <v>192</v>
      </c>
      <c r="N20" s="31" t="s">
        <v>190</v>
      </c>
      <c r="O20" s="31" t="s">
        <v>193</v>
      </c>
    </row>
    <row r="21" spans="1:15" x14ac:dyDescent="0.35">
      <c r="A21" s="31">
        <v>20</v>
      </c>
      <c r="B21" s="31" t="s">
        <v>194</v>
      </c>
      <c r="C21" s="31" t="str">
        <f>VLOOKUP(B21,Table1[],3,0)</f>
        <v>JOB120</v>
      </c>
      <c r="D21" s="31" t="s">
        <v>195</v>
      </c>
      <c r="E21" s="31" t="str">
        <f>VLOOKUP(D21,Table2[],3,0)</f>
        <v>COM013</v>
      </c>
      <c r="F21" s="31" t="s">
        <v>75</v>
      </c>
      <c r="G21" s="32">
        <v>2012</v>
      </c>
      <c r="H21" s="31" t="s">
        <v>66</v>
      </c>
      <c r="I21" s="31" t="s">
        <v>142</v>
      </c>
      <c r="J21" s="31" t="s">
        <v>143</v>
      </c>
      <c r="K21" s="31" t="str">
        <f>VLOOKUP(J21,Table3[],3,0)</f>
        <v>M05</v>
      </c>
      <c r="L21" s="31" t="s">
        <v>144</v>
      </c>
      <c r="M21" s="31" t="s">
        <v>196</v>
      </c>
      <c r="N21" s="31" t="s">
        <v>197</v>
      </c>
      <c r="O21" s="31" t="s">
        <v>39</v>
      </c>
    </row>
    <row r="22" spans="1:15" x14ac:dyDescent="0.35">
      <c r="A22" s="31">
        <v>21</v>
      </c>
      <c r="B22" s="31" t="s">
        <v>198</v>
      </c>
      <c r="C22" s="31" t="str">
        <f>VLOOKUP(B22,Table1[],3,0)</f>
        <v>JOB121</v>
      </c>
      <c r="D22" s="31" t="s">
        <v>195</v>
      </c>
      <c r="E22" s="31" t="str">
        <f>VLOOKUP(D22,Table2[],3,0)</f>
        <v>COM013</v>
      </c>
      <c r="F22" s="31" t="s">
        <v>75</v>
      </c>
      <c r="G22" s="32">
        <v>2012</v>
      </c>
      <c r="H22" s="31" t="s">
        <v>66</v>
      </c>
      <c r="I22" s="31" t="s">
        <v>170</v>
      </c>
      <c r="J22" s="31" t="s">
        <v>143</v>
      </c>
      <c r="K22" s="31" t="str">
        <f>VLOOKUP(J22,Table3[],3,0)</f>
        <v>M05</v>
      </c>
      <c r="L22" s="31" t="s">
        <v>171</v>
      </c>
      <c r="M22" s="31" t="s">
        <v>199</v>
      </c>
      <c r="N22" s="31" t="s">
        <v>197</v>
      </c>
      <c r="O22" s="31" t="s">
        <v>104</v>
      </c>
    </row>
    <row r="23" spans="1:15" x14ac:dyDescent="0.35">
      <c r="A23" s="31">
        <v>22</v>
      </c>
      <c r="B23" s="31" t="s">
        <v>200</v>
      </c>
      <c r="C23" s="31" t="str">
        <f>VLOOKUP(B23,Table1[],3,0)</f>
        <v>JOB122</v>
      </c>
      <c r="D23" s="31" t="s">
        <v>201</v>
      </c>
      <c r="E23" s="31" t="str">
        <f>VLOOKUP(D23,Table2[],3,0)</f>
        <v>COM014</v>
      </c>
      <c r="F23" s="31" t="s">
        <v>202</v>
      </c>
      <c r="G23" s="32">
        <v>2012</v>
      </c>
      <c r="H23" s="31" t="s">
        <v>138</v>
      </c>
      <c r="I23" s="31" t="s">
        <v>203</v>
      </c>
      <c r="J23" s="31" t="s">
        <v>204</v>
      </c>
      <c r="K23" s="31" t="str">
        <f>VLOOKUP(J23,Table3[],3,0)</f>
        <v>T08</v>
      </c>
      <c r="L23" s="31" t="s">
        <v>205</v>
      </c>
      <c r="M23" s="31" t="s">
        <v>206</v>
      </c>
      <c r="N23" s="31" t="s">
        <v>207</v>
      </c>
      <c r="O23" s="31" t="s">
        <v>208</v>
      </c>
    </row>
    <row r="24" spans="1:15" x14ac:dyDescent="0.35">
      <c r="A24" s="31">
        <v>23</v>
      </c>
      <c r="B24" s="31" t="s">
        <v>209</v>
      </c>
      <c r="C24" s="31" t="str">
        <f>VLOOKUP(B24,Table1[],3,0)</f>
        <v>JOB123</v>
      </c>
      <c r="D24" s="31" t="s">
        <v>210</v>
      </c>
      <c r="E24" s="31" t="str">
        <f>VLOOKUP(D24,Table2[],3,0)</f>
        <v>COM015</v>
      </c>
      <c r="F24" s="31" t="s">
        <v>14</v>
      </c>
      <c r="G24" s="32">
        <v>2005</v>
      </c>
      <c r="H24" s="31" t="s">
        <v>66</v>
      </c>
      <c r="I24" s="31" t="s">
        <v>81</v>
      </c>
      <c r="J24" s="31" t="s">
        <v>35</v>
      </c>
      <c r="K24" s="31" t="str">
        <f>VLOOKUP(J24,Table3[],3,0)</f>
        <v>S03</v>
      </c>
      <c r="L24" s="31" t="s">
        <v>82</v>
      </c>
      <c r="M24" s="31" t="s">
        <v>211</v>
      </c>
      <c r="N24" s="31" t="s">
        <v>212</v>
      </c>
      <c r="O24" s="31" t="s">
        <v>112</v>
      </c>
    </row>
    <row r="25" spans="1:15" x14ac:dyDescent="0.35">
      <c r="A25" s="31">
        <v>24</v>
      </c>
      <c r="B25" s="31" t="s">
        <v>213</v>
      </c>
      <c r="C25" s="31" t="str">
        <f>VLOOKUP(B25,Table1[],3,0)</f>
        <v>JOB124</v>
      </c>
      <c r="D25" s="31" t="s">
        <v>214</v>
      </c>
      <c r="E25" s="31" t="str">
        <f>VLOOKUP(D25,Table2[],3,0)</f>
        <v>COM016</v>
      </c>
      <c r="F25" s="31" t="s">
        <v>75</v>
      </c>
      <c r="G25" s="32">
        <v>2019</v>
      </c>
      <c r="H25" s="31" t="s">
        <v>138</v>
      </c>
      <c r="I25" s="31" t="s">
        <v>67</v>
      </c>
      <c r="J25" s="31" t="s">
        <v>68</v>
      </c>
      <c r="K25" s="31" t="str">
        <f>VLOOKUP(J25,Table3[],3,0)</f>
        <v>S04</v>
      </c>
      <c r="L25" s="31" t="s">
        <v>69</v>
      </c>
      <c r="M25" s="31" t="s">
        <v>215</v>
      </c>
      <c r="N25" s="31" t="s">
        <v>216</v>
      </c>
      <c r="O25" s="31" t="s">
        <v>90</v>
      </c>
    </row>
    <row r="26" spans="1:15" x14ac:dyDescent="0.35">
      <c r="A26" s="31">
        <v>25</v>
      </c>
      <c r="B26" s="31" t="s">
        <v>217</v>
      </c>
      <c r="C26" s="31" t="str">
        <f>VLOOKUP(B26,Table1[],3,0)</f>
        <v>JOB125</v>
      </c>
      <c r="D26" s="31" t="s">
        <v>141</v>
      </c>
      <c r="E26" s="31" t="str">
        <f>VLOOKUP(D26,Table2[],3,0)</f>
        <v>COM009</v>
      </c>
      <c r="F26" s="31" t="s">
        <v>75</v>
      </c>
      <c r="G26" s="32">
        <v>2020</v>
      </c>
      <c r="H26" s="31" t="s">
        <v>24</v>
      </c>
      <c r="I26" s="31" t="s">
        <v>151</v>
      </c>
      <c r="J26" s="31" t="s">
        <v>68</v>
      </c>
      <c r="K26" s="31" t="str">
        <f>VLOOKUP(J26,Table3[],3,0)</f>
        <v>S04</v>
      </c>
      <c r="L26" s="31" t="s">
        <v>152</v>
      </c>
      <c r="M26" s="31" t="s">
        <v>218</v>
      </c>
      <c r="N26" s="31" t="s">
        <v>146</v>
      </c>
      <c r="O26" s="31" t="s">
        <v>219</v>
      </c>
    </row>
    <row r="27" spans="1:15" x14ac:dyDescent="0.35">
      <c r="A27" s="31">
        <v>26</v>
      </c>
      <c r="B27" s="31" t="s">
        <v>220</v>
      </c>
      <c r="C27" s="31" t="str">
        <f>VLOOKUP(B27,Table1[],3,0)</f>
        <v>JOB126</v>
      </c>
      <c r="D27" s="31" t="s">
        <v>221</v>
      </c>
      <c r="E27" s="31" t="str">
        <f>VLOOKUP(D27,Table2[],3,0)</f>
        <v>COM017</v>
      </c>
      <c r="F27" s="31" t="s">
        <v>53</v>
      </c>
      <c r="G27" s="32">
        <v>2019</v>
      </c>
      <c r="H27" s="31" t="s">
        <v>138</v>
      </c>
      <c r="I27" s="31" t="s">
        <v>222</v>
      </c>
      <c r="J27" s="31" t="s">
        <v>204</v>
      </c>
      <c r="K27" s="31" t="str">
        <f>VLOOKUP(J27,Table3[],3,0)</f>
        <v>T08</v>
      </c>
      <c r="L27" s="31" t="s">
        <v>223</v>
      </c>
      <c r="M27" s="31" t="s">
        <v>224</v>
      </c>
      <c r="N27" s="31" t="s">
        <v>225</v>
      </c>
      <c r="O27" s="31" t="s">
        <v>147</v>
      </c>
    </row>
    <row r="28" spans="1:15" x14ac:dyDescent="0.35">
      <c r="A28" s="31">
        <v>27</v>
      </c>
      <c r="B28" s="31" t="s">
        <v>226</v>
      </c>
      <c r="C28" s="31" t="str">
        <f>VLOOKUP(B28,Table1[],3,0)</f>
        <v>JOB127</v>
      </c>
      <c r="D28" s="31" t="s">
        <v>227</v>
      </c>
      <c r="E28" s="31" t="str">
        <f>VLOOKUP(D28,Table2[],3,0)</f>
        <v>COM018</v>
      </c>
      <c r="F28" s="31" t="s">
        <v>14</v>
      </c>
      <c r="G28" s="32">
        <v>2011</v>
      </c>
      <c r="H28" s="31" t="s">
        <v>138</v>
      </c>
      <c r="I28" s="31" t="s">
        <v>67</v>
      </c>
      <c r="J28" s="31" t="s">
        <v>68</v>
      </c>
      <c r="K28" s="31" t="str">
        <f>VLOOKUP(J28,Table3[],3,0)</f>
        <v>S04</v>
      </c>
      <c r="L28" s="31" t="s">
        <v>69</v>
      </c>
      <c r="M28" s="31" t="s">
        <v>228</v>
      </c>
      <c r="N28" s="31" t="s">
        <v>229</v>
      </c>
      <c r="O28" s="31" t="s">
        <v>79</v>
      </c>
    </row>
    <row r="29" spans="1:15" x14ac:dyDescent="0.35">
      <c r="A29" s="31">
        <v>28</v>
      </c>
      <c r="B29" s="31" t="s">
        <v>230</v>
      </c>
      <c r="C29" s="31" t="str">
        <f>VLOOKUP(B29,Table1[],3,0)</f>
        <v>JOB128</v>
      </c>
      <c r="D29" s="31" t="s">
        <v>227</v>
      </c>
      <c r="E29" s="31" t="str">
        <f>VLOOKUP(D29,Table2[],3,0)</f>
        <v>COM018</v>
      </c>
      <c r="F29" s="31" t="s">
        <v>14</v>
      </c>
      <c r="G29" s="32">
        <v>2011</v>
      </c>
      <c r="H29" s="31" t="s">
        <v>138</v>
      </c>
      <c r="I29" s="31" t="s">
        <v>151</v>
      </c>
      <c r="J29" s="31" t="s">
        <v>68</v>
      </c>
      <c r="K29" s="31" t="str">
        <f>VLOOKUP(J29,Table3[],3,0)</f>
        <v>S04</v>
      </c>
      <c r="L29" s="31" t="s">
        <v>152</v>
      </c>
      <c r="M29" s="31" t="s">
        <v>231</v>
      </c>
      <c r="N29" s="31" t="s">
        <v>229</v>
      </c>
      <c r="O29" s="31" t="s">
        <v>112</v>
      </c>
    </row>
    <row r="30" spans="1:15" x14ac:dyDescent="0.35">
      <c r="A30" s="31">
        <v>29</v>
      </c>
      <c r="B30" s="31" t="s">
        <v>232</v>
      </c>
      <c r="C30" s="31" t="str">
        <f>VLOOKUP(B30,Table1[],3,0)</f>
        <v>JOB129</v>
      </c>
      <c r="D30" s="31" t="s">
        <v>227</v>
      </c>
      <c r="E30" s="31" t="str">
        <f>VLOOKUP(D30,Table2[],3,0)</f>
        <v>COM018</v>
      </c>
      <c r="F30" s="31" t="s">
        <v>14</v>
      </c>
      <c r="G30" s="32">
        <v>2011</v>
      </c>
      <c r="H30" s="31" t="s">
        <v>138</v>
      </c>
      <c r="I30" s="31" t="s">
        <v>67</v>
      </c>
      <c r="J30" s="31" t="s">
        <v>68</v>
      </c>
      <c r="K30" s="31" t="str">
        <f>VLOOKUP(J30,Table3[],3,0)</f>
        <v>S04</v>
      </c>
      <c r="L30" s="31" t="s">
        <v>69</v>
      </c>
      <c r="M30" s="31" t="s">
        <v>233</v>
      </c>
      <c r="N30" s="31" t="s">
        <v>229</v>
      </c>
      <c r="O30" s="31" t="s">
        <v>104</v>
      </c>
    </row>
    <row r="31" spans="1:15" x14ac:dyDescent="0.35">
      <c r="A31" s="31">
        <v>30</v>
      </c>
      <c r="B31" s="31" t="s">
        <v>241</v>
      </c>
      <c r="C31" s="31" t="str">
        <f>VLOOKUP(B31,Table1[],3,0)</f>
        <v>JOB130</v>
      </c>
      <c r="D31" s="31" t="s">
        <v>242</v>
      </c>
      <c r="E31" s="31" t="str">
        <f>VLOOKUP(D31,Table2[],3,0)</f>
        <v>COM019</v>
      </c>
      <c r="F31" s="31" t="s">
        <v>243</v>
      </c>
      <c r="G31" s="32">
        <v>1900</v>
      </c>
      <c r="H31" s="31" t="s">
        <v>15</v>
      </c>
      <c r="I31" s="31" t="s">
        <v>67</v>
      </c>
      <c r="J31" s="31" t="s">
        <v>68</v>
      </c>
      <c r="K31" s="31" t="str">
        <f>VLOOKUP(J31,Table3[],3,0)</f>
        <v>S04</v>
      </c>
      <c r="L31" s="31" t="s">
        <v>69</v>
      </c>
      <c r="M31" s="31" t="s">
        <v>244</v>
      </c>
      <c r="N31" s="31" t="s">
        <v>245</v>
      </c>
      <c r="O31" s="31" t="s">
        <v>118</v>
      </c>
    </row>
    <row r="32" spans="1:15" x14ac:dyDescent="0.35">
      <c r="A32" s="31">
        <v>31</v>
      </c>
      <c r="B32" s="31" t="s">
        <v>249</v>
      </c>
      <c r="C32" s="31" t="str">
        <f>VLOOKUP(B32,Table1[],3,0)</f>
        <v>JOB131</v>
      </c>
      <c r="D32" s="31" t="s">
        <v>250</v>
      </c>
      <c r="E32" s="31" t="str">
        <f>VLOOKUP(D32,Table2[],3,0)</f>
        <v>COM020</v>
      </c>
      <c r="F32" s="31" t="s">
        <v>150</v>
      </c>
      <c r="G32" s="32">
        <v>2008</v>
      </c>
      <c r="H32" s="31" t="s">
        <v>76</v>
      </c>
      <c r="I32" s="31" t="s">
        <v>186</v>
      </c>
      <c r="J32" s="31" t="s">
        <v>187</v>
      </c>
      <c r="K32" s="31" t="str">
        <f>VLOOKUP(J32,Table3[],3,0)</f>
        <v>O07</v>
      </c>
      <c r="L32" s="31" t="s">
        <v>188</v>
      </c>
      <c r="M32" s="31" t="s">
        <v>251</v>
      </c>
      <c r="N32" s="31" t="s">
        <v>252</v>
      </c>
      <c r="O32" s="31" t="s">
        <v>39</v>
      </c>
    </row>
    <row r="33" spans="1:15" x14ac:dyDescent="0.35">
      <c r="A33" s="31">
        <v>32</v>
      </c>
      <c r="B33" s="31" t="s">
        <v>253</v>
      </c>
      <c r="C33" s="31" t="str">
        <f>VLOOKUP(B33,Table1[],3,0)</f>
        <v>JOB132</v>
      </c>
      <c r="D33" s="31" t="s">
        <v>254</v>
      </c>
      <c r="E33" s="31" t="str">
        <f>VLOOKUP(D33,Table2[],3,0)</f>
        <v>COM021</v>
      </c>
      <c r="F33" s="31" t="s">
        <v>150</v>
      </c>
      <c r="G33" s="32">
        <v>2020</v>
      </c>
      <c r="H33" s="31" t="s">
        <v>138</v>
      </c>
      <c r="I33" s="31" t="s">
        <v>255</v>
      </c>
      <c r="J33" s="31" t="s">
        <v>143</v>
      </c>
      <c r="K33" s="31" t="str">
        <f>VLOOKUP(J33,Table3[],3,0)</f>
        <v>M05</v>
      </c>
      <c r="L33" s="31" t="s">
        <v>256</v>
      </c>
      <c r="M33" s="31" t="s">
        <v>257</v>
      </c>
      <c r="N33" s="31" t="s">
        <v>258</v>
      </c>
      <c r="O33" s="31" t="s">
        <v>21</v>
      </c>
    </row>
    <row r="34" spans="1:15" x14ac:dyDescent="0.35">
      <c r="A34" s="31">
        <v>33</v>
      </c>
      <c r="B34" s="31" t="s">
        <v>259</v>
      </c>
      <c r="C34" s="31" t="str">
        <f>VLOOKUP(B34,Table1[],3,0)</f>
        <v>JOB133</v>
      </c>
      <c r="D34" s="31" t="s">
        <v>254</v>
      </c>
      <c r="E34" s="31" t="str">
        <f>VLOOKUP(D34,Table2[],3,0)</f>
        <v>COM021</v>
      </c>
      <c r="F34" s="31" t="s">
        <v>150</v>
      </c>
      <c r="G34" s="32">
        <v>2020</v>
      </c>
      <c r="H34" s="31" t="s">
        <v>138</v>
      </c>
      <c r="I34" s="31" t="s">
        <v>186</v>
      </c>
      <c r="J34" s="31" t="s">
        <v>187</v>
      </c>
      <c r="K34" s="31" t="str">
        <f>VLOOKUP(J34,Table3[],3,0)</f>
        <v>O07</v>
      </c>
      <c r="L34" s="31" t="s">
        <v>188</v>
      </c>
      <c r="M34" s="31" t="s">
        <v>260</v>
      </c>
      <c r="N34" s="31" t="s">
        <v>258</v>
      </c>
      <c r="O34" s="31" t="s">
        <v>21</v>
      </c>
    </row>
    <row r="35" spans="1:15" x14ac:dyDescent="0.35">
      <c r="A35" s="31">
        <v>34</v>
      </c>
      <c r="B35" s="31" t="s">
        <v>261</v>
      </c>
      <c r="C35" s="31" t="str">
        <f>VLOOKUP(B35,Table1[],3,0)</f>
        <v>JOB134</v>
      </c>
      <c r="D35" s="31" t="s">
        <v>254</v>
      </c>
      <c r="E35" s="31" t="str">
        <f>VLOOKUP(D35,Table2[],3,0)</f>
        <v>COM021</v>
      </c>
      <c r="F35" s="31" t="s">
        <v>150</v>
      </c>
      <c r="G35" s="32">
        <v>2020</v>
      </c>
      <c r="H35" s="31" t="s">
        <v>138</v>
      </c>
      <c r="I35" s="31" t="s">
        <v>67</v>
      </c>
      <c r="J35" s="31" t="s">
        <v>68</v>
      </c>
      <c r="K35" s="31" t="str">
        <f>VLOOKUP(J35,Table3[],3,0)</f>
        <v>S04</v>
      </c>
      <c r="L35" s="31" t="s">
        <v>69</v>
      </c>
      <c r="M35" s="31" t="s">
        <v>262</v>
      </c>
      <c r="N35" s="31" t="s">
        <v>258</v>
      </c>
      <c r="O35" s="31" t="s">
        <v>21</v>
      </c>
    </row>
    <row r="36" spans="1:15" x14ac:dyDescent="0.35">
      <c r="A36" s="31">
        <v>35</v>
      </c>
      <c r="B36" s="31" t="s">
        <v>268</v>
      </c>
      <c r="C36" s="31" t="str">
        <f>VLOOKUP(B36,Table1[],3,0)</f>
        <v>JOB135</v>
      </c>
      <c r="D36" s="31" t="s">
        <v>269</v>
      </c>
      <c r="E36" s="31" t="str">
        <f>VLOOKUP(D36,Table2[],3,0)</f>
        <v>COM022</v>
      </c>
      <c r="F36" s="31" t="s">
        <v>150</v>
      </c>
      <c r="G36" s="32">
        <v>2012</v>
      </c>
      <c r="H36" s="31" t="s">
        <v>138</v>
      </c>
      <c r="I36" s="31" t="s">
        <v>67</v>
      </c>
      <c r="J36" s="31" t="s">
        <v>68</v>
      </c>
      <c r="K36" s="31" t="str">
        <f>VLOOKUP(J36,Table3[],3,0)</f>
        <v>S04</v>
      </c>
      <c r="L36" s="31" t="s">
        <v>69</v>
      </c>
      <c r="M36" s="31" t="s">
        <v>270</v>
      </c>
      <c r="N36" s="31" t="s">
        <v>271</v>
      </c>
      <c r="O36" s="31" t="s">
        <v>118</v>
      </c>
    </row>
    <row r="37" spans="1:15" x14ac:dyDescent="0.35">
      <c r="A37" s="31">
        <v>36</v>
      </c>
      <c r="B37" s="31" t="s">
        <v>272</v>
      </c>
      <c r="C37" s="31" t="str">
        <f>VLOOKUP(B37,Table1[],3,0)</f>
        <v>JOB136</v>
      </c>
      <c r="D37" s="31" t="s">
        <v>269</v>
      </c>
      <c r="E37" s="31" t="str">
        <f>VLOOKUP(D37,Table2[],3,0)</f>
        <v>COM022</v>
      </c>
      <c r="F37" s="31" t="s">
        <v>150</v>
      </c>
      <c r="G37" s="32">
        <v>2012</v>
      </c>
      <c r="H37" s="31" t="s">
        <v>138</v>
      </c>
      <c r="I37" s="31" t="s">
        <v>67</v>
      </c>
      <c r="J37" s="31" t="s">
        <v>68</v>
      </c>
      <c r="K37" s="31" t="str">
        <f>VLOOKUP(J37,Table3[],3,0)</f>
        <v>S04</v>
      </c>
      <c r="L37" s="31" t="s">
        <v>69</v>
      </c>
      <c r="M37" s="31" t="s">
        <v>273</v>
      </c>
      <c r="N37" s="31" t="s">
        <v>271</v>
      </c>
      <c r="O37" s="31" t="s">
        <v>118</v>
      </c>
    </row>
    <row r="38" spans="1:15" x14ac:dyDescent="0.35">
      <c r="A38" s="31">
        <v>37</v>
      </c>
      <c r="B38" s="31" t="s">
        <v>275</v>
      </c>
      <c r="C38" s="31" t="str">
        <f>VLOOKUP(B38,Table1[],3,0)</f>
        <v>JOB137</v>
      </c>
      <c r="D38" s="31" t="s">
        <v>264</v>
      </c>
      <c r="E38" s="31" t="str">
        <f>VLOOKUP(D38,Table2[],3,0)</f>
        <v>COM023</v>
      </c>
      <c r="F38" s="31" t="s">
        <v>75</v>
      </c>
      <c r="G38" s="32">
        <v>2000</v>
      </c>
      <c r="H38" s="31" t="s">
        <v>15</v>
      </c>
      <c r="I38" s="31" t="s">
        <v>16</v>
      </c>
      <c r="J38" s="31" t="s">
        <v>17</v>
      </c>
      <c r="K38" s="31" t="str">
        <f>VLOOKUP(J38,Table3[],3,0)</f>
        <v>D01</v>
      </c>
      <c r="L38" s="31" t="s">
        <v>18</v>
      </c>
      <c r="M38" s="31" t="s">
        <v>276</v>
      </c>
      <c r="N38" s="31" t="s">
        <v>267</v>
      </c>
      <c r="O38" s="31" t="s">
        <v>39</v>
      </c>
    </row>
    <row r="39" spans="1:15" x14ac:dyDescent="0.35">
      <c r="A39" s="31">
        <v>38</v>
      </c>
      <c r="B39" s="31" t="s">
        <v>277</v>
      </c>
      <c r="C39" s="31" t="str">
        <f>VLOOKUP(B39,Table1[],3,0)</f>
        <v>JOB138</v>
      </c>
      <c r="D39" s="31" t="s">
        <v>278</v>
      </c>
      <c r="E39" s="31" t="str">
        <f>VLOOKUP(D39,Table2[],3,0)</f>
        <v>COM024</v>
      </c>
      <c r="F39" s="31" t="s">
        <v>53</v>
      </c>
      <c r="G39" s="32">
        <v>2017</v>
      </c>
      <c r="H39" s="31" t="s">
        <v>24</v>
      </c>
      <c r="I39" s="31" t="s">
        <v>67</v>
      </c>
      <c r="J39" s="31" t="s">
        <v>68</v>
      </c>
      <c r="K39" s="31" t="str">
        <f>VLOOKUP(J39,Table3[],3,0)</f>
        <v>S04</v>
      </c>
      <c r="L39" s="31" t="s">
        <v>69</v>
      </c>
      <c r="M39" s="31" t="s">
        <v>279</v>
      </c>
      <c r="N39" s="31" t="s">
        <v>280</v>
      </c>
      <c r="O39" s="31" t="s">
        <v>123</v>
      </c>
    </row>
    <row r="40" spans="1:15" x14ac:dyDescent="0.35">
      <c r="A40" s="31">
        <v>39</v>
      </c>
      <c r="B40" s="31" t="s">
        <v>281</v>
      </c>
      <c r="C40" s="31" t="str">
        <f>VLOOKUP(B40,Table1[],3,0)</f>
        <v>JOB139</v>
      </c>
      <c r="D40" s="31" t="s">
        <v>278</v>
      </c>
      <c r="E40" s="31" t="str">
        <f>VLOOKUP(D40,Table2[],3,0)</f>
        <v>COM024</v>
      </c>
      <c r="F40" s="31" t="s">
        <v>53</v>
      </c>
      <c r="G40" s="32">
        <v>2017</v>
      </c>
      <c r="H40" s="31" t="s">
        <v>24</v>
      </c>
      <c r="I40" s="31" t="s">
        <v>151</v>
      </c>
      <c r="J40" s="31" t="s">
        <v>68</v>
      </c>
      <c r="K40" s="31" t="str">
        <f>VLOOKUP(J40,Table3[],3,0)</f>
        <v>S04</v>
      </c>
      <c r="L40" s="31" t="s">
        <v>152</v>
      </c>
      <c r="M40" s="31" t="s">
        <v>282</v>
      </c>
      <c r="N40" s="31" t="s">
        <v>280</v>
      </c>
      <c r="O40" s="31" t="s">
        <v>174</v>
      </c>
    </row>
    <row r="41" spans="1:15" x14ac:dyDescent="0.35">
      <c r="A41" s="31">
        <v>40</v>
      </c>
      <c r="B41" s="31" t="s">
        <v>283</v>
      </c>
      <c r="C41" s="31" t="str">
        <f>VLOOKUP(B41,Table1[],3,0)</f>
        <v>JOB140</v>
      </c>
      <c r="D41" s="31" t="s">
        <v>278</v>
      </c>
      <c r="E41" s="31" t="str">
        <f>VLOOKUP(D41,Table2[],3,0)</f>
        <v>COM024</v>
      </c>
      <c r="F41" s="31" t="s">
        <v>53</v>
      </c>
      <c r="G41" s="32">
        <v>2017</v>
      </c>
      <c r="H41" s="31" t="s">
        <v>24</v>
      </c>
      <c r="I41" s="31" t="s">
        <v>151</v>
      </c>
      <c r="J41" s="31" t="s">
        <v>68</v>
      </c>
      <c r="K41" s="31" t="str">
        <f>VLOOKUP(J41,Table3[],3,0)</f>
        <v>S04</v>
      </c>
      <c r="L41" s="31" t="s">
        <v>152</v>
      </c>
      <c r="M41" s="31" t="s">
        <v>284</v>
      </c>
      <c r="N41" s="31" t="s">
        <v>280</v>
      </c>
      <c r="O41" s="31" t="s">
        <v>174</v>
      </c>
    </row>
    <row r="42" spans="1:15" x14ac:dyDescent="0.35">
      <c r="A42" s="31">
        <v>41</v>
      </c>
      <c r="B42" s="31" t="s">
        <v>291</v>
      </c>
      <c r="C42" s="31" t="str">
        <f>VLOOKUP(B42,Table1[],3,0)</f>
        <v>JOB141</v>
      </c>
      <c r="D42" s="31" t="s">
        <v>286</v>
      </c>
      <c r="E42" s="31" t="str">
        <f>VLOOKUP(D42,Table2[],3,0)</f>
        <v>COM025</v>
      </c>
      <c r="F42" s="31" t="s">
        <v>53</v>
      </c>
      <c r="G42" s="32">
        <v>2015</v>
      </c>
      <c r="H42" s="31" t="s">
        <v>138</v>
      </c>
      <c r="I42" s="31" t="s">
        <v>67</v>
      </c>
      <c r="J42" s="31" t="s">
        <v>68</v>
      </c>
      <c r="K42" s="31" t="str">
        <f>VLOOKUP(J42,Table3[],3,0)</f>
        <v>S04</v>
      </c>
      <c r="L42" s="31" t="s">
        <v>69</v>
      </c>
      <c r="M42" s="31" t="s">
        <v>292</v>
      </c>
      <c r="N42" s="31" t="s">
        <v>289</v>
      </c>
      <c r="O42" s="31" t="s">
        <v>293</v>
      </c>
    </row>
    <row r="43" spans="1:15" x14ac:dyDescent="0.35">
      <c r="A43" s="31">
        <v>42</v>
      </c>
      <c r="B43" s="31" t="s">
        <v>304</v>
      </c>
      <c r="C43" s="31" t="str">
        <f>VLOOKUP(B43,Table1[],3,0)</f>
        <v>JOB142</v>
      </c>
      <c r="D43" s="31" t="s">
        <v>305</v>
      </c>
      <c r="E43" s="31" t="str">
        <f>VLOOKUP(D43,Table2[],3,0)</f>
        <v>COM026</v>
      </c>
      <c r="F43" s="31" t="s">
        <v>75</v>
      </c>
      <c r="G43" s="32">
        <v>2010</v>
      </c>
      <c r="H43" s="31" t="s">
        <v>15</v>
      </c>
      <c r="I43" s="31" t="s">
        <v>306</v>
      </c>
      <c r="J43" s="31" t="s">
        <v>35</v>
      </c>
      <c r="K43" s="31" t="str">
        <f>VLOOKUP(J43,Table3[],3,0)</f>
        <v>S03</v>
      </c>
      <c r="L43" s="31" t="s">
        <v>307</v>
      </c>
      <c r="M43" s="31" t="s">
        <v>308</v>
      </c>
      <c r="N43" s="31" t="s">
        <v>309</v>
      </c>
      <c r="O43" s="31" t="s">
        <v>310</v>
      </c>
    </row>
    <row r="44" spans="1:15" x14ac:dyDescent="0.35">
      <c r="A44" s="31">
        <v>43</v>
      </c>
      <c r="B44" s="31" t="s">
        <v>311</v>
      </c>
      <c r="C44" s="31" t="str">
        <f>VLOOKUP(B44,Table1[],3,0)</f>
        <v>JOB143</v>
      </c>
      <c r="D44" s="31" t="s">
        <v>312</v>
      </c>
      <c r="E44" s="31" t="str">
        <f>VLOOKUP(D44,Table2[],3,0)</f>
        <v>COM027</v>
      </c>
      <c r="F44" s="31" t="s">
        <v>75</v>
      </c>
      <c r="G44" s="32">
        <v>2020</v>
      </c>
      <c r="H44" s="31" t="s">
        <v>24</v>
      </c>
      <c r="I44" s="31" t="s">
        <v>87</v>
      </c>
      <c r="J44" s="31" t="s">
        <v>26</v>
      </c>
      <c r="K44" s="31" t="str">
        <f>VLOOKUP(J44,Table3[],3,0)</f>
        <v>I02</v>
      </c>
      <c r="L44" s="31" t="s">
        <v>88</v>
      </c>
      <c r="M44" s="31" t="s">
        <v>313</v>
      </c>
      <c r="N44" s="31" t="s">
        <v>314</v>
      </c>
      <c r="O44" s="31" t="s">
        <v>100</v>
      </c>
    </row>
    <row r="45" spans="1:15" x14ac:dyDescent="0.35">
      <c r="A45" s="31">
        <v>44</v>
      </c>
      <c r="B45" s="31" t="s">
        <v>315</v>
      </c>
      <c r="C45" s="31" t="str">
        <f>VLOOKUP(B45,Table1[],3,0)</f>
        <v>JOB144</v>
      </c>
      <c r="D45" s="31" t="s">
        <v>316</v>
      </c>
      <c r="E45" s="31" t="str">
        <f>VLOOKUP(D45,Table2[],3,0)</f>
        <v>COM028</v>
      </c>
      <c r="F45" s="31" t="s">
        <v>202</v>
      </c>
      <c r="G45" s="32">
        <v>2014</v>
      </c>
      <c r="H45" s="31" t="s">
        <v>24</v>
      </c>
      <c r="I45" s="31" t="s">
        <v>317</v>
      </c>
      <c r="J45" s="31" t="s">
        <v>35</v>
      </c>
      <c r="K45" s="31" t="str">
        <f>VLOOKUP(J45,Table3[],3,0)</f>
        <v>S03</v>
      </c>
      <c r="L45" s="31" t="s">
        <v>318</v>
      </c>
      <c r="M45" s="31" t="s">
        <v>319</v>
      </c>
      <c r="N45" s="31" t="s">
        <v>320</v>
      </c>
      <c r="O45" s="31" t="s">
        <v>57</v>
      </c>
    </row>
    <row r="46" spans="1:15" x14ac:dyDescent="0.35">
      <c r="A46" s="31">
        <v>45</v>
      </c>
      <c r="B46" s="31" t="s">
        <v>321</v>
      </c>
      <c r="C46" s="31" t="str">
        <f>VLOOKUP(B46,Table1[],3,0)</f>
        <v>JOB145</v>
      </c>
      <c r="D46" s="31" t="s">
        <v>322</v>
      </c>
      <c r="E46" s="31" t="str">
        <f>VLOOKUP(D46,Table2[],3,0)</f>
        <v>COM029</v>
      </c>
      <c r="F46" s="31" t="s">
        <v>75</v>
      </c>
      <c r="G46" s="32">
        <v>2000</v>
      </c>
      <c r="H46" s="31" t="s">
        <v>15</v>
      </c>
      <c r="I46" s="31" t="s">
        <v>203</v>
      </c>
      <c r="J46" s="31" t="s">
        <v>204</v>
      </c>
      <c r="K46" s="31" t="str">
        <f>VLOOKUP(J46,Table3[],3,0)</f>
        <v>T08</v>
      </c>
      <c r="L46" s="31" t="s">
        <v>205</v>
      </c>
      <c r="M46" s="31" t="s">
        <v>323</v>
      </c>
      <c r="N46" s="31" t="s">
        <v>324</v>
      </c>
      <c r="O46" s="31" t="s">
        <v>325</v>
      </c>
    </row>
    <row r="47" spans="1:15" x14ac:dyDescent="0.35">
      <c r="A47" s="31">
        <v>46</v>
      </c>
      <c r="B47" s="31" t="s">
        <v>326</v>
      </c>
      <c r="C47" s="31" t="str">
        <f>VLOOKUP(B47,Table1[],3,0)</f>
        <v>JOB146</v>
      </c>
      <c r="D47" s="31" t="s">
        <v>327</v>
      </c>
      <c r="E47" s="31" t="str">
        <f>VLOOKUP(D47,Table2[],3,0)</f>
        <v>COM030</v>
      </c>
      <c r="F47" s="31" t="s">
        <v>150</v>
      </c>
      <c r="G47" s="32">
        <v>1992</v>
      </c>
      <c r="H47" s="31" t="s">
        <v>24</v>
      </c>
      <c r="I47" s="31" t="s">
        <v>81</v>
      </c>
      <c r="J47" s="31" t="s">
        <v>35</v>
      </c>
      <c r="K47" s="31" t="str">
        <f>VLOOKUP(J47,Table3[],3,0)</f>
        <v>S03</v>
      </c>
      <c r="L47" s="31" t="s">
        <v>82</v>
      </c>
      <c r="M47" s="31" t="s">
        <v>328</v>
      </c>
      <c r="N47" s="31" t="s">
        <v>329</v>
      </c>
      <c r="O47" s="31" t="s">
        <v>118</v>
      </c>
    </row>
    <row r="48" spans="1:15" x14ac:dyDescent="0.35">
      <c r="A48" s="31">
        <v>47</v>
      </c>
      <c r="B48" s="31" t="s">
        <v>330</v>
      </c>
      <c r="C48" s="31" t="str">
        <f>VLOOKUP(B48,Table1[],3,0)</f>
        <v>JOB147</v>
      </c>
      <c r="D48" s="31" t="s">
        <v>327</v>
      </c>
      <c r="E48" s="31" t="str">
        <f>VLOOKUP(D48,Table2[],3,0)</f>
        <v>COM030</v>
      </c>
      <c r="F48" s="31" t="s">
        <v>150</v>
      </c>
      <c r="G48" s="32">
        <v>1992</v>
      </c>
      <c r="H48" s="31" t="s">
        <v>24</v>
      </c>
      <c r="I48" s="31" t="s">
        <v>81</v>
      </c>
      <c r="J48" s="31" t="s">
        <v>35</v>
      </c>
      <c r="K48" s="31" t="str">
        <f>VLOOKUP(J48,Table3[],3,0)</f>
        <v>S03</v>
      </c>
      <c r="L48" s="31" t="s">
        <v>82</v>
      </c>
      <c r="M48" s="31" t="s">
        <v>328</v>
      </c>
      <c r="N48" s="31" t="s">
        <v>329</v>
      </c>
      <c r="O48" s="31" t="s">
        <v>331</v>
      </c>
    </row>
    <row r="49" spans="1:15" x14ac:dyDescent="0.35">
      <c r="A49" s="31">
        <v>48</v>
      </c>
      <c r="B49" s="31" t="s">
        <v>332</v>
      </c>
      <c r="C49" s="31" t="str">
        <f>VLOOKUP(B49,Table1[],3,0)</f>
        <v>JOB148</v>
      </c>
      <c r="D49" s="31" t="s">
        <v>333</v>
      </c>
      <c r="E49" s="31" t="str">
        <f>VLOOKUP(D49,Table2[],3,0)</f>
        <v>COM031</v>
      </c>
      <c r="F49" s="31" t="s">
        <v>75</v>
      </c>
      <c r="G49" s="32">
        <v>2019</v>
      </c>
      <c r="H49" s="31" t="s">
        <v>138</v>
      </c>
      <c r="I49" s="31" t="s">
        <v>334</v>
      </c>
      <c r="J49" s="31" t="s">
        <v>335</v>
      </c>
      <c r="K49" s="31" t="str">
        <f>VLOOKUP(J49,Table3[],3,0)</f>
        <v>D09</v>
      </c>
      <c r="L49" s="31" t="s">
        <v>336</v>
      </c>
      <c r="M49" s="31" t="s">
        <v>337</v>
      </c>
      <c r="N49" s="31" t="s">
        <v>338</v>
      </c>
      <c r="O49" s="31" t="s">
        <v>128</v>
      </c>
    </row>
    <row r="50" spans="1:15" x14ac:dyDescent="0.35">
      <c r="A50" s="31">
        <v>49</v>
      </c>
      <c r="B50" s="31" t="s">
        <v>339</v>
      </c>
      <c r="C50" s="31" t="str">
        <f>VLOOKUP(B50,Table1[],3,0)</f>
        <v>JOB149</v>
      </c>
      <c r="D50" s="31" t="s">
        <v>340</v>
      </c>
      <c r="E50" s="31" t="str">
        <f>VLOOKUP(D50,Table2[],3,0)</f>
        <v>COM032</v>
      </c>
      <c r="F50" s="31" t="s">
        <v>14</v>
      </c>
      <c r="G50" s="32">
        <v>2014</v>
      </c>
      <c r="H50" s="31" t="s">
        <v>66</v>
      </c>
      <c r="I50" s="31" t="s">
        <v>81</v>
      </c>
      <c r="J50" s="31" t="s">
        <v>35</v>
      </c>
      <c r="K50" s="31" t="str">
        <f>VLOOKUP(J50,Table3[],3,0)</f>
        <v>S03</v>
      </c>
      <c r="L50" s="31" t="s">
        <v>82</v>
      </c>
      <c r="M50" s="31" t="s">
        <v>341</v>
      </c>
      <c r="N50" s="31" t="s">
        <v>314</v>
      </c>
      <c r="O50" s="31" t="s">
        <v>342</v>
      </c>
    </row>
    <row r="51" spans="1:15" x14ac:dyDescent="0.35">
      <c r="A51" s="31">
        <v>50</v>
      </c>
      <c r="B51" s="31" t="s">
        <v>343</v>
      </c>
      <c r="C51" s="31" t="str">
        <f>VLOOKUP(B51,Table1[],3,0)</f>
        <v>JOB150</v>
      </c>
      <c r="D51" s="31" t="s">
        <v>340</v>
      </c>
      <c r="E51" s="31" t="str">
        <f>VLOOKUP(D51,Table2[],3,0)</f>
        <v>COM032</v>
      </c>
      <c r="F51" s="31" t="s">
        <v>14</v>
      </c>
      <c r="G51" s="32">
        <v>2014</v>
      </c>
      <c r="H51" s="31" t="s">
        <v>66</v>
      </c>
      <c r="I51" s="31" t="s">
        <v>81</v>
      </c>
      <c r="J51" s="31" t="s">
        <v>35</v>
      </c>
      <c r="K51" s="31" t="str">
        <f>VLOOKUP(J51,Table3[],3,0)</f>
        <v>S03</v>
      </c>
      <c r="L51" s="31" t="s">
        <v>82</v>
      </c>
      <c r="M51" s="31" t="s">
        <v>341</v>
      </c>
      <c r="N51" s="31" t="s">
        <v>314</v>
      </c>
      <c r="O51" s="31" t="s">
        <v>112</v>
      </c>
    </row>
    <row r="52" spans="1:15" x14ac:dyDescent="0.35">
      <c r="A52" s="31">
        <v>51</v>
      </c>
      <c r="B52" s="31" t="s">
        <v>344</v>
      </c>
      <c r="C52" s="31" t="str">
        <f>VLOOKUP(B52,Table1[],3,0)</f>
        <v>JOB151</v>
      </c>
      <c r="D52" s="31" t="s">
        <v>345</v>
      </c>
      <c r="E52" s="31" t="str">
        <f>VLOOKUP(D52,Table2[],3,0)</f>
        <v>COM033</v>
      </c>
      <c r="F52" s="31" t="s">
        <v>75</v>
      </c>
      <c r="G52" s="32">
        <v>1983</v>
      </c>
      <c r="H52" s="31" t="s">
        <v>15</v>
      </c>
      <c r="I52" s="31" t="s">
        <v>346</v>
      </c>
      <c r="J52" s="31" t="s">
        <v>26</v>
      </c>
      <c r="K52" s="31" t="str">
        <f>VLOOKUP(J52,Table3[],3,0)</f>
        <v>I02</v>
      </c>
      <c r="L52" s="31" t="s">
        <v>347</v>
      </c>
      <c r="M52" s="31" t="s">
        <v>348</v>
      </c>
      <c r="N52" s="31" t="s">
        <v>349</v>
      </c>
      <c r="O52" s="31" t="s">
        <v>350</v>
      </c>
    </row>
    <row r="53" spans="1:15" x14ac:dyDescent="0.35">
      <c r="A53" s="31">
        <v>52</v>
      </c>
      <c r="B53" s="31" t="s">
        <v>351</v>
      </c>
      <c r="C53" s="31" t="str">
        <f>VLOOKUP(B53,Table1[],3,0)</f>
        <v>JOB152</v>
      </c>
      <c r="D53" s="31" t="s">
        <v>352</v>
      </c>
      <c r="E53" s="31" t="str">
        <f>VLOOKUP(D53,Table2[],3,0)</f>
        <v>COM034</v>
      </c>
      <c r="F53" s="31" t="s">
        <v>202</v>
      </c>
      <c r="G53" s="32">
        <v>2006</v>
      </c>
      <c r="H53" s="31" t="s">
        <v>15</v>
      </c>
      <c r="I53" s="31" t="s">
        <v>92</v>
      </c>
      <c r="J53" s="31" t="s">
        <v>35</v>
      </c>
      <c r="K53" s="31" t="str">
        <f>VLOOKUP(J53,Table3[],3,0)</f>
        <v>S03</v>
      </c>
      <c r="L53" s="31" t="s">
        <v>93</v>
      </c>
      <c r="M53" s="31" t="s">
        <v>353</v>
      </c>
      <c r="N53" s="31" t="s">
        <v>354</v>
      </c>
      <c r="O53" s="31" t="s">
        <v>90</v>
      </c>
    </row>
    <row r="54" spans="1:15" x14ac:dyDescent="0.35">
      <c r="A54" s="31">
        <v>53</v>
      </c>
      <c r="B54" s="31" t="s">
        <v>355</v>
      </c>
      <c r="C54" s="31" t="str">
        <f>VLOOKUP(B54,Table1[],3,0)</f>
        <v>JOB153</v>
      </c>
      <c r="D54" s="31" t="s">
        <v>356</v>
      </c>
      <c r="E54" s="31" t="str">
        <f>VLOOKUP(D54,Table2[],3,0)</f>
        <v>COM035</v>
      </c>
      <c r="F54" s="31" t="s">
        <v>75</v>
      </c>
      <c r="G54" s="32">
        <v>2016</v>
      </c>
      <c r="H54" s="31" t="s">
        <v>24</v>
      </c>
      <c r="I54" s="31" t="s">
        <v>81</v>
      </c>
      <c r="J54" s="31" t="s">
        <v>35</v>
      </c>
      <c r="K54" s="31" t="str">
        <f>VLOOKUP(J54,Table3[],3,0)</f>
        <v>S03</v>
      </c>
      <c r="L54" s="31" t="s">
        <v>82</v>
      </c>
      <c r="M54" s="31" t="s">
        <v>357</v>
      </c>
      <c r="N54" s="31" t="s">
        <v>358</v>
      </c>
      <c r="O54" s="31" t="s">
        <v>359</v>
      </c>
    </row>
    <row r="55" spans="1:15" x14ac:dyDescent="0.35">
      <c r="A55" s="31">
        <v>54</v>
      </c>
      <c r="B55" s="31" t="s">
        <v>360</v>
      </c>
      <c r="C55" s="31" t="str">
        <f>VLOOKUP(B55,Table1[],3,0)</f>
        <v>JOB154</v>
      </c>
      <c r="D55" s="31" t="s">
        <v>361</v>
      </c>
      <c r="E55" s="31" t="str">
        <f>VLOOKUP(D55,Table2[],3,0)</f>
        <v>COM036</v>
      </c>
      <c r="F55" s="31" t="s">
        <v>75</v>
      </c>
      <c r="G55" s="32">
        <v>2021</v>
      </c>
      <c r="H55" s="31" t="s">
        <v>24</v>
      </c>
      <c r="I55" s="31" t="s">
        <v>362</v>
      </c>
      <c r="J55" s="31" t="s">
        <v>204</v>
      </c>
      <c r="K55" s="31" t="str">
        <f>VLOOKUP(J55,Table3[],3,0)</f>
        <v>T08</v>
      </c>
      <c r="L55" s="31" t="s">
        <v>363</v>
      </c>
      <c r="M55" s="31" t="s">
        <v>364</v>
      </c>
      <c r="N55" s="31" t="s">
        <v>365</v>
      </c>
      <c r="O55" s="31" t="s">
        <v>331</v>
      </c>
    </row>
    <row r="56" spans="1:15" x14ac:dyDescent="0.35">
      <c r="A56" s="31">
        <v>55</v>
      </c>
      <c r="B56" s="31" t="s">
        <v>366</v>
      </c>
      <c r="C56" s="31" t="str">
        <f>VLOOKUP(B56,Table1[],3,0)</f>
        <v>JOB155</v>
      </c>
      <c r="D56" s="31" t="s">
        <v>367</v>
      </c>
      <c r="E56" s="31" t="str">
        <f>VLOOKUP(D56,Table2[],3,0)</f>
        <v>COM037</v>
      </c>
      <c r="F56" s="31" t="s">
        <v>75</v>
      </c>
      <c r="G56" s="32">
        <v>1967</v>
      </c>
      <c r="H56" s="31" t="s">
        <v>15</v>
      </c>
      <c r="I56" s="31" t="s">
        <v>368</v>
      </c>
      <c r="J56" s="31" t="s">
        <v>17</v>
      </c>
      <c r="K56" s="31" t="str">
        <f>VLOOKUP(J56,Table3[],3,0)</f>
        <v>D01</v>
      </c>
      <c r="L56" s="31" t="s">
        <v>369</v>
      </c>
      <c r="M56" s="31" t="s">
        <v>370</v>
      </c>
      <c r="N56" s="31" t="s">
        <v>371</v>
      </c>
      <c r="O56" s="31" t="s">
        <v>21</v>
      </c>
    </row>
    <row r="57" spans="1:15" x14ac:dyDescent="0.35">
      <c r="A57" s="31">
        <v>56</v>
      </c>
      <c r="B57" s="31" t="s">
        <v>372</v>
      </c>
      <c r="C57" s="31" t="str">
        <f>VLOOKUP(B57,Table1[],3,0)</f>
        <v>JOB156</v>
      </c>
      <c r="D57" s="31" t="s">
        <v>373</v>
      </c>
      <c r="E57" s="31" t="str">
        <f>VLOOKUP(D57,Table2[],3,0)</f>
        <v>COM038</v>
      </c>
      <c r="F57" s="31" t="s">
        <v>75</v>
      </c>
      <c r="G57" s="32">
        <v>2017</v>
      </c>
      <c r="H57" s="31" t="s">
        <v>24</v>
      </c>
      <c r="I57" s="31" t="s">
        <v>81</v>
      </c>
      <c r="J57" s="31" t="s">
        <v>35</v>
      </c>
      <c r="K57" s="31" t="str">
        <f>VLOOKUP(J57,Table3[],3,0)</f>
        <v>S03</v>
      </c>
      <c r="L57" s="31" t="s">
        <v>82</v>
      </c>
      <c r="M57" s="31" t="s">
        <v>374</v>
      </c>
      <c r="N57" s="31" t="s">
        <v>375</v>
      </c>
      <c r="O57" s="31" t="s">
        <v>174</v>
      </c>
    </row>
    <row r="58" spans="1:15" x14ac:dyDescent="0.35">
      <c r="A58" s="31">
        <v>57</v>
      </c>
      <c r="B58" s="31" t="s">
        <v>376</v>
      </c>
      <c r="C58" s="31" t="str">
        <f>VLOOKUP(B58,Table1[],3,0)</f>
        <v>JOB157</v>
      </c>
      <c r="D58" s="31" t="s">
        <v>373</v>
      </c>
      <c r="E58" s="31" t="str">
        <f>VLOOKUP(D58,Table2[],3,0)</f>
        <v>COM038</v>
      </c>
      <c r="F58" s="31" t="s">
        <v>75</v>
      </c>
      <c r="G58" s="32">
        <v>2017</v>
      </c>
      <c r="H58" s="31" t="s">
        <v>24</v>
      </c>
      <c r="I58" s="31" t="s">
        <v>67</v>
      </c>
      <c r="J58" s="31" t="s">
        <v>68</v>
      </c>
      <c r="K58" s="31" t="str">
        <f>VLOOKUP(J58,Table3[],3,0)</f>
        <v>S04</v>
      </c>
      <c r="L58" s="31" t="s">
        <v>69</v>
      </c>
      <c r="M58" s="31" t="s">
        <v>377</v>
      </c>
      <c r="N58" s="31" t="s">
        <v>375</v>
      </c>
      <c r="O58" s="31" t="s">
        <v>378</v>
      </c>
    </row>
    <row r="59" spans="1:15" x14ac:dyDescent="0.35">
      <c r="A59" s="31">
        <v>58</v>
      </c>
      <c r="B59" s="31" t="s">
        <v>379</v>
      </c>
      <c r="C59" s="31" t="str">
        <f>VLOOKUP(B59,Table1[],3,0)</f>
        <v>JOB158</v>
      </c>
      <c r="D59" s="31" t="s">
        <v>340</v>
      </c>
      <c r="E59" s="31" t="str">
        <f>VLOOKUP(D59,Table2[],3,0)</f>
        <v>COM032</v>
      </c>
      <c r="F59" s="31" t="s">
        <v>14</v>
      </c>
      <c r="G59" s="32">
        <v>2014</v>
      </c>
      <c r="H59" s="31" t="s">
        <v>66</v>
      </c>
      <c r="I59" s="31" t="s">
        <v>368</v>
      </c>
      <c r="J59" s="31" t="s">
        <v>17</v>
      </c>
      <c r="K59" s="31" t="str">
        <f>VLOOKUP(J59,Table3[],3,0)</f>
        <v>D01</v>
      </c>
      <c r="L59" s="31" t="s">
        <v>369</v>
      </c>
      <c r="M59" s="31" t="s">
        <v>380</v>
      </c>
      <c r="N59" s="31" t="s">
        <v>381</v>
      </c>
      <c r="O59" s="31" t="s">
        <v>382</v>
      </c>
    </row>
    <row r="60" spans="1:15" x14ac:dyDescent="0.35">
      <c r="A60" s="31">
        <v>59</v>
      </c>
      <c r="B60" s="31" t="s">
        <v>383</v>
      </c>
      <c r="C60" s="31" t="str">
        <f>VLOOKUP(B60,Table1[],3,0)</f>
        <v>JOB159</v>
      </c>
      <c r="D60" s="31" t="s">
        <v>345</v>
      </c>
      <c r="E60" s="31" t="str">
        <f>VLOOKUP(D60,Table2[],3,0)</f>
        <v>COM033</v>
      </c>
      <c r="F60" s="31" t="s">
        <v>75</v>
      </c>
      <c r="G60" s="32">
        <v>1983</v>
      </c>
      <c r="H60" s="31" t="s">
        <v>15</v>
      </c>
      <c r="I60" s="31" t="s">
        <v>368</v>
      </c>
      <c r="J60" s="31" t="s">
        <v>17</v>
      </c>
      <c r="K60" s="31" t="str">
        <f>VLOOKUP(J60,Table3[],3,0)</f>
        <v>D01</v>
      </c>
      <c r="L60" s="31" t="s">
        <v>369</v>
      </c>
      <c r="M60" s="31" t="s">
        <v>384</v>
      </c>
      <c r="N60" s="31" t="s">
        <v>385</v>
      </c>
      <c r="O60" s="31" t="s">
        <v>57</v>
      </c>
    </row>
    <row r="61" spans="1:15" x14ac:dyDescent="0.35">
      <c r="A61" s="31">
        <v>60</v>
      </c>
      <c r="B61" s="31" t="s">
        <v>386</v>
      </c>
      <c r="C61" s="31" t="str">
        <f>VLOOKUP(B61,Table1[],3,0)</f>
        <v>JOB160</v>
      </c>
      <c r="D61" s="31" t="s">
        <v>387</v>
      </c>
      <c r="E61" s="31" t="str">
        <f>VLOOKUP(D61,Table2[],3,0)</f>
        <v>COM039</v>
      </c>
      <c r="F61" s="31" t="s">
        <v>75</v>
      </c>
      <c r="G61" s="32">
        <v>2019</v>
      </c>
      <c r="H61" s="31" t="s">
        <v>138</v>
      </c>
      <c r="I61" s="31" t="s">
        <v>16</v>
      </c>
      <c r="J61" s="31" t="s">
        <v>17</v>
      </c>
      <c r="K61" s="31" t="str">
        <f>VLOOKUP(J61,Table3[],3,0)</f>
        <v>D01</v>
      </c>
      <c r="L61" s="31" t="s">
        <v>18</v>
      </c>
      <c r="M61" s="31" t="s">
        <v>388</v>
      </c>
      <c r="N61" s="31" t="s">
        <v>389</v>
      </c>
      <c r="O61" s="31" t="s">
        <v>290</v>
      </c>
    </row>
    <row r="62" spans="1:15" x14ac:dyDescent="0.35">
      <c r="A62" s="31">
        <v>61</v>
      </c>
      <c r="B62" s="31" t="s">
        <v>390</v>
      </c>
      <c r="C62" s="31" t="str">
        <f>VLOOKUP(B62,Table1[],3,0)</f>
        <v>JOB161</v>
      </c>
      <c r="D62" s="31" t="s">
        <v>391</v>
      </c>
      <c r="E62" s="31" t="str">
        <f>VLOOKUP(D62,Table2[],3,0)</f>
        <v>COM040</v>
      </c>
      <c r="F62" s="31" t="s">
        <v>75</v>
      </c>
      <c r="G62" s="32">
        <v>2021</v>
      </c>
      <c r="H62" s="31" t="s">
        <v>15</v>
      </c>
      <c r="I62" s="31" t="s">
        <v>92</v>
      </c>
      <c r="J62" s="31" t="s">
        <v>35</v>
      </c>
      <c r="K62" s="31" t="str">
        <f>VLOOKUP(J62,Table3[],3,0)</f>
        <v>S03</v>
      </c>
      <c r="L62" s="31" t="s">
        <v>93</v>
      </c>
      <c r="M62" s="31" t="s">
        <v>392</v>
      </c>
      <c r="N62" s="31" t="s">
        <v>314</v>
      </c>
      <c r="O62" s="31" t="s">
        <v>350</v>
      </c>
    </row>
    <row r="63" spans="1:15" x14ac:dyDescent="0.35">
      <c r="A63" s="31">
        <v>62</v>
      </c>
      <c r="B63" s="31" t="s">
        <v>393</v>
      </c>
      <c r="C63" s="31" t="str">
        <f>VLOOKUP(B63,Table1[],3,0)</f>
        <v>JOB162</v>
      </c>
      <c r="D63" s="31" t="s">
        <v>394</v>
      </c>
      <c r="E63" s="31" t="str">
        <f>VLOOKUP(D63,Table2[],3,0)</f>
        <v>COM041</v>
      </c>
      <c r="F63" s="31" t="s">
        <v>75</v>
      </c>
      <c r="G63" s="32">
        <v>2014</v>
      </c>
      <c r="H63" s="31" t="s">
        <v>24</v>
      </c>
      <c r="I63" s="31" t="s">
        <v>395</v>
      </c>
      <c r="J63" s="31" t="s">
        <v>68</v>
      </c>
      <c r="K63" s="31" t="str">
        <f>VLOOKUP(J63,Table3[],3,0)</f>
        <v>S04</v>
      </c>
      <c r="L63" s="31" t="s">
        <v>396</v>
      </c>
      <c r="M63" s="31" t="s">
        <v>397</v>
      </c>
      <c r="N63" s="31" t="s">
        <v>398</v>
      </c>
      <c r="O63" s="31" t="s">
        <v>325</v>
      </c>
    </row>
    <row r="64" spans="1:15" x14ac:dyDescent="0.35">
      <c r="A64" s="31">
        <v>63</v>
      </c>
      <c r="B64" s="31" t="s">
        <v>399</v>
      </c>
      <c r="C64" s="31" t="str">
        <f>VLOOKUP(B64,Table1[],3,0)</f>
        <v>JOB163</v>
      </c>
      <c r="D64" s="31" t="s">
        <v>400</v>
      </c>
      <c r="E64" s="31" t="str">
        <f>VLOOKUP(D64,Table2[],3,0)</f>
        <v>COM042</v>
      </c>
      <c r="F64" s="31" t="s">
        <v>401</v>
      </c>
      <c r="G64" s="32">
        <v>2017</v>
      </c>
      <c r="H64" s="31" t="s">
        <v>24</v>
      </c>
      <c r="I64" s="31" t="s">
        <v>402</v>
      </c>
      <c r="J64" s="31" t="s">
        <v>35</v>
      </c>
      <c r="K64" s="31" t="str">
        <f>VLOOKUP(J64,Table3[],3,0)</f>
        <v>S03</v>
      </c>
      <c r="L64" s="31" t="s">
        <v>403</v>
      </c>
      <c r="M64" s="31" t="s">
        <v>404</v>
      </c>
      <c r="N64" s="31" t="s">
        <v>405</v>
      </c>
      <c r="O64" s="31" t="s">
        <v>174</v>
      </c>
    </row>
    <row r="65" spans="1:15" x14ac:dyDescent="0.35">
      <c r="A65" s="31">
        <v>64</v>
      </c>
      <c r="B65" s="31" t="s">
        <v>406</v>
      </c>
      <c r="C65" s="31" t="str">
        <f>VLOOKUP(B65,Table1[],3,0)</f>
        <v>JOB164</v>
      </c>
      <c r="D65" s="31" t="s">
        <v>407</v>
      </c>
      <c r="E65" s="31" t="str">
        <f>VLOOKUP(D65,Table2[],3,0)</f>
        <v>COM043</v>
      </c>
      <c r="F65" s="31" t="s">
        <v>150</v>
      </c>
      <c r="G65" s="32">
        <v>2007</v>
      </c>
      <c r="H65" s="31" t="s">
        <v>138</v>
      </c>
      <c r="I65" s="31" t="s">
        <v>408</v>
      </c>
      <c r="J65" s="31" t="s">
        <v>35</v>
      </c>
      <c r="K65" s="31" t="str">
        <f>VLOOKUP(J65,Table3[],3,0)</f>
        <v>S03</v>
      </c>
      <c r="L65" s="31" t="s">
        <v>409</v>
      </c>
      <c r="M65" s="31" t="s">
        <v>410</v>
      </c>
      <c r="N65" s="31" t="s">
        <v>411</v>
      </c>
      <c r="O65" s="31" t="s">
        <v>412</v>
      </c>
    </row>
    <row r="66" spans="1:15" x14ac:dyDescent="0.35">
      <c r="A66" s="31">
        <v>65</v>
      </c>
      <c r="B66" s="31" t="s">
        <v>413</v>
      </c>
      <c r="C66" s="31" t="str">
        <f>VLOOKUP(B66,Table1[],3,0)</f>
        <v>JOB165</v>
      </c>
      <c r="D66" s="31" t="s">
        <v>407</v>
      </c>
      <c r="E66" s="31" t="str">
        <f>VLOOKUP(D66,Table2[],3,0)</f>
        <v>COM043</v>
      </c>
      <c r="F66" s="31" t="s">
        <v>150</v>
      </c>
      <c r="G66" s="32">
        <v>2007</v>
      </c>
      <c r="H66" s="31" t="s">
        <v>138</v>
      </c>
      <c r="I66" s="31" t="s">
        <v>408</v>
      </c>
      <c r="J66" s="31" t="s">
        <v>35</v>
      </c>
      <c r="K66" s="31" t="str">
        <f>VLOOKUP(J66,Table3[],3,0)</f>
        <v>S03</v>
      </c>
      <c r="L66" s="31" t="s">
        <v>409</v>
      </c>
      <c r="M66" s="31" t="s">
        <v>414</v>
      </c>
      <c r="N66" s="31" t="s">
        <v>411</v>
      </c>
      <c r="O66" s="31" t="s">
        <v>342</v>
      </c>
    </row>
    <row r="67" spans="1:15" x14ac:dyDescent="0.35">
      <c r="A67" s="31">
        <v>66</v>
      </c>
      <c r="B67" s="31" t="s">
        <v>415</v>
      </c>
      <c r="C67" s="31" t="str">
        <f>VLOOKUP(B67,Table1[],3,0)</f>
        <v>JOB166</v>
      </c>
      <c r="D67" s="31" t="s">
        <v>416</v>
      </c>
      <c r="E67" s="31" t="str">
        <f>VLOOKUP(D67,Table2[],3,0)</f>
        <v>COM044</v>
      </c>
      <c r="F67" s="31" t="s">
        <v>150</v>
      </c>
      <c r="G67" s="32">
        <v>2015</v>
      </c>
      <c r="H67" s="31" t="s">
        <v>138</v>
      </c>
      <c r="I67" s="31" t="s">
        <v>34</v>
      </c>
      <c r="J67" s="31" t="s">
        <v>35</v>
      </c>
      <c r="K67" s="31" t="str">
        <f>VLOOKUP(J67,Table3[],3,0)</f>
        <v>S03</v>
      </c>
      <c r="L67" s="31" t="s">
        <v>36</v>
      </c>
      <c r="M67" s="31" t="s">
        <v>417</v>
      </c>
      <c r="N67" s="31" t="s">
        <v>418</v>
      </c>
      <c r="O67" s="31" t="s">
        <v>378</v>
      </c>
    </row>
    <row r="68" spans="1:15" x14ac:dyDescent="0.35">
      <c r="A68" s="31">
        <v>67</v>
      </c>
      <c r="B68" s="31" t="s">
        <v>419</v>
      </c>
      <c r="C68" s="31" t="str">
        <f>VLOOKUP(B68,Table1[],3,0)</f>
        <v>JOB167</v>
      </c>
      <c r="D68" s="31" t="s">
        <v>420</v>
      </c>
      <c r="E68" s="31" t="str">
        <f>VLOOKUP(D68,Table2[],3,0)</f>
        <v>COM045</v>
      </c>
      <c r="F68" s="31" t="s">
        <v>53</v>
      </c>
      <c r="G68" s="32">
        <v>1969</v>
      </c>
      <c r="H68" s="31" t="s">
        <v>15</v>
      </c>
      <c r="I68" s="31" t="s">
        <v>67</v>
      </c>
      <c r="J68" s="31" t="s">
        <v>68</v>
      </c>
      <c r="K68" s="31" t="str">
        <f>VLOOKUP(J68,Table3[],3,0)</f>
        <v>S04</v>
      </c>
      <c r="L68" s="31" t="s">
        <v>69</v>
      </c>
      <c r="M68" s="31" t="s">
        <v>421</v>
      </c>
      <c r="N68" s="31" t="s">
        <v>422</v>
      </c>
      <c r="O68" s="31" t="s">
        <v>325</v>
      </c>
    </row>
    <row r="69" spans="1:15" x14ac:dyDescent="0.35">
      <c r="A69" s="31">
        <v>68</v>
      </c>
      <c r="B69" s="31" t="s">
        <v>423</v>
      </c>
      <c r="C69" s="31" t="str">
        <f>VLOOKUP(B69,Table1[],3,0)</f>
        <v>JOB168</v>
      </c>
      <c r="D69" s="31" t="s">
        <v>424</v>
      </c>
      <c r="E69" s="31" t="str">
        <f>VLOOKUP(D69,Table2[],3,0)</f>
        <v>COM046</v>
      </c>
      <c r="F69" s="31" t="s">
        <v>150</v>
      </c>
      <c r="G69" s="32">
        <v>2022</v>
      </c>
      <c r="H69" s="31" t="s">
        <v>76</v>
      </c>
      <c r="I69" s="31" t="s">
        <v>81</v>
      </c>
      <c r="J69" s="31" t="s">
        <v>35</v>
      </c>
      <c r="K69" s="31" t="str">
        <f>VLOOKUP(J69,Table3[],3,0)</f>
        <v>S03</v>
      </c>
      <c r="L69" s="31" t="s">
        <v>82</v>
      </c>
      <c r="M69" s="31" t="s">
        <v>425</v>
      </c>
      <c r="N69" s="31" t="s">
        <v>426</v>
      </c>
      <c r="O69" s="31" t="s">
        <v>72</v>
      </c>
    </row>
    <row r="70" spans="1:15" x14ac:dyDescent="0.35">
      <c r="A70" s="31">
        <v>69</v>
      </c>
      <c r="B70" s="31" t="s">
        <v>427</v>
      </c>
      <c r="C70" s="31" t="str">
        <f>VLOOKUP(B70,Table1[],3,0)</f>
        <v>JOB169</v>
      </c>
      <c r="D70" s="31" t="s">
        <v>340</v>
      </c>
      <c r="E70" s="31" t="str">
        <f>VLOOKUP(D70,Table2[],3,0)</f>
        <v>COM032</v>
      </c>
      <c r="F70" s="31" t="s">
        <v>14</v>
      </c>
      <c r="G70" s="32">
        <v>2014</v>
      </c>
      <c r="H70" s="31" t="s">
        <v>66</v>
      </c>
      <c r="I70" s="31" t="s">
        <v>81</v>
      </c>
      <c r="J70" s="31" t="s">
        <v>35</v>
      </c>
      <c r="K70" s="31" t="str">
        <f>VLOOKUP(J70,Table3[],3,0)</f>
        <v>S03</v>
      </c>
      <c r="L70" s="31" t="s">
        <v>82</v>
      </c>
      <c r="M70" s="31" t="s">
        <v>428</v>
      </c>
      <c r="N70" s="31" t="s">
        <v>429</v>
      </c>
      <c r="O70" s="31" t="s">
        <v>112</v>
      </c>
    </row>
    <row r="71" spans="1:15" x14ac:dyDescent="0.35">
      <c r="A71" s="31">
        <v>70</v>
      </c>
      <c r="B71" s="31" t="s">
        <v>430</v>
      </c>
      <c r="C71" s="31" t="str">
        <f>VLOOKUP(B71,Table1[],3,0)</f>
        <v>JOB170</v>
      </c>
      <c r="D71" s="31" t="s">
        <v>431</v>
      </c>
      <c r="E71" s="31" t="str">
        <f>VLOOKUP(D71,Table2[],3,0)</f>
        <v>COM047</v>
      </c>
      <c r="F71" s="31" t="s">
        <v>75</v>
      </c>
      <c r="G71" s="32">
        <v>2012</v>
      </c>
      <c r="H71" s="31" t="s">
        <v>66</v>
      </c>
      <c r="I71" s="31" t="s">
        <v>186</v>
      </c>
      <c r="J71" s="31" t="s">
        <v>187</v>
      </c>
      <c r="K71" s="31" t="str">
        <f>VLOOKUP(J71,Table3[],3,0)</f>
        <v>O07</v>
      </c>
      <c r="L71" s="31" t="s">
        <v>188</v>
      </c>
      <c r="M71" s="31" t="s">
        <v>432</v>
      </c>
      <c r="N71" s="31" t="s">
        <v>433</v>
      </c>
      <c r="O71" s="31" t="s">
        <v>325</v>
      </c>
    </row>
    <row r="72" spans="1:15" x14ac:dyDescent="0.35">
      <c r="A72" s="31">
        <v>71</v>
      </c>
      <c r="B72" s="31" t="s">
        <v>434</v>
      </c>
      <c r="C72" s="31" t="str">
        <f>VLOOKUP(B72,Table1[],3,0)</f>
        <v>JOB171</v>
      </c>
      <c r="D72" s="31" t="s">
        <v>431</v>
      </c>
      <c r="E72" s="31" t="str">
        <f>VLOOKUP(D72,Table2[],3,0)</f>
        <v>COM047</v>
      </c>
      <c r="F72" s="31" t="s">
        <v>75</v>
      </c>
      <c r="G72" s="32">
        <v>2012</v>
      </c>
      <c r="H72" s="31" t="s">
        <v>66</v>
      </c>
      <c r="I72" s="31" t="s">
        <v>435</v>
      </c>
      <c r="J72" s="31" t="s">
        <v>143</v>
      </c>
      <c r="K72" s="31" t="str">
        <f>VLOOKUP(J72,Table3[],3,0)</f>
        <v>M05</v>
      </c>
      <c r="L72" s="31" t="s">
        <v>436</v>
      </c>
      <c r="M72" s="31" t="s">
        <v>437</v>
      </c>
      <c r="N72" s="31" t="s">
        <v>433</v>
      </c>
      <c r="O72" s="31" t="s">
        <v>39</v>
      </c>
    </row>
    <row r="73" spans="1:15" x14ac:dyDescent="0.35">
      <c r="A73" s="31">
        <v>72</v>
      </c>
      <c r="B73" s="31" t="s">
        <v>438</v>
      </c>
      <c r="C73" s="31" t="str">
        <f>VLOOKUP(B73,Table1[],3,0)</f>
        <v>JOB172</v>
      </c>
      <c r="D73" s="31" t="s">
        <v>439</v>
      </c>
      <c r="E73" s="31" t="str">
        <f>VLOOKUP(D73,Table2[],3,0)</f>
        <v>COM048</v>
      </c>
      <c r="F73" s="31" t="s">
        <v>75</v>
      </c>
      <c r="G73" s="32">
        <v>1927</v>
      </c>
      <c r="H73" s="31" t="s">
        <v>15</v>
      </c>
      <c r="I73" s="31" t="s">
        <v>115</v>
      </c>
      <c r="J73" s="31" t="s">
        <v>35</v>
      </c>
      <c r="K73" s="31" t="str">
        <f>VLOOKUP(J73,Table3[],3,0)</f>
        <v>S03</v>
      </c>
      <c r="L73" s="31" t="s">
        <v>116</v>
      </c>
      <c r="M73" s="31" t="s">
        <v>440</v>
      </c>
      <c r="N73" s="31" t="s">
        <v>441</v>
      </c>
      <c r="O73" s="31" t="s">
        <v>442</v>
      </c>
    </row>
    <row r="74" spans="1:15" x14ac:dyDescent="0.35">
      <c r="A74" s="31">
        <v>73</v>
      </c>
      <c r="B74" s="31" t="s">
        <v>443</v>
      </c>
      <c r="C74" s="31" t="str">
        <f>VLOOKUP(B74,Table1[],3,0)</f>
        <v>JOB173</v>
      </c>
      <c r="D74" s="31" t="s">
        <v>394</v>
      </c>
      <c r="E74" s="31" t="str">
        <f>VLOOKUP(D74,Table2[],3,0)</f>
        <v>COM041</v>
      </c>
      <c r="F74" s="31" t="s">
        <v>75</v>
      </c>
      <c r="G74" s="32">
        <v>2014</v>
      </c>
      <c r="H74" s="31" t="s">
        <v>24</v>
      </c>
      <c r="I74" s="31" t="s">
        <v>67</v>
      </c>
      <c r="J74" s="31" t="s">
        <v>68</v>
      </c>
      <c r="K74" s="31" t="str">
        <f>VLOOKUP(J74,Table3[],3,0)</f>
        <v>S04</v>
      </c>
      <c r="L74" s="31" t="s">
        <v>69</v>
      </c>
      <c r="M74" s="31" t="s">
        <v>444</v>
      </c>
      <c r="N74" s="31" t="s">
        <v>398</v>
      </c>
      <c r="O74" s="31" t="s">
        <v>290</v>
      </c>
    </row>
    <row r="75" spans="1:15" x14ac:dyDescent="0.35">
      <c r="A75" s="31">
        <v>74</v>
      </c>
      <c r="B75" s="31" t="s">
        <v>445</v>
      </c>
      <c r="C75" s="31" t="str">
        <f>VLOOKUP(B75,Table1[],3,0)</f>
        <v>JOB174</v>
      </c>
      <c r="D75" s="31" t="s">
        <v>446</v>
      </c>
      <c r="E75" s="31" t="str">
        <f>VLOOKUP(D75,Table2[],3,0)</f>
        <v>COM049</v>
      </c>
      <c r="F75" s="31" t="s">
        <v>75</v>
      </c>
      <c r="G75" s="32">
        <v>1988</v>
      </c>
      <c r="H75" s="31" t="s">
        <v>15</v>
      </c>
      <c r="I75" s="31" t="s">
        <v>447</v>
      </c>
      <c r="J75" s="31" t="s">
        <v>35</v>
      </c>
      <c r="K75" s="31" t="str">
        <f>VLOOKUP(J75,Table3[],3,0)</f>
        <v>S03</v>
      </c>
      <c r="L75" s="31" t="s">
        <v>448</v>
      </c>
      <c r="M75" s="31" t="s">
        <v>449</v>
      </c>
      <c r="N75" s="31" t="s">
        <v>450</v>
      </c>
      <c r="O75" s="31" t="s">
        <v>378</v>
      </c>
    </row>
    <row r="76" spans="1:15" x14ac:dyDescent="0.35">
      <c r="A76" s="31">
        <v>75</v>
      </c>
      <c r="B76" s="31" t="s">
        <v>168</v>
      </c>
      <c r="C76" s="31" t="str">
        <f>VLOOKUP(B76,Table1[],3,0)</f>
        <v>JOB115</v>
      </c>
      <c r="D76" s="31" t="s">
        <v>407</v>
      </c>
      <c r="E76" s="31" t="str">
        <f>VLOOKUP(D76,Table2[],3,0)</f>
        <v>COM043</v>
      </c>
      <c r="F76" s="31" t="s">
        <v>150</v>
      </c>
      <c r="G76" s="32">
        <v>2007</v>
      </c>
      <c r="H76" s="31" t="s">
        <v>138</v>
      </c>
      <c r="I76" s="31" t="s">
        <v>451</v>
      </c>
      <c r="J76" s="31" t="s">
        <v>143</v>
      </c>
      <c r="K76" s="31" t="str">
        <f>VLOOKUP(J76,Table3[],3,0)</f>
        <v>M05</v>
      </c>
      <c r="L76" s="31" t="s">
        <v>452</v>
      </c>
      <c r="M76" s="31" t="s">
        <v>453</v>
      </c>
      <c r="N76" s="31" t="s">
        <v>411</v>
      </c>
      <c r="O76" s="31" t="s">
        <v>454</v>
      </c>
    </row>
    <row r="77" spans="1:15" x14ac:dyDescent="0.35">
      <c r="A77" s="31">
        <v>76</v>
      </c>
      <c r="B77" s="31" t="s">
        <v>379</v>
      </c>
      <c r="C77" s="31" t="str">
        <f>VLOOKUP(B77,Table1[],3,0)</f>
        <v>JOB158</v>
      </c>
      <c r="D77" s="31" t="s">
        <v>455</v>
      </c>
      <c r="E77" s="31" t="str">
        <f>VLOOKUP(D77,Table2[],3,0)</f>
        <v>COM050</v>
      </c>
      <c r="F77" s="31" t="s">
        <v>75</v>
      </c>
      <c r="G77" s="32">
        <v>2010</v>
      </c>
      <c r="H77" s="31" t="s">
        <v>66</v>
      </c>
      <c r="I77" s="31" t="s">
        <v>368</v>
      </c>
      <c r="J77" s="31" t="s">
        <v>17</v>
      </c>
      <c r="K77" s="31" t="str">
        <f>VLOOKUP(J77,Table3[],3,0)</f>
        <v>D01</v>
      </c>
      <c r="L77" s="31" t="s">
        <v>369</v>
      </c>
      <c r="M77" s="31" t="s">
        <v>456</v>
      </c>
      <c r="N77" s="31" t="s">
        <v>457</v>
      </c>
      <c r="O77" s="31" t="s">
        <v>350</v>
      </c>
    </row>
    <row r="78" spans="1:15" x14ac:dyDescent="0.35">
      <c r="A78" s="31">
        <v>77</v>
      </c>
      <c r="B78" s="31" t="s">
        <v>379</v>
      </c>
      <c r="C78" s="31" t="str">
        <f>VLOOKUP(B78,Table1[],3,0)</f>
        <v>JOB158</v>
      </c>
      <c r="D78" s="31" t="s">
        <v>455</v>
      </c>
      <c r="E78" s="31" t="str">
        <f>VLOOKUP(D78,Table2[],3,0)</f>
        <v>COM050</v>
      </c>
      <c r="F78" s="31" t="s">
        <v>75</v>
      </c>
      <c r="G78" s="32">
        <v>2010</v>
      </c>
      <c r="H78" s="31" t="s">
        <v>66</v>
      </c>
      <c r="I78" s="31" t="s">
        <v>368</v>
      </c>
      <c r="J78" s="31" t="s">
        <v>17</v>
      </c>
      <c r="K78" s="31" t="str">
        <f>VLOOKUP(J78,Table3[],3,0)</f>
        <v>D01</v>
      </c>
      <c r="L78" s="31" t="s">
        <v>369</v>
      </c>
      <c r="M78" s="31" t="s">
        <v>458</v>
      </c>
      <c r="N78" s="31" t="s">
        <v>459</v>
      </c>
      <c r="O78" s="31" t="s">
        <v>104</v>
      </c>
    </row>
    <row r="79" spans="1:15" x14ac:dyDescent="0.35">
      <c r="A79" s="31">
        <v>78</v>
      </c>
      <c r="B79" s="31" t="s">
        <v>460</v>
      </c>
      <c r="C79" s="31" t="str">
        <f>VLOOKUP(B79,Table1[],3,0)</f>
        <v>JOB178</v>
      </c>
      <c r="D79" s="31" t="s">
        <v>461</v>
      </c>
      <c r="E79" s="31" t="str">
        <f>VLOOKUP(D79,Table2[],3,0)</f>
        <v>COM051</v>
      </c>
      <c r="F79" s="31" t="s">
        <v>75</v>
      </c>
      <c r="G79" s="32">
        <v>2009</v>
      </c>
      <c r="H79" s="31" t="s">
        <v>66</v>
      </c>
      <c r="I79" s="31" t="s">
        <v>462</v>
      </c>
      <c r="J79" s="31" t="s">
        <v>35</v>
      </c>
      <c r="K79" s="31" t="str">
        <f>VLOOKUP(J79,Table3[],3,0)</f>
        <v>S03</v>
      </c>
      <c r="L79" s="31" t="s">
        <v>463</v>
      </c>
      <c r="M79" s="31" t="s">
        <v>464</v>
      </c>
      <c r="N79" s="31" t="s">
        <v>465</v>
      </c>
      <c r="O79" s="31" t="s">
        <v>331</v>
      </c>
    </row>
    <row r="80" spans="1:15" x14ac:dyDescent="0.35">
      <c r="A80" s="31">
        <v>79</v>
      </c>
      <c r="B80" s="31" t="s">
        <v>466</v>
      </c>
      <c r="C80" s="31" t="str">
        <f>VLOOKUP(B80,Table1[],3,0)</f>
        <v>JOB179</v>
      </c>
      <c r="D80" s="31" t="s">
        <v>467</v>
      </c>
      <c r="E80" s="31" t="str">
        <f>VLOOKUP(D80,Table2[],3,0)</f>
        <v>COM052</v>
      </c>
      <c r="F80" s="31" t="s">
        <v>202</v>
      </c>
      <c r="G80" s="32">
        <v>1996</v>
      </c>
      <c r="H80" s="31" t="s">
        <v>15</v>
      </c>
      <c r="I80" s="31" t="s">
        <v>408</v>
      </c>
      <c r="J80" s="31" t="s">
        <v>35</v>
      </c>
      <c r="K80" s="31" t="str">
        <f>VLOOKUP(J80,Table3[],3,0)</f>
        <v>S03</v>
      </c>
      <c r="L80" s="31" t="s">
        <v>409</v>
      </c>
      <c r="M80" s="31" t="s">
        <v>468</v>
      </c>
      <c r="N80" s="31" t="s">
        <v>469</v>
      </c>
      <c r="O80" s="31" t="s">
        <v>325</v>
      </c>
    </row>
    <row r="81" spans="1:15" x14ac:dyDescent="0.35">
      <c r="A81" s="31">
        <v>80</v>
      </c>
      <c r="B81" s="31" t="s">
        <v>470</v>
      </c>
      <c r="C81" s="31" t="str">
        <f>VLOOKUP(B81,Table1[],3,0)</f>
        <v>JOB180</v>
      </c>
      <c r="D81" s="31" t="s">
        <v>471</v>
      </c>
      <c r="E81" s="31" t="str">
        <f>VLOOKUP(D81,Table2[],3,0)</f>
        <v>COM053</v>
      </c>
      <c r="F81" s="31" t="s">
        <v>14</v>
      </c>
      <c r="G81" s="32">
        <v>2018</v>
      </c>
      <c r="H81" s="31" t="s">
        <v>138</v>
      </c>
      <c r="I81" s="31" t="s">
        <v>222</v>
      </c>
      <c r="J81" s="31" t="s">
        <v>204</v>
      </c>
      <c r="K81" s="31" t="str">
        <f>VLOOKUP(J81,Table3[],3,0)</f>
        <v>T08</v>
      </c>
      <c r="L81" s="31" t="s">
        <v>223</v>
      </c>
      <c r="M81" s="31" t="s">
        <v>472</v>
      </c>
      <c r="N81" s="31" t="s">
        <v>473</v>
      </c>
      <c r="O81" s="31" t="s">
        <v>474</v>
      </c>
    </row>
    <row r="82" spans="1:15" x14ac:dyDescent="0.35">
      <c r="A82" s="31">
        <v>81</v>
      </c>
      <c r="B82" s="31" t="s">
        <v>475</v>
      </c>
      <c r="C82" s="31" t="str">
        <f>VLOOKUP(B82,Table1[],3,0)</f>
        <v>JOB181</v>
      </c>
      <c r="D82" s="31" t="s">
        <v>476</v>
      </c>
      <c r="E82" s="31" t="str">
        <f>VLOOKUP(D82,Table2[],3,0)</f>
        <v>COM054</v>
      </c>
      <c r="F82" s="31" t="s">
        <v>75</v>
      </c>
      <c r="G82" s="32">
        <v>2020</v>
      </c>
      <c r="H82" s="31" t="s">
        <v>24</v>
      </c>
      <c r="I82" s="31" t="s">
        <v>477</v>
      </c>
      <c r="J82" s="31" t="s">
        <v>26</v>
      </c>
      <c r="K82" s="31" t="str">
        <f>VLOOKUP(J82,Table3[],3,0)</f>
        <v>I02</v>
      </c>
      <c r="L82" s="31" t="s">
        <v>478</v>
      </c>
      <c r="M82" s="31" t="s">
        <v>479</v>
      </c>
      <c r="N82" s="31" t="s">
        <v>365</v>
      </c>
      <c r="O82" s="31" t="s">
        <v>480</v>
      </c>
    </row>
    <row r="83" spans="1:15" x14ac:dyDescent="0.35">
      <c r="A83" s="31">
        <v>82</v>
      </c>
      <c r="B83" s="31" t="s">
        <v>481</v>
      </c>
      <c r="C83" s="31" t="str">
        <f>VLOOKUP(B83,Table1[],3,0)</f>
        <v>JOB182</v>
      </c>
      <c r="D83" s="31" t="s">
        <v>482</v>
      </c>
      <c r="E83" s="31" t="str">
        <f>VLOOKUP(D83,Table2[],3,0)</f>
        <v>COM055</v>
      </c>
      <c r="F83" s="31" t="s">
        <v>150</v>
      </c>
      <c r="G83" s="32">
        <v>2013</v>
      </c>
      <c r="H83" s="31" t="s">
        <v>138</v>
      </c>
      <c r="I83" s="31" t="s">
        <v>54</v>
      </c>
      <c r="J83" s="31" t="s">
        <v>35</v>
      </c>
      <c r="K83" s="31" t="str">
        <f>VLOOKUP(J83,Table3[],3,0)</f>
        <v>S03</v>
      </c>
      <c r="L83" s="31" t="s">
        <v>55</v>
      </c>
      <c r="M83" s="31" t="s">
        <v>483</v>
      </c>
      <c r="N83" s="31" t="s">
        <v>429</v>
      </c>
      <c r="O83" s="31" t="s">
        <v>57</v>
      </c>
    </row>
    <row r="84" spans="1:15" x14ac:dyDescent="0.35">
      <c r="A84" s="31">
        <v>83</v>
      </c>
      <c r="B84" s="31" t="s">
        <v>399</v>
      </c>
      <c r="C84" s="31" t="str">
        <f>VLOOKUP(B84,Table1[],3,0)</f>
        <v>JOB163</v>
      </c>
      <c r="D84" s="31" t="s">
        <v>484</v>
      </c>
      <c r="E84" s="31" t="str">
        <f>VLOOKUP(D84,Table2[],3,0)</f>
        <v>COM056</v>
      </c>
      <c r="F84" s="31" t="s">
        <v>150</v>
      </c>
      <c r="G84" s="32">
        <v>1845</v>
      </c>
      <c r="H84" s="31" t="s">
        <v>15</v>
      </c>
      <c r="I84" s="31" t="s">
        <v>317</v>
      </c>
      <c r="J84" s="31" t="s">
        <v>35</v>
      </c>
      <c r="K84" s="31" t="str">
        <f>VLOOKUP(J84,Table3[],3,0)</f>
        <v>S03</v>
      </c>
      <c r="L84" s="31" t="s">
        <v>318</v>
      </c>
      <c r="M84" s="31" t="s">
        <v>485</v>
      </c>
      <c r="N84" s="31" t="s">
        <v>486</v>
      </c>
      <c r="O84" s="31" t="s">
        <v>325</v>
      </c>
    </row>
    <row r="85" spans="1:15" x14ac:dyDescent="0.35">
      <c r="A85" s="31">
        <v>84</v>
      </c>
      <c r="B85" s="31" t="s">
        <v>487</v>
      </c>
      <c r="C85" s="31" t="str">
        <f>VLOOKUP(B85,Table1[],3,0)</f>
        <v>JOB184</v>
      </c>
      <c r="D85" s="31" t="s">
        <v>488</v>
      </c>
      <c r="E85" s="31" t="str">
        <f>VLOOKUP(D85,Table2[],3,0)</f>
        <v>COM057</v>
      </c>
      <c r="F85" s="31" t="s">
        <v>489</v>
      </c>
      <c r="G85" s="32">
        <v>2014</v>
      </c>
      <c r="H85" s="31" t="s">
        <v>24</v>
      </c>
      <c r="I85" s="31" t="s">
        <v>490</v>
      </c>
      <c r="J85" s="31" t="s">
        <v>335</v>
      </c>
      <c r="K85" s="31" t="str">
        <f>VLOOKUP(J85,Table3[],3,0)</f>
        <v>D09</v>
      </c>
      <c r="L85" s="31" t="s">
        <v>491</v>
      </c>
      <c r="M85" s="31" t="s">
        <v>492</v>
      </c>
      <c r="N85" s="31" t="s">
        <v>493</v>
      </c>
      <c r="O85" s="31" t="s">
        <v>350</v>
      </c>
    </row>
    <row r="86" spans="1:15" x14ac:dyDescent="0.35">
      <c r="A86" s="31">
        <v>85</v>
      </c>
      <c r="B86" s="31" t="s">
        <v>494</v>
      </c>
      <c r="C86" s="31" t="str">
        <f>VLOOKUP(B86,Table1[],3,0)</f>
        <v>JOB185</v>
      </c>
      <c r="D86" s="31" t="s">
        <v>495</v>
      </c>
      <c r="E86" s="31" t="str">
        <f>VLOOKUP(D86,Table2[],3,0)</f>
        <v>COM058</v>
      </c>
      <c r="F86" s="31" t="s">
        <v>75</v>
      </c>
      <c r="G86" s="32">
        <v>2015</v>
      </c>
      <c r="H86" s="31" t="s">
        <v>15</v>
      </c>
      <c r="I86" s="31" t="s">
        <v>67</v>
      </c>
      <c r="J86" s="31" t="s">
        <v>68</v>
      </c>
      <c r="K86" s="31" t="str">
        <f>VLOOKUP(J86,Table3[],3,0)</f>
        <v>S04</v>
      </c>
      <c r="L86" s="31" t="s">
        <v>69</v>
      </c>
      <c r="M86" s="31" t="s">
        <v>377</v>
      </c>
      <c r="N86" s="31" t="s">
        <v>496</v>
      </c>
      <c r="O86" s="31" t="s">
        <v>378</v>
      </c>
    </row>
    <row r="87" spans="1:15" x14ac:dyDescent="0.35">
      <c r="A87" s="31">
        <v>86</v>
      </c>
      <c r="B87" s="31" t="s">
        <v>497</v>
      </c>
      <c r="C87" s="31" t="str">
        <f>VLOOKUP(B87,Table1[],3,0)</f>
        <v>JOB186</v>
      </c>
      <c r="D87" s="31" t="s">
        <v>498</v>
      </c>
      <c r="E87" s="31" t="str">
        <f>VLOOKUP(D87,Table2[],3,0)</f>
        <v>COM059</v>
      </c>
      <c r="F87" s="31" t="s">
        <v>137</v>
      </c>
      <c r="G87" s="32">
        <v>2021</v>
      </c>
      <c r="H87" s="31" t="s">
        <v>138</v>
      </c>
      <c r="I87" s="31" t="s">
        <v>81</v>
      </c>
      <c r="J87" s="31" t="s">
        <v>35</v>
      </c>
      <c r="K87" s="31" t="str">
        <f>VLOOKUP(J87,Table3[],3,0)</f>
        <v>S03</v>
      </c>
      <c r="L87" s="31" t="s">
        <v>82</v>
      </c>
      <c r="M87" s="31" t="s">
        <v>499</v>
      </c>
      <c r="N87" s="31" t="s">
        <v>500</v>
      </c>
      <c r="O87" s="31" t="s">
        <v>501</v>
      </c>
    </row>
    <row r="88" spans="1:15" x14ac:dyDescent="0.35">
      <c r="A88" s="31">
        <v>87</v>
      </c>
      <c r="B88" s="31" t="s">
        <v>502</v>
      </c>
      <c r="C88" s="31" t="str">
        <f>VLOOKUP(B88,Table1[],3,0)</f>
        <v>JOB187</v>
      </c>
      <c r="D88" s="31" t="s">
        <v>503</v>
      </c>
      <c r="E88" s="31" t="str">
        <f>VLOOKUP(D88,Table2[],3,0)</f>
        <v>COM060</v>
      </c>
      <c r="F88" s="31" t="s">
        <v>75</v>
      </c>
      <c r="G88" s="32">
        <v>1968</v>
      </c>
      <c r="H88" s="31" t="s">
        <v>15</v>
      </c>
      <c r="I88" s="31" t="s">
        <v>115</v>
      </c>
      <c r="J88" s="31" t="s">
        <v>35</v>
      </c>
      <c r="K88" s="31" t="str">
        <f>VLOOKUP(J88,Table3[],3,0)</f>
        <v>S03</v>
      </c>
      <c r="L88" s="31" t="s">
        <v>116</v>
      </c>
      <c r="M88" s="31" t="s">
        <v>504</v>
      </c>
      <c r="N88" s="31" t="s">
        <v>505</v>
      </c>
      <c r="O88" s="31" t="s">
        <v>359</v>
      </c>
    </row>
    <row r="89" spans="1:15" x14ac:dyDescent="0.35">
      <c r="A89" s="31">
        <v>88</v>
      </c>
      <c r="B89" s="31" t="s">
        <v>506</v>
      </c>
      <c r="C89" s="31" t="str">
        <f>VLOOKUP(B89,Table1[],3,0)</f>
        <v>JOB188</v>
      </c>
      <c r="D89" s="31" t="s">
        <v>132</v>
      </c>
      <c r="E89" s="31" t="str">
        <f>VLOOKUP(D89,Table2[],3,0)</f>
        <v>COM007</v>
      </c>
      <c r="F89" s="31" t="s">
        <v>75</v>
      </c>
      <c r="G89" s="32">
        <v>2013</v>
      </c>
      <c r="H89" s="31" t="s">
        <v>15</v>
      </c>
      <c r="I89" s="31" t="s">
        <v>92</v>
      </c>
      <c r="J89" s="31" t="s">
        <v>35</v>
      </c>
      <c r="K89" s="31" t="str">
        <f>VLOOKUP(J89,Table3[],3,0)</f>
        <v>S03</v>
      </c>
      <c r="L89" s="31" t="s">
        <v>93</v>
      </c>
      <c r="M89" s="31" t="s">
        <v>507</v>
      </c>
      <c r="N89" s="31" t="s">
        <v>508</v>
      </c>
      <c r="O89" s="31" t="s">
        <v>412</v>
      </c>
    </row>
    <row r="90" spans="1:15" x14ac:dyDescent="0.35">
      <c r="A90" s="31">
        <v>89</v>
      </c>
      <c r="B90" s="31" t="s">
        <v>509</v>
      </c>
      <c r="C90" s="31" t="str">
        <f>VLOOKUP(B90,Table1[],3,0)</f>
        <v>JOB189</v>
      </c>
      <c r="D90" s="31" t="s">
        <v>510</v>
      </c>
      <c r="E90" s="31" t="str">
        <f>VLOOKUP(D90,Table2[],3,0)</f>
        <v>COM061</v>
      </c>
      <c r="F90" s="31" t="s">
        <v>75</v>
      </c>
      <c r="G90" s="32">
        <v>2019</v>
      </c>
      <c r="H90" s="31" t="s">
        <v>138</v>
      </c>
      <c r="I90" s="31" t="s">
        <v>511</v>
      </c>
      <c r="J90" s="31" t="s">
        <v>68</v>
      </c>
      <c r="K90" s="31" t="str">
        <f>VLOOKUP(J90,Table3[],3,0)</f>
        <v>S04</v>
      </c>
      <c r="L90" s="31" t="s">
        <v>512</v>
      </c>
      <c r="M90" s="31" t="s">
        <v>513</v>
      </c>
      <c r="N90" s="31" t="s">
        <v>514</v>
      </c>
      <c r="O90" s="31" t="s">
        <v>123</v>
      </c>
    </row>
    <row r="91" spans="1:15" x14ac:dyDescent="0.35">
      <c r="A91" s="31">
        <v>90</v>
      </c>
      <c r="B91" s="31" t="s">
        <v>475</v>
      </c>
      <c r="C91" s="31" t="str">
        <f>VLOOKUP(B91,Table1[],3,0)</f>
        <v>JOB181</v>
      </c>
      <c r="D91" s="31" t="s">
        <v>476</v>
      </c>
      <c r="E91" s="31" t="str">
        <f>VLOOKUP(D91,Table2[],3,0)</f>
        <v>COM054</v>
      </c>
      <c r="F91" s="31" t="s">
        <v>75</v>
      </c>
      <c r="G91" s="32">
        <v>2020</v>
      </c>
      <c r="H91" s="31" t="s">
        <v>24</v>
      </c>
      <c r="I91" s="31" t="s">
        <v>515</v>
      </c>
      <c r="J91" s="31" t="s">
        <v>26</v>
      </c>
      <c r="K91" s="31" t="str">
        <f>VLOOKUP(J91,Table3[],3,0)</f>
        <v>I02</v>
      </c>
      <c r="L91" s="31" t="s">
        <v>516</v>
      </c>
      <c r="M91" s="31" t="s">
        <v>517</v>
      </c>
      <c r="N91" s="31" t="s">
        <v>365</v>
      </c>
      <c r="O91" s="31" t="s">
        <v>518</v>
      </c>
    </row>
    <row r="92" spans="1:15" x14ac:dyDescent="0.35">
      <c r="A92" s="31">
        <v>91</v>
      </c>
      <c r="B92" s="31" t="s">
        <v>519</v>
      </c>
      <c r="C92" s="31" t="str">
        <f>VLOOKUP(B92,Table1[],3,0)</f>
        <v>JOB191</v>
      </c>
      <c r="D92" s="31" t="s">
        <v>520</v>
      </c>
      <c r="E92" s="31" t="str">
        <f>VLOOKUP(D92,Table2[],3,0)</f>
        <v>COM062</v>
      </c>
      <c r="F92" s="31" t="s">
        <v>75</v>
      </c>
      <c r="G92" s="32">
        <v>2016</v>
      </c>
      <c r="H92" s="31" t="s">
        <v>76</v>
      </c>
      <c r="I92" s="31" t="s">
        <v>67</v>
      </c>
      <c r="J92" s="31" t="s">
        <v>68</v>
      </c>
      <c r="K92" s="31" t="str">
        <f>VLOOKUP(J92,Table3[],3,0)</f>
        <v>S04</v>
      </c>
      <c r="L92" s="31" t="s">
        <v>69</v>
      </c>
      <c r="M92" s="31" t="s">
        <v>521</v>
      </c>
      <c r="N92" s="31" t="s">
        <v>522</v>
      </c>
      <c r="O92" s="31" t="s">
        <v>290</v>
      </c>
    </row>
    <row r="93" spans="1:15" x14ac:dyDescent="0.35">
      <c r="A93" s="31">
        <v>92</v>
      </c>
      <c r="B93" s="31" t="s">
        <v>523</v>
      </c>
      <c r="C93" s="31" t="str">
        <f>VLOOKUP(B93,Table1[],3,0)</f>
        <v>JOB192</v>
      </c>
      <c r="D93" s="31" t="s">
        <v>484</v>
      </c>
      <c r="E93" s="31" t="str">
        <f>VLOOKUP(D93,Table2[],3,0)</f>
        <v>COM056</v>
      </c>
      <c r="F93" s="31" t="s">
        <v>150</v>
      </c>
      <c r="G93" s="32">
        <v>1845</v>
      </c>
      <c r="H93" s="31" t="s">
        <v>15</v>
      </c>
      <c r="I93" s="31" t="s">
        <v>317</v>
      </c>
      <c r="J93" s="31" t="s">
        <v>35</v>
      </c>
      <c r="K93" s="31" t="str">
        <f>VLOOKUP(J93,Table3[],3,0)</f>
        <v>S03</v>
      </c>
      <c r="L93" s="31" t="s">
        <v>318</v>
      </c>
      <c r="M93" s="31" t="s">
        <v>524</v>
      </c>
      <c r="N93" s="31" t="s">
        <v>486</v>
      </c>
      <c r="O93" s="31" t="s">
        <v>359</v>
      </c>
    </row>
    <row r="94" spans="1:15" x14ac:dyDescent="0.35">
      <c r="A94" s="31">
        <v>93</v>
      </c>
      <c r="B94" s="31" t="s">
        <v>525</v>
      </c>
      <c r="C94" s="31" t="str">
        <f>VLOOKUP(B94,Table1[],3,0)</f>
        <v>JOB193</v>
      </c>
      <c r="D94" s="31" t="s">
        <v>316</v>
      </c>
      <c r="E94" s="31" t="str">
        <f>VLOOKUP(D94,Table2[],3,0)</f>
        <v>COM028</v>
      </c>
      <c r="F94" s="31" t="s">
        <v>202</v>
      </c>
      <c r="G94" s="32">
        <v>2014</v>
      </c>
      <c r="H94" s="31" t="s">
        <v>24</v>
      </c>
      <c r="I94" s="31" t="s">
        <v>317</v>
      </c>
      <c r="J94" s="31" t="s">
        <v>35</v>
      </c>
      <c r="K94" s="31" t="str">
        <f>VLOOKUP(J94,Table3[],3,0)</f>
        <v>S03</v>
      </c>
      <c r="L94" s="31" t="s">
        <v>318</v>
      </c>
      <c r="M94" s="31" t="s">
        <v>526</v>
      </c>
      <c r="N94" s="31" t="s">
        <v>527</v>
      </c>
      <c r="O94" s="31" t="s">
        <v>57</v>
      </c>
    </row>
    <row r="95" spans="1:15" x14ac:dyDescent="0.35">
      <c r="A95" s="31">
        <v>94</v>
      </c>
      <c r="B95" s="31" t="s">
        <v>528</v>
      </c>
      <c r="C95" s="31" t="str">
        <f>VLOOKUP(B95,Table1[],3,0)</f>
        <v>JOB194</v>
      </c>
      <c r="D95" s="31" t="s">
        <v>529</v>
      </c>
      <c r="E95" s="31" t="str">
        <f>VLOOKUP(D95,Table2[],3,0)</f>
        <v>COM063</v>
      </c>
      <c r="F95" s="31" t="s">
        <v>150</v>
      </c>
      <c r="G95" s="32">
        <v>2019</v>
      </c>
      <c r="H95" s="31" t="s">
        <v>24</v>
      </c>
      <c r="I95" s="31" t="s">
        <v>530</v>
      </c>
      <c r="J95" s="31" t="s">
        <v>68</v>
      </c>
      <c r="K95" s="31" t="str">
        <f>VLOOKUP(J95,Table3[],3,0)</f>
        <v>S04</v>
      </c>
      <c r="L95" s="31" t="s">
        <v>531</v>
      </c>
      <c r="M95" s="31" t="s">
        <v>532</v>
      </c>
      <c r="N95" s="31" t="s">
        <v>533</v>
      </c>
      <c r="O95" s="31" t="s">
        <v>290</v>
      </c>
    </row>
    <row r="96" spans="1:15" x14ac:dyDescent="0.35">
      <c r="A96" s="31">
        <v>95</v>
      </c>
      <c r="B96" s="31" t="s">
        <v>534</v>
      </c>
      <c r="C96" s="31" t="str">
        <f>VLOOKUP(B96,Table1[],3,0)</f>
        <v>JOB195</v>
      </c>
      <c r="D96" s="31" t="s">
        <v>535</v>
      </c>
      <c r="E96" s="31" t="str">
        <f>VLOOKUP(D96,Table2[],3,0)</f>
        <v>COM064</v>
      </c>
      <c r="F96" s="31" t="s">
        <v>536</v>
      </c>
      <c r="G96" s="32">
        <v>1995</v>
      </c>
      <c r="H96" s="31" t="s">
        <v>537</v>
      </c>
      <c r="I96" s="31" t="s">
        <v>176</v>
      </c>
      <c r="J96" s="31" t="s">
        <v>143</v>
      </c>
      <c r="K96" s="31" t="str">
        <f>VLOOKUP(J96,Table3[],3,0)</f>
        <v>M05</v>
      </c>
      <c r="L96" s="31" t="s">
        <v>177</v>
      </c>
      <c r="M96" s="31" t="s">
        <v>538</v>
      </c>
      <c r="N96" s="31" t="s">
        <v>539</v>
      </c>
      <c r="O96" s="31" t="s">
        <v>331</v>
      </c>
    </row>
    <row r="97" spans="1:15" x14ac:dyDescent="0.35">
      <c r="A97" s="31">
        <v>96</v>
      </c>
      <c r="B97" s="31" t="s">
        <v>540</v>
      </c>
      <c r="C97" s="31" t="str">
        <f>VLOOKUP(B97,Table1[],3,0)</f>
        <v>JOB196</v>
      </c>
      <c r="D97" s="31" t="s">
        <v>541</v>
      </c>
      <c r="E97" s="31" t="str">
        <f>VLOOKUP(D97,Table2[],3,0)</f>
        <v>COM065</v>
      </c>
      <c r="F97" s="31" t="s">
        <v>75</v>
      </c>
      <c r="G97" s="32">
        <v>2015</v>
      </c>
      <c r="H97" s="31" t="s">
        <v>24</v>
      </c>
      <c r="I97" s="31" t="s">
        <v>92</v>
      </c>
      <c r="J97" s="31" t="s">
        <v>35</v>
      </c>
      <c r="K97" s="31" t="str">
        <f>VLOOKUP(J97,Table3[],3,0)</f>
        <v>S03</v>
      </c>
      <c r="L97" s="31" t="s">
        <v>93</v>
      </c>
      <c r="M97" s="31" t="s">
        <v>542</v>
      </c>
      <c r="N97" s="31" t="s">
        <v>543</v>
      </c>
      <c r="O97" s="31" t="s">
        <v>72</v>
      </c>
    </row>
    <row r="98" spans="1:15" x14ac:dyDescent="0.35">
      <c r="A98" s="31">
        <v>97</v>
      </c>
      <c r="B98" s="31" t="s">
        <v>544</v>
      </c>
      <c r="C98" s="31" t="str">
        <f>VLOOKUP(B98,Table1[],3,0)</f>
        <v>JOB197</v>
      </c>
      <c r="D98" s="31" t="s">
        <v>345</v>
      </c>
      <c r="E98" s="31" t="str">
        <f>VLOOKUP(D98,Table2[],3,0)</f>
        <v>COM033</v>
      </c>
      <c r="F98" s="31" t="s">
        <v>14</v>
      </c>
      <c r="G98" s="32">
        <v>1983</v>
      </c>
      <c r="H98" s="31" t="s">
        <v>15</v>
      </c>
      <c r="I98" s="31" t="s">
        <v>115</v>
      </c>
      <c r="J98" s="31" t="s">
        <v>35</v>
      </c>
      <c r="K98" s="31" t="str">
        <f>VLOOKUP(J98,Table3[],3,0)</f>
        <v>S03</v>
      </c>
      <c r="L98" s="31" t="s">
        <v>116</v>
      </c>
      <c r="M98" s="31" t="s">
        <v>545</v>
      </c>
      <c r="N98" s="31" t="s">
        <v>546</v>
      </c>
      <c r="O98" s="31" t="s">
        <v>147</v>
      </c>
    </row>
    <row r="99" spans="1:15" x14ac:dyDescent="0.35">
      <c r="A99" s="31">
        <v>98</v>
      </c>
      <c r="B99" s="31" t="s">
        <v>547</v>
      </c>
      <c r="C99" s="31" t="str">
        <f>VLOOKUP(B99,Table1[],3,0)</f>
        <v>JOB198</v>
      </c>
      <c r="D99" s="31" t="s">
        <v>391</v>
      </c>
      <c r="E99" s="31" t="str">
        <f>VLOOKUP(D99,Table2[],3,0)</f>
        <v>COM040</v>
      </c>
      <c r="F99" s="31" t="s">
        <v>75</v>
      </c>
      <c r="G99" s="32">
        <v>2021</v>
      </c>
      <c r="H99" s="31" t="s">
        <v>15</v>
      </c>
      <c r="I99" s="31" t="s">
        <v>92</v>
      </c>
      <c r="J99" s="31" t="s">
        <v>35</v>
      </c>
      <c r="K99" s="31" t="str">
        <f>VLOOKUP(J99,Table3[],3,0)</f>
        <v>S03</v>
      </c>
      <c r="L99" s="31" t="s">
        <v>93</v>
      </c>
      <c r="M99" s="31" t="s">
        <v>548</v>
      </c>
      <c r="N99" s="31" t="s">
        <v>549</v>
      </c>
      <c r="O99" s="31" t="s">
        <v>174</v>
      </c>
    </row>
    <row r="100" spans="1:15" x14ac:dyDescent="0.35">
      <c r="A100" s="31">
        <v>99</v>
      </c>
      <c r="B100" s="31" t="s">
        <v>160</v>
      </c>
      <c r="C100" s="31" t="str">
        <f>VLOOKUP(B100,Table1[],3,0)</f>
        <v>JOB199</v>
      </c>
      <c r="D100" s="31" t="s">
        <v>391</v>
      </c>
      <c r="E100" s="31" t="str">
        <f>VLOOKUP(D100,Table2[],3,0)</f>
        <v>COM040</v>
      </c>
      <c r="F100" s="31" t="s">
        <v>75</v>
      </c>
      <c r="G100" s="32">
        <v>2021</v>
      </c>
      <c r="H100" s="31" t="s">
        <v>15</v>
      </c>
      <c r="I100" s="31" t="s">
        <v>92</v>
      </c>
      <c r="J100" s="31" t="s">
        <v>35</v>
      </c>
      <c r="K100" s="31" t="str">
        <f>VLOOKUP(J100,Table3[],3,0)</f>
        <v>S03</v>
      </c>
      <c r="L100" s="31" t="s">
        <v>93</v>
      </c>
      <c r="M100" s="31" t="s">
        <v>550</v>
      </c>
      <c r="N100" s="31" t="s">
        <v>549</v>
      </c>
      <c r="O100" s="31" t="s">
        <v>147</v>
      </c>
    </row>
    <row r="101" spans="1:15" x14ac:dyDescent="0.35">
      <c r="A101" s="31">
        <v>100</v>
      </c>
      <c r="B101" s="31" t="s">
        <v>551</v>
      </c>
      <c r="C101" s="31" t="str">
        <f>VLOOKUP(B101,Table1[],3,0)</f>
        <v>JOB200</v>
      </c>
      <c r="D101" s="31" t="s">
        <v>391</v>
      </c>
      <c r="E101" s="31" t="str">
        <f>VLOOKUP(D101,Table2[],3,0)</f>
        <v>COM040</v>
      </c>
      <c r="F101" s="31" t="s">
        <v>75</v>
      </c>
      <c r="G101" s="32">
        <v>2021</v>
      </c>
      <c r="H101" s="31" t="s">
        <v>15</v>
      </c>
      <c r="I101" s="31" t="s">
        <v>92</v>
      </c>
      <c r="J101" s="31" t="s">
        <v>35</v>
      </c>
      <c r="K101" s="31" t="str">
        <f>VLOOKUP(J101,Table3[],3,0)</f>
        <v>S03</v>
      </c>
      <c r="L101" s="31" t="s">
        <v>93</v>
      </c>
      <c r="M101" s="31" t="s">
        <v>552</v>
      </c>
      <c r="N101" s="31" t="s">
        <v>553</v>
      </c>
      <c r="O101" s="31" t="s">
        <v>412</v>
      </c>
    </row>
    <row r="102" spans="1:15" x14ac:dyDescent="0.35">
      <c r="A102" s="31">
        <v>101</v>
      </c>
      <c r="B102" s="31" t="s">
        <v>554</v>
      </c>
      <c r="C102" s="31" t="str">
        <f>VLOOKUP(B102,Table1[],3,0)</f>
        <v>JOB201</v>
      </c>
      <c r="D102" s="31" t="s">
        <v>391</v>
      </c>
      <c r="E102" s="31" t="str">
        <f>VLOOKUP(D102,Table2[],3,0)</f>
        <v>COM040</v>
      </c>
      <c r="F102" s="31" t="s">
        <v>75</v>
      </c>
      <c r="G102" s="32">
        <v>2021</v>
      </c>
      <c r="H102" s="31" t="s">
        <v>15</v>
      </c>
      <c r="I102" s="31" t="s">
        <v>92</v>
      </c>
      <c r="J102" s="31" t="s">
        <v>35</v>
      </c>
      <c r="K102" s="31" t="str">
        <f>VLOOKUP(J102,Table3[],3,0)</f>
        <v>S03</v>
      </c>
      <c r="L102" s="31" t="s">
        <v>93</v>
      </c>
      <c r="M102" s="31" t="s">
        <v>552</v>
      </c>
      <c r="N102" s="31" t="s">
        <v>553</v>
      </c>
      <c r="O102" s="31" t="s">
        <v>174</v>
      </c>
    </row>
    <row r="103" spans="1:15" x14ac:dyDescent="0.35">
      <c r="A103" s="31">
        <v>102</v>
      </c>
      <c r="B103" s="31" t="s">
        <v>555</v>
      </c>
      <c r="C103" s="31" t="str">
        <f>VLOOKUP(B103,Table1[],3,0)</f>
        <v>JOB202</v>
      </c>
      <c r="D103" s="31" t="s">
        <v>556</v>
      </c>
      <c r="E103" s="31" t="str">
        <f>VLOOKUP(D103,Table2[],3,0)</f>
        <v>COM066</v>
      </c>
      <c r="F103" s="31" t="s">
        <v>14</v>
      </c>
      <c r="G103" s="32">
        <v>2016</v>
      </c>
      <c r="H103" s="31" t="s">
        <v>24</v>
      </c>
      <c r="I103" s="31" t="s">
        <v>557</v>
      </c>
      <c r="J103" s="31" t="s">
        <v>26</v>
      </c>
      <c r="K103" s="31" t="str">
        <f>VLOOKUP(J103,Table3[],3,0)</f>
        <v>I02</v>
      </c>
      <c r="L103" s="31" t="s">
        <v>558</v>
      </c>
      <c r="M103" s="31" t="s">
        <v>559</v>
      </c>
      <c r="N103" s="31" t="s">
        <v>560</v>
      </c>
      <c r="O103" s="31" t="s">
        <v>480</v>
      </c>
    </row>
    <row r="104" spans="1:15" x14ac:dyDescent="0.35">
      <c r="A104" s="31">
        <v>103</v>
      </c>
      <c r="B104" s="31" t="s">
        <v>561</v>
      </c>
      <c r="C104" s="31" t="str">
        <f>VLOOKUP(B104,Table1[],3,0)</f>
        <v>JOB203</v>
      </c>
      <c r="D104" s="31" t="s">
        <v>446</v>
      </c>
      <c r="E104" s="31" t="str">
        <f>VLOOKUP(D104,Table2[],3,0)</f>
        <v>COM049</v>
      </c>
      <c r="F104" s="31" t="s">
        <v>75</v>
      </c>
      <c r="G104" s="32">
        <v>1988</v>
      </c>
      <c r="H104" s="31" t="s">
        <v>15</v>
      </c>
      <c r="I104" s="31" t="s">
        <v>81</v>
      </c>
      <c r="J104" s="31" t="s">
        <v>35</v>
      </c>
      <c r="K104" s="31" t="str">
        <f>VLOOKUP(J104,Table3[],3,0)</f>
        <v>S03</v>
      </c>
      <c r="L104" s="31" t="s">
        <v>82</v>
      </c>
      <c r="M104" s="31" t="s">
        <v>562</v>
      </c>
      <c r="N104" s="31" t="s">
        <v>354</v>
      </c>
      <c r="O104" s="31" t="s">
        <v>100</v>
      </c>
    </row>
    <row r="105" spans="1:15" x14ac:dyDescent="0.35">
      <c r="A105" s="31">
        <v>104</v>
      </c>
      <c r="B105" s="31" t="s">
        <v>563</v>
      </c>
      <c r="C105" s="31" t="str">
        <f>VLOOKUP(B105,Table1[],3,0)</f>
        <v>JOB204</v>
      </c>
      <c r="D105" s="31" t="s">
        <v>564</v>
      </c>
      <c r="E105" s="31" t="str">
        <f>VLOOKUP(D105,Table2[],3,0)</f>
        <v>COM067</v>
      </c>
      <c r="F105" s="31" t="s">
        <v>565</v>
      </c>
      <c r="G105" s="32">
        <v>1996</v>
      </c>
      <c r="H105" s="31" t="s">
        <v>15</v>
      </c>
      <c r="I105" s="31" t="s">
        <v>566</v>
      </c>
      <c r="J105" s="31" t="s">
        <v>35</v>
      </c>
      <c r="K105" s="31" t="str">
        <f>VLOOKUP(J105,Table3[],3,0)</f>
        <v>S03</v>
      </c>
      <c r="L105" s="31" t="s">
        <v>567</v>
      </c>
      <c r="M105" s="31" t="s">
        <v>568</v>
      </c>
      <c r="N105" s="31" t="s">
        <v>569</v>
      </c>
      <c r="O105" s="31" t="s">
        <v>570</v>
      </c>
    </row>
    <row r="106" spans="1:15" x14ac:dyDescent="0.35">
      <c r="A106" s="31">
        <v>105</v>
      </c>
      <c r="B106" s="31" t="s">
        <v>571</v>
      </c>
      <c r="C106" s="31" t="str">
        <f>VLOOKUP(B106,Table1[],3,0)</f>
        <v>JOB205</v>
      </c>
      <c r="D106" s="31" t="s">
        <v>564</v>
      </c>
      <c r="E106" s="31" t="str">
        <f>VLOOKUP(D106,Table2[],3,0)</f>
        <v>COM067</v>
      </c>
      <c r="F106" s="31" t="s">
        <v>75</v>
      </c>
      <c r="G106" s="32">
        <v>1996</v>
      </c>
      <c r="H106" s="31" t="s">
        <v>15</v>
      </c>
      <c r="I106" s="31" t="s">
        <v>572</v>
      </c>
      <c r="J106" s="31" t="s">
        <v>35</v>
      </c>
      <c r="K106" s="31" t="str">
        <f>VLOOKUP(J106,Table3[],3,0)</f>
        <v>S03</v>
      </c>
      <c r="L106" s="31" t="s">
        <v>573</v>
      </c>
      <c r="M106" s="31" t="s">
        <v>574</v>
      </c>
      <c r="N106" s="31" t="s">
        <v>569</v>
      </c>
      <c r="O106" s="31" t="s">
        <v>90</v>
      </c>
    </row>
    <row r="107" spans="1:15" x14ac:dyDescent="0.35">
      <c r="A107" s="31">
        <v>106</v>
      </c>
      <c r="B107" s="31" t="s">
        <v>575</v>
      </c>
      <c r="C107" s="31" t="str">
        <f>VLOOKUP(B107,Table1[],3,0)</f>
        <v>JOB206</v>
      </c>
      <c r="D107" s="31" t="s">
        <v>482</v>
      </c>
      <c r="E107" s="31" t="str">
        <f>VLOOKUP(D107,Table2[],3,0)</f>
        <v>COM055</v>
      </c>
      <c r="F107" s="31" t="s">
        <v>150</v>
      </c>
      <c r="G107" s="32">
        <v>2013</v>
      </c>
      <c r="H107" s="31" t="s">
        <v>138</v>
      </c>
      <c r="I107" s="31" t="s">
        <v>54</v>
      </c>
      <c r="J107" s="31" t="s">
        <v>35</v>
      </c>
      <c r="K107" s="31" t="str">
        <f>VLOOKUP(J107,Table3[],3,0)</f>
        <v>S03</v>
      </c>
      <c r="L107" s="31" t="s">
        <v>55</v>
      </c>
      <c r="M107" s="31" t="s">
        <v>576</v>
      </c>
      <c r="N107" s="31" t="s">
        <v>577</v>
      </c>
      <c r="O107" s="31" t="s">
        <v>57</v>
      </c>
    </row>
    <row r="108" spans="1:15" x14ac:dyDescent="0.35">
      <c r="A108" s="31">
        <v>107</v>
      </c>
      <c r="B108" s="31" t="s">
        <v>578</v>
      </c>
      <c r="C108" s="31" t="str">
        <f>VLOOKUP(B108,Table1[],3,0)</f>
        <v>JOB207</v>
      </c>
      <c r="D108" s="31" t="s">
        <v>484</v>
      </c>
      <c r="E108" s="31" t="str">
        <f>VLOOKUP(D108,Table2[],3,0)</f>
        <v>COM056</v>
      </c>
      <c r="F108" s="31" t="s">
        <v>150</v>
      </c>
      <c r="G108" s="32">
        <v>1845</v>
      </c>
      <c r="H108" s="31" t="s">
        <v>15</v>
      </c>
      <c r="I108" s="31" t="s">
        <v>317</v>
      </c>
      <c r="J108" s="31" t="s">
        <v>35</v>
      </c>
      <c r="K108" s="31" t="str">
        <f>VLOOKUP(J108,Table3[],3,0)</f>
        <v>S03</v>
      </c>
      <c r="L108" s="31" t="s">
        <v>318</v>
      </c>
      <c r="M108" s="31" t="s">
        <v>579</v>
      </c>
      <c r="N108" s="31" t="s">
        <v>486</v>
      </c>
      <c r="O108" s="31" t="s">
        <v>331</v>
      </c>
    </row>
    <row r="109" spans="1:15" x14ac:dyDescent="0.35">
      <c r="A109" s="31">
        <v>108</v>
      </c>
      <c r="B109" s="31" t="s">
        <v>544</v>
      </c>
      <c r="C109" s="31" t="str">
        <f>VLOOKUP(B109,Table1[],3,0)</f>
        <v>JOB197</v>
      </c>
      <c r="D109" s="31" t="s">
        <v>580</v>
      </c>
      <c r="E109" s="31" t="str">
        <f>VLOOKUP(D109,Table2[],3,0)</f>
        <v>COM068</v>
      </c>
      <c r="F109" s="31" t="s">
        <v>565</v>
      </c>
      <c r="G109" s="32">
        <v>2023</v>
      </c>
      <c r="H109" s="31" t="s">
        <v>76</v>
      </c>
      <c r="I109" s="31" t="s">
        <v>115</v>
      </c>
      <c r="J109" s="31" t="s">
        <v>35</v>
      </c>
      <c r="K109" s="31" t="str">
        <f>VLOOKUP(J109,Table3[],3,0)</f>
        <v>S03</v>
      </c>
      <c r="L109" s="31" t="s">
        <v>116</v>
      </c>
      <c r="M109" s="31" t="s">
        <v>581</v>
      </c>
      <c r="N109" s="31" t="s">
        <v>582</v>
      </c>
      <c r="O109" s="31" t="s">
        <v>100</v>
      </c>
    </row>
    <row r="110" spans="1:15" x14ac:dyDescent="0.35">
      <c r="A110" s="31">
        <v>109</v>
      </c>
      <c r="B110" s="31" t="s">
        <v>583</v>
      </c>
      <c r="C110" s="31" t="str">
        <f>VLOOKUP(B110,Table1[],3,0)</f>
        <v>JOB209</v>
      </c>
      <c r="D110" s="31" t="s">
        <v>580</v>
      </c>
      <c r="E110" s="31" t="str">
        <f>VLOOKUP(D110,Table2[],3,0)</f>
        <v>COM068</v>
      </c>
      <c r="F110" s="31" t="s">
        <v>565</v>
      </c>
      <c r="G110" s="32">
        <v>2023</v>
      </c>
      <c r="H110" s="31" t="s">
        <v>76</v>
      </c>
      <c r="I110" s="31" t="s">
        <v>368</v>
      </c>
      <c r="J110" s="31" t="s">
        <v>17</v>
      </c>
      <c r="K110" s="31" t="str">
        <f>VLOOKUP(J110,Table3[],3,0)</f>
        <v>D01</v>
      </c>
      <c r="L110" s="31" t="s">
        <v>369</v>
      </c>
      <c r="M110" s="31" t="s">
        <v>584</v>
      </c>
      <c r="N110" s="31" t="s">
        <v>582</v>
      </c>
      <c r="O110" s="31" t="s">
        <v>193</v>
      </c>
    </row>
    <row r="111" spans="1:15" x14ac:dyDescent="0.35">
      <c r="A111" s="31">
        <v>110</v>
      </c>
      <c r="B111" s="31" t="s">
        <v>585</v>
      </c>
      <c r="C111" s="31" t="str">
        <f>VLOOKUP(B111,Table1[],3,0)</f>
        <v>JOB210</v>
      </c>
      <c r="D111" s="31" t="s">
        <v>586</v>
      </c>
      <c r="E111" s="31" t="str">
        <f>VLOOKUP(D111,Table2[],3,0)</f>
        <v>COM069</v>
      </c>
      <c r="F111" s="31" t="s">
        <v>587</v>
      </c>
      <c r="G111" s="32">
        <v>2016</v>
      </c>
      <c r="H111" s="31" t="s">
        <v>24</v>
      </c>
      <c r="I111" s="31" t="s">
        <v>115</v>
      </c>
      <c r="J111" s="31" t="s">
        <v>35</v>
      </c>
      <c r="K111" s="31" t="str">
        <f>VLOOKUP(J111,Table3[],3,0)</f>
        <v>S03</v>
      </c>
      <c r="L111" s="31" t="s">
        <v>116</v>
      </c>
      <c r="M111" s="31" t="s">
        <v>588</v>
      </c>
      <c r="N111" s="31" t="s">
        <v>389</v>
      </c>
      <c r="O111" s="31" t="s">
        <v>325</v>
      </c>
    </row>
    <row r="112" spans="1:15" x14ac:dyDescent="0.35">
      <c r="A112" s="31">
        <v>111</v>
      </c>
      <c r="B112" s="31" t="s">
        <v>589</v>
      </c>
      <c r="C112" s="31" t="str">
        <f>VLOOKUP(B112,Table1[],3,0)</f>
        <v>JOB211</v>
      </c>
      <c r="D112" s="31" t="s">
        <v>590</v>
      </c>
      <c r="E112" s="31" t="str">
        <f>VLOOKUP(D112,Table2[],3,0)</f>
        <v>COM070</v>
      </c>
      <c r="F112" s="31" t="s">
        <v>75</v>
      </c>
      <c r="G112" s="32">
        <v>2007</v>
      </c>
      <c r="H112" s="31" t="s">
        <v>15</v>
      </c>
      <c r="I112" s="31" t="s">
        <v>572</v>
      </c>
      <c r="J112" s="31" t="s">
        <v>35</v>
      </c>
      <c r="K112" s="31" t="str">
        <f>VLOOKUP(J112,Table3[],3,0)</f>
        <v>S03</v>
      </c>
      <c r="L112" s="31" t="s">
        <v>573</v>
      </c>
      <c r="M112" s="31" t="s">
        <v>591</v>
      </c>
      <c r="N112" s="31" t="s">
        <v>354</v>
      </c>
      <c r="O112" s="31" t="s">
        <v>378</v>
      </c>
    </row>
    <row r="113" spans="1:15" x14ac:dyDescent="0.35">
      <c r="A113" s="31">
        <v>112</v>
      </c>
      <c r="B113" s="31" t="s">
        <v>592</v>
      </c>
      <c r="C113" s="31" t="str">
        <f>VLOOKUP(B113,Table1[],3,0)</f>
        <v>JOB212</v>
      </c>
      <c r="D113" s="31" t="s">
        <v>593</v>
      </c>
      <c r="E113" s="31" t="str">
        <f>VLOOKUP(D113,Table2[],3,0)</f>
        <v>COM071</v>
      </c>
      <c r="F113" s="31" t="s">
        <v>150</v>
      </c>
      <c r="G113" s="32">
        <v>2012</v>
      </c>
      <c r="H113" s="31" t="s">
        <v>15</v>
      </c>
      <c r="I113" s="31" t="s">
        <v>42</v>
      </c>
      <c r="J113" s="31" t="s">
        <v>35</v>
      </c>
      <c r="K113" s="31" t="str">
        <f>VLOOKUP(J113,Table3[],3,0)</f>
        <v>S03</v>
      </c>
      <c r="L113" s="31" t="s">
        <v>43</v>
      </c>
      <c r="M113" s="31" t="s">
        <v>594</v>
      </c>
      <c r="N113" s="31" t="s">
        <v>595</v>
      </c>
      <c r="O113" s="31" t="s">
        <v>331</v>
      </c>
    </row>
    <row r="114" spans="1:15" x14ac:dyDescent="0.35">
      <c r="A114" s="31">
        <v>113</v>
      </c>
      <c r="B114" s="31" t="s">
        <v>544</v>
      </c>
      <c r="C114" s="31" t="str">
        <f>VLOOKUP(B114,Table1[],3,0)</f>
        <v>JOB197</v>
      </c>
      <c r="D114" s="31" t="s">
        <v>564</v>
      </c>
      <c r="E114" s="31" t="str">
        <f>VLOOKUP(D114,Table2[],3,0)</f>
        <v>COM067</v>
      </c>
      <c r="F114" s="31" t="s">
        <v>75</v>
      </c>
      <c r="G114" s="32">
        <v>1996</v>
      </c>
      <c r="H114" s="31" t="s">
        <v>15</v>
      </c>
      <c r="I114" s="31" t="s">
        <v>115</v>
      </c>
      <c r="J114" s="31" t="s">
        <v>35</v>
      </c>
      <c r="K114" s="31" t="str">
        <f>VLOOKUP(J114,Table3[],3,0)</f>
        <v>S03</v>
      </c>
      <c r="L114" s="31" t="s">
        <v>116</v>
      </c>
      <c r="M114" s="31" t="s">
        <v>596</v>
      </c>
      <c r="N114" s="31" t="s">
        <v>569</v>
      </c>
      <c r="O114" s="31" t="s">
        <v>112</v>
      </c>
    </row>
    <row r="115" spans="1:15" x14ac:dyDescent="0.35">
      <c r="A115" s="31">
        <v>114</v>
      </c>
      <c r="B115" s="31" t="s">
        <v>160</v>
      </c>
      <c r="C115" s="31" t="str">
        <f>VLOOKUP(B115,Table1[],3,0)</f>
        <v>JOB199</v>
      </c>
      <c r="D115" s="31" t="s">
        <v>597</v>
      </c>
      <c r="E115" s="31" t="str">
        <f>VLOOKUP(D115,Table2[],3,0)</f>
        <v>COM072</v>
      </c>
      <c r="F115" s="31" t="s">
        <v>489</v>
      </c>
      <c r="G115" s="32">
        <v>1934</v>
      </c>
      <c r="H115" s="31" t="s">
        <v>15</v>
      </c>
      <c r="I115" s="31" t="s">
        <v>598</v>
      </c>
      <c r="J115" s="31" t="s">
        <v>35</v>
      </c>
      <c r="K115" s="31" t="str">
        <f>VLOOKUP(J115,Table3[],3,0)</f>
        <v>S03</v>
      </c>
      <c r="L115" s="31" t="s">
        <v>599</v>
      </c>
      <c r="M115" s="31" t="s">
        <v>600</v>
      </c>
      <c r="N115" s="31" t="s">
        <v>601</v>
      </c>
      <c r="O115" s="31" t="s">
        <v>602</v>
      </c>
    </row>
    <row r="116" spans="1:15" x14ac:dyDescent="0.35">
      <c r="A116" s="31">
        <v>115</v>
      </c>
      <c r="B116" s="31" t="s">
        <v>603</v>
      </c>
      <c r="C116" s="31" t="str">
        <f>VLOOKUP(B116,Table1[],3,0)</f>
        <v>JOB215</v>
      </c>
      <c r="D116" s="31" t="s">
        <v>604</v>
      </c>
      <c r="E116" s="31" t="str">
        <f>VLOOKUP(D116,Table2[],3,0)</f>
        <v>COM073</v>
      </c>
      <c r="F116" s="31" t="s">
        <v>75</v>
      </c>
      <c r="G116" s="32">
        <v>2015</v>
      </c>
      <c r="H116" s="31" t="s">
        <v>537</v>
      </c>
      <c r="I116" s="31" t="s">
        <v>81</v>
      </c>
      <c r="J116" s="31" t="s">
        <v>35</v>
      </c>
      <c r="K116" s="31" t="str">
        <f>VLOOKUP(J116,Table3[],3,0)</f>
        <v>S03</v>
      </c>
      <c r="L116" s="31" t="s">
        <v>82</v>
      </c>
      <c r="M116" s="31" t="s">
        <v>605</v>
      </c>
      <c r="N116" s="31" t="s">
        <v>606</v>
      </c>
      <c r="O116" s="31" t="s">
        <v>112</v>
      </c>
    </row>
    <row r="117" spans="1:15" x14ac:dyDescent="0.35">
      <c r="A117" s="31">
        <v>116</v>
      </c>
      <c r="B117" s="31" t="s">
        <v>494</v>
      </c>
      <c r="C117" s="31" t="str">
        <f>VLOOKUP(B117,Table1[],3,0)</f>
        <v>JOB185</v>
      </c>
      <c r="D117" s="31" t="s">
        <v>607</v>
      </c>
      <c r="E117" s="31" t="str">
        <f>VLOOKUP(D117,Table2[],3,0)</f>
        <v>COM074</v>
      </c>
      <c r="F117" s="31" t="s">
        <v>53</v>
      </c>
      <c r="G117" s="32">
        <v>2014</v>
      </c>
      <c r="H117" s="31" t="s">
        <v>66</v>
      </c>
      <c r="I117" s="31" t="s">
        <v>67</v>
      </c>
      <c r="J117" s="31" t="s">
        <v>68</v>
      </c>
      <c r="K117" s="31" t="str">
        <f>VLOOKUP(J117,Table3[],3,0)</f>
        <v>S04</v>
      </c>
      <c r="L117" s="31" t="s">
        <v>69</v>
      </c>
      <c r="M117" s="31" t="s">
        <v>608</v>
      </c>
      <c r="N117" s="31" t="s">
        <v>609</v>
      </c>
      <c r="O117" s="31" t="s">
        <v>325</v>
      </c>
    </row>
    <row r="118" spans="1:15" x14ac:dyDescent="0.35">
      <c r="A118" s="31">
        <v>117</v>
      </c>
      <c r="B118" s="31" t="s">
        <v>610</v>
      </c>
      <c r="C118" s="31" t="str">
        <f>VLOOKUP(B118,Table1[],3,0)</f>
        <v>JOB217</v>
      </c>
      <c r="D118" s="31" t="s">
        <v>611</v>
      </c>
      <c r="E118" s="31" t="str">
        <f>VLOOKUP(D118,Table2[],3,0)</f>
        <v>COM075</v>
      </c>
      <c r="F118" s="31" t="s">
        <v>75</v>
      </c>
      <c r="G118" s="32">
        <v>2017</v>
      </c>
      <c r="H118" s="31" t="s">
        <v>24</v>
      </c>
      <c r="I118" s="31" t="s">
        <v>222</v>
      </c>
      <c r="J118" s="31" t="s">
        <v>204</v>
      </c>
      <c r="K118" s="31" t="str">
        <f>VLOOKUP(J118,Table3[],3,0)</f>
        <v>T08</v>
      </c>
      <c r="L118" s="31" t="s">
        <v>223</v>
      </c>
      <c r="M118" s="31" t="s">
        <v>612</v>
      </c>
      <c r="N118" s="31" t="s">
        <v>613</v>
      </c>
      <c r="O118" s="31" t="s">
        <v>614</v>
      </c>
    </row>
    <row r="119" spans="1:15" x14ac:dyDescent="0.35">
      <c r="A119" s="31">
        <v>118</v>
      </c>
      <c r="B119" s="31" t="s">
        <v>615</v>
      </c>
      <c r="C119" s="31" t="str">
        <f>VLOOKUP(B119,Table1[],3,0)</f>
        <v>JOB218</v>
      </c>
      <c r="D119" s="31" t="s">
        <v>616</v>
      </c>
      <c r="E119" s="31" t="str">
        <f>VLOOKUP(D119,Table2[],3,0)</f>
        <v>COM076</v>
      </c>
      <c r="F119" s="31" t="s">
        <v>150</v>
      </c>
      <c r="G119" s="32">
        <v>2018</v>
      </c>
      <c r="H119" s="31" t="s">
        <v>24</v>
      </c>
      <c r="I119" s="31" t="s">
        <v>34</v>
      </c>
      <c r="J119" s="31" t="s">
        <v>35</v>
      </c>
      <c r="K119" s="31" t="str">
        <f>VLOOKUP(J119,Table3[],3,0)</f>
        <v>S03</v>
      </c>
      <c r="L119" s="31" t="s">
        <v>36</v>
      </c>
      <c r="M119" s="31" t="s">
        <v>617</v>
      </c>
      <c r="N119" s="31" t="s">
        <v>618</v>
      </c>
      <c r="O119" s="31" t="s">
        <v>39</v>
      </c>
    </row>
    <row r="120" spans="1:15" x14ac:dyDescent="0.35">
      <c r="A120" s="31">
        <v>119</v>
      </c>
      <c r="B120" s="31" t="s">
        <v>578</v>
      </c>
      <c r="C120" s="31" t="str">
        <f>VLOOKUP(B120,Table1[],3,0)</f>
        <v>JOB207</v>
      </c>
      <c r="D120" s="31" t="s">
        <v>503</v>
      </c>
      <c r="E120" s="31" t="str">
        <f>VLOOKUP(D120,Table2[],3,0)</f>
        <v>COM060</v>
      </c>
      <c r="F120" s="31" t="s">
        <v>75</v>
      </c>
      <c r="G120" s="32">
        <v>1968</v>
      </c>
      <c r="H120" s="31" t="s">
        <v>15</v>
      </c>
      <c r="I120" s="31" t="s">
        <v>115</v>
      </c>
      <c r="J120" s="31" t="s">
        <v>35</v>
      </c>
      <c r="K120" s="31" t="str">
        <f>VLOOKUP(J120,Table3[],3,0)</f>
        <v>S03</v>
      </c>
      <c r="L120" s="31" t="s">
        <v>116</v>
      </c>
      <c r="M120" s="31" t="s">
        <v>619</v>
      </c>
      <c r="N120" s="31" t="s">
        <v>505</v>
      </c>
      <c r="O120" s="31" t="s">
        <v>620</v>
      </c>
    </row>
    <row r="121" spans="1:15" x14ac:dyDescent="0.35">
      <c r="A121" s="31">
        <v>120</v>
      </c>
      <c r="B121" s="31" t="s">
        <v>621</v>
      </c>
      <c r="C121" s="31" t="str">
        <f>VLOOKUP(B121,Table1[],3,0)</f>
        <v>JOB220</v>
      </c>
      <c r="D121" s="31" t="s">
        <v>622</v>
      </c>
      <c r="E121" s="31" t="str">
        <f>VLOOKUP(D121,Table2[],3,0)</f>
        <v>COM077</v>
      </c>
      <c r="F121" s="31" t="s">
        <v>623</v>
      </c>
      <c r="G121" s="32">
        <v>2008</v>
      </c>
      <c r="H121" s="31" t="s">
        <v>138</v>
      </c>
      <c r="I121" s="31" t="s">
        <v>624</v>
      </c>
      <c r="J121" s="31" t="s">
        <v>35</v>
      </c>
      <c r="K121" s="31" t="str">
        <f>VLOOKUP(J121,Table3[],3,0)</f>
        <v>S03</v>
      </c>
      <c r="L121" s="31" t="s">
        <v>625</v>
      </c>
      <c r="M121" s="31" t="s">
        <v>626</v>
      </c>
      <c r="N121" s="31" t="s">
        <v>627</v>
      </c>
      <c r="O121" s="31" t="s">
        <v>331</v>
      </c>
    </row>
    <row r="122" spans="1:15" x14ac:dyDescent="0.35">
      <c r="A122" s="31">
        <v>121</v>
      </c>
      <c r="B122" s="31" t="s">
        <v>628</v>
      </c>
      <c r="C122" s="31" t="str">
        <f>VLOOKUP(B122,Table1[],3,0)</f>
        <v>JOB221</v>
      </c>
      <c r="D122" s="31" t="s">
        <v>590</v>
      </c>
      <c r="E122" s="31" t="str">
        <f>VLOOKUP(D122,Table2[],3,0)</f>
        <v>COM070</v>
      </c>
      <c r="F122" s="31" t="s">
        <v>75</v>
      </c>
      <c r="G122" s="32">
        <v>2007</v>
      </c>
      <c r="H122" s="31" t="s">
        <v>15</v>
      </c>
      <c r="I122" s="31" t="s">
        <v>629</v>
      </c>
      <c r="J122" s="31" t="s">
        <v>35</v>
      </c>
      <c r="K122" s="31" t="str">
        <f>VLOOKUP(J122,Table3[],3,0)</f>
        <v>S03</v>
      </c>
      <c r="L122" s="31" t="s">
        <v>630</v>
      </c>
      <c r="M122" s="31" t="s">
        <v>631</v>
      </c>
      <c r="N122" s="31" t="s">
        <v>354</v>
      </c>
      <c r="O122" s="31" t="s">
        <v>378</v>
      </c>
    </row>
    <row r="123" spans="1:15" x14ac:dyDescent="0.35">
      <c r="A123" s="31">
        <v>122</v>
      </c>
      <c r="B123" s="31" t="s">
        <v>632</v>
      </c>
      <c r="C123" s="31" t="str">
        <f>VLOOKUP(B123,Table1[],3,0)</f>
        <v>JOB222</v>
      </c>
      <c r="D123" s="31" t="s">
        <v>593</v>
      </c>
      <c r="E123" s="31" t="str">
        <f>VLOOKUP(D123,Table2[],3,0)</f>
        <v>COM071</v>
      </c>
      <c r="F123" s="31" t="s">
        <v>150</v>
      </c>
      <c r="G123" s="32">
        <v>2012</v>
      </c>
      <c r="H123" s="31" t="s">
        <v>15</v>
      </c>
      <c r="I123" s="31" t="s">
        <v>81</v>
      </c>
      <c r="J123" s="31" t="s">
        <v>35</v>
      </c>
      <c r="K123" s="31" t="str">
        <f>VLOOKUP(J123,Table3[],3,0)</f>
        <v>S03</v>
      </c>
      <c r="L123" s="31" t="s">
        <v>82</v>
      </c>
      <c r="M123" s="31" t="s">
        <v>633</v>
      </c>
      <c r="N123" s="31" t="s">
        <v>595</v>
      </c>
      <c r="O123" s="31" t="s">
        <v>100</v>
      </c>
    </row>
    <row r="124" spans="1:15" x14ac:dyDescent="0.35">
      <c r="A124" s="31">
        <v>123</v>
      </c>
      <c r="B124" s="31" t="s">
        <v>634</v>
      </c>
      <c r="C124" s="31" t="str">
        <f>VLOOKUP(B124,Table1[],3,0)</f>
        <v>JOB223</v>
      </c>
      <c r="D124" s="31" t="s">
        <v>611</v>
      </c>
      <c r="E124" s="31" t="str">
        <f>VLOOKUP(D124,Table2[],3,0)</f>
        <v>COM075</v>
      </c>
      <c r="F124" s="31" t="s">
        <v>75</v>
      </c>
      <c r="G124" s="32">
        <v>2017</v>
      </c>
      <c r="H124" s="31" t="s">
        <v>24</v>
      </c>
      <c r="I124" s="31" t="s">
        <v>81</v>
      </c>
      <c r="J124" s="31" t="s">
        <v>35</v>
      </c>
      <c r="K124" s="31" t="str">
        <f>VLOOKUP(J124,Table3[],3,0)</f>
        <v>S03</v>
      </c>
      <c r="L124" s="31" t="s">
        <v>82</v>
      </c>
      <c r="M124" s="31" t="s">
        <v>635</v>
      </c>
      <c r="N124" s="31" t="s">
        <v>613</v>
      </c>
      <c r="O124" s="31" t="s">
        <v>39</v>
      </c>
    </row>
    <row r="125" spans="1:15" x14ac:dyDescent="0.35">
      <c r="A125" s="31">
        <v>124</v>
      </c>
      <c r="B125" s="31" t="s">
        <v>636</v>
      </c>
      <c r="C125" s="31" t="str">
        <f>VLOOKUP(B125,Table1[],3,0)</f>
        <v>JOB224</v>
      </c>
      <c r="D125" s="31" t="s">
        <v>637</v>
      </c>
      <c r="E125" s="31" t="str">
        <f>VLOOKUP(D125,Table2[],3,0)</f>
        <v>COM078</v>
      </c>
      <c r="F125" s="31" t="s">
        <v>202</v>
      </c>
      <c r="G125" s="32">
        <v>2020</v>
      </c>
      <c r="H125" s="31" t="s">
        <v>24</v>
      </c>
      <c r="I125" s="31" t="s">
        <v>638</v>
      </c>
      <c r="J125" s="31" t="s">
        <v>335</v>
      </c>
      <c r="K125" s="31" t="str">
        <f>VLOOKUP(J125,Table3[],3,0)</f>
        <v>D09</v>
      </c>
      <c r="L125" s="31" t="s">
        <v>639</v>
      </c>
      <c r="M125" s="31" t="s">
        <v>640</v>
      </c>
      <c r="N125" s="31" t="s">
        <v>641</v>
      </c>
      <c r="O125" s="31" t="s">
        <v>325</v>
      </c>
    </row>
    <row r="126" spans="1:15" x14ac:dyDescent="0.35">
      <c r="A126" s="31">
        <v>125</v>
      </c>
      <c r="B126" s="31" t="s">
        <v>642</v>
      </c>
      <c r="C126" s="31" t="str">
        <f>VLOOKUP(B126,Table1[],3,0)</f>
        <v>JOB225</v>
      </c>
      <c r="D126" s="31" t="s">
        <v>643</v>
      </c>
      <c r="E126" s="31" t="str">
        <f>VLOOKUP(D126,Table2[],3,0)</f>
        <v>COM079</v>
      </c>
      <c r="F126" s="31" t="s">
        <v>137</v>
      </c>
      <c r="G126" s="32">
        <v>2014</v>
      </c>
      <c r="H126" s="31" t="s">
        <v>537</v>
      </c>
      <c r="I126" s="31" t="s">
        <v>644</v>
      </c>
      <c r="J126" s="31" t="s">
        <v>35</v>
      </c>
      <c r="K126" s="31" t="str">
        <f>VLOOKUP(J126,Table3[],3,0)</f>
        <v>S03</v>
      </c>
      <c r="L126" s="31" t="s">
        <v>645</v>
      </c>
      <c r="M126" s="31" t="s">
        <v>646</v>
      </c>
      <c r="N126" s="31" t="s">
        <v>647</v>
      </c>
      <c r="O126" s="31" t="s">
        <v>193</v>
      </c>
    </row>
    <row r="127" spans="1:15" x14ac:dyDescent="0.35">
      <c r="A127" s="31">
        <v>126</v>
      </c>
      <c r="B127" s="31" t="s">
        <v>648</v>
      </c>
      <c r="C127" s="31" t="str">
        <f>VLOOKUP(B127,Table1[],3,0)</f>
        <v>JOB226</v>
      </c>
      <c r="D127" s="31" t="s">
        <v>649</v>
      </c>
      <c r="E127" s="31" t="str">
        <f>VLOOKUP(D127,Table2[],3,0)</f>
        <v>COM080</v>
      </c>
      <c r="F127" s="31" t="s">
        <v>650</v>
      </c>
      <c r="G127" s="32">
        <v>1981</v>
      </c>
      <c r="H127" s="31" t="s">
        <v>15</v>
      </c>
      <c r="I127" s="31" t="s">
        <v>651</v>
      </c>
      <c r="J127" s="31" t="s">
        <v>26</v>
      </c>
      <c r="K127" s="31" t="str">
        <f>VLOOKUP(J127,Table3[],3,0)</f>
        <v>I02</v>
      </c>
      <c r="L127" s="31" t="s">
        <v>652</v>
      </c>
      <c r="M127" s="31" t="s">
        <v>653</v>
      </c>
      <c r="N127" s="31" t="s">
        <v>654</v>
      </c>
      <c r="O127" s="31" t="s">
        <v>57</v>
      </c>
    </row>
    <row r="128" spans="1:15" x14ac:dyDescent="0.35">
      <c r="A128" s="31">
        <v>127</v>
      </c>
      <c r="B128" s="31" t="s">
        <v>655</v>
      </c>
      <c r="C128" s="31" t="str">
        <f>VLOOKUP(B128,Table1[],3,0)</f>
        <v>JOB227</v>
      </c>
      <c r="D128" s="31" t="s">
        <v>656</v>
      </c>
      <c r="E128" s="31" t="str">
        <f>VLOOKUP(D128,Table2[],3,0)</f>
        <v>COM081</v>
      </c>
      <c r="F128" s="31" t="s">
        <v>150</v>
      </c>
      <c r="G128" s="32">
        <v>2022</v>
      </c>
      <c r="H128" s="31" t="s">
        <v>76</v>
      </c>
      <c r="I128" s="31" t="s">
        <v>81</v>
      </c>
      <c r="J128" s="31" t="s">
        <v>35</v>
      </c>
      <c r="K128" s="31" t="str">
        <f>VLOOKUP(J128,Table3[],3,0)</f>
        <v>S03</v>
      </c>
      <c r="L128" s="31" t="s">
        <v>82</v>
      </c>
      <c r="M128" s="31" t="s">
        <v>341</v>
      </c>
      <c r="N128" s="31" t="s">
        <v>657</v>
      </c>
      <c r="O128" s="31" t="s">
        <v>100</v>
      </c>
    </row>
    <row r="129" spans="1:15" x14ac:dyDescent="0.35">
      <c r="A129" s="31">
        <v>128</v>
      </c>
      <c r="B129" s="31" t="s">
        <v>658</v>
      </c>
      <c r="C129" s="31" t="str">
        <f>VLOOKUP(B129,Table1[],3,0)</f>
        <v>JOB228</v>
      </c>
      <c r="D129" s="31" t="s">
        <v>659</v>
      </c>
      <c r="E129" s="31" t="str">
        <f>VLOOKUP(D129,Table2[],3,0)</f>
        <v>COM082</v>
      </c>
      <c r="F129" s="31" t="s">
        <v>75</v>
      </c>
      <c r="G129" s="32">
        <v>2020</v>
      </c>
      <c r="H129" s="31" t="s">
        <v>24</v>
      </c>
      <c r="I129" s="31" t="s">
        <v>81</v>
      </c>
      <c r="J129" s="31" t="s">
        <v>35</v>
      </c>
      <c r="K129" s="31" t="str">
        <f>VLOOKUP(J129,Table3[],3,0)</f>
        <v>S03</v>
      </c>
      <c r="L129" s="31" t="s">
        <v>82</v>
      </c>
      <c r="M129" s="31" t="s">
        <v>660</v>
      </c>
      <c r="N129" s="31" t="s">
        <v>661</v>
      </c>
      <c r="O129" s="31" t="s">
        <v>39</v>
      </c>
    </row>
    <row r="130" spans="1:15" x14ac:dyDescent="0.35">
      <c r="A130" s="31">
        <v>129</v>
      </c>
      <c r="B130" s="31" t="s">
        <v>662</v>
      </c>
      <c r="C130" s="31" t="str">
        <f>VLOOKUP(B130,Table1[],3,0)</f>
        <v>JOB229</v>
      </c>
      <c r="D130" s="31" t="s">
        <v>503</v>
      </c>
      <c r="E130" s="31" t="str">
        <f>VLOOKUP(D130,Table2[],3,0)</f>
        <v>COM060</v>
      </c>
      <c r="F130" s="31" t="s">
        <v>75</v>
      </c>
      <c r="G130" s="32">
        <v>1968</v>
      </c>
      <c r="H130" s="31" t="s">
        <v>15</v>
      </c>
      <c r="I130" s="31" t="s">
        <v>34</v>
      </c>
      <c r="J130" s="31" t="s">
        <v>35</v>
      </c>
      <c r="K130" s="31" t="str">
        <f>VLOOKUP(J130,Table3[],3,0)</f>
        <v>S03</v>
      </c>
      <c r="L130" s="31" t="s">
        <v>36</v>
      </c>
      <c r="M130" s="31" t="s">
        <v>663</v>
      </c>
      <c r="N130" s="31" t="s">
        <v>654</v>
      </c>
      <c r="O130" s="31" t="s">
        <v>664</v>
      </c>
    </row>
    <row r="131" spans="1:15" x14ac:dyDescent="0.35">
      <c r="A131" s="31">
        <v>130</v>
      </c>
      <c r="B131" s="31" t="s">
        <v>665</v>
      </c>
      <c r="C131" s="31" t="str">
        <f>VLOOKUP(B131,Table1[],3,0)</f>
        <v>JOB230</v>
      </c>
      <c r="D131" s="31" t="s">
        <v>666</v>
      </c>
      <c r="E131" s="31" t="str">
        <f>VLOOKUP(D131,Table2[],3,0)</f>
        <v>COM083</v>
      </c>
      <c r="F131" s="31" t="s">
        <v>75</v>
      </c>
      <c r="G131" s="32">
        <v>2021</v>
      </c>
      <c r="H131" s="31" t="s">
        <v>24</v>
      </c>
      <c r="I131" s="31" t="s">
        <v>115</v>
      </c>
      <c r="J131" s="31" t="s">
        <v>35</v>
      </c>
      <c r="K131" s="31" t="str">
        <f>VLOOKUP(J131,Table3[],3,0)</f>
        <v>S03</v>
      </c>
      <c r="L131" s="31" t="s">
        <v>116</v>
      </c>
      <c r="M131" s="31" t="s">
        <v>667</v>
      </c>
      <c r="N131" s="31" t="s">
        <v>668</v>
      </c>
      <c r="O131" s="31" t="s">
        <v>174</v>
      </c>
    </row>
    <row r="132" spans="1:15" x14ac:dyDescent="0.35">
      <c r="A132" s="31">
        <v>131</v>
      </c>
      <c r="B132" s="31" t="s">
        <v>427</v>
      </c>
      <c r="C132" s="31" t="str">
        <f>VLOOKUP(B132,Table1[],3,0)</f>
        <v>JOB169</v>
      </c>
      <c r="D132" s="31" t="s">
        <v>669</v>
      </c>
      <c r="E132" s="31" t="str">
        <f>VLOOKUP(D132,Table2[],3,0)</f>
        <v>COM084</v>
      </c>
      <c r="F132" s="31" t="s">
        <v>489</v>
      </c>
      <c r="G132" s="32">
        <v>1986</v>
      </c>
      <c r="H132" s="31" t="s">
        <v>15</v>
      </c>
      <c r="I132" s="31" t="s">
        <v>670</v>
      </c>
      <c r="J132" s="31" t="s">
        <v>35</v>
      </c>
      <c r="K132" s="31" t="str">
        <f>VLOOKUP(J132,Table3[],3,0)</f>
        <v>S03</v>
      </c>
      <c r="L132" s="31" t="s">
        <v>671</v>
      </c>
      <c r="M132" s="31" t="s">
        <v>672</v>
      </c>
      <c r="N132" s="31" t="s">
        <v>673</v>
      </c>
      <c r="O132" s="31" t="s">
        <v>147</v>
      </c>
    </row>
    <row r="133" spans="1:15" x14ac:dyDescent="0.35">
      <c r="A133" s="31">
        <v>132</v>
      </c>
      <c r="B133" s="31" t="s">
        <v>304</v>
      </c>
      <c r="C133" s="31" t="str">
        <f>VLOOKUP(B133,Table1[],3,0)</f>
        <v>JOB142</v>
      </c>
      <c r="D133" s="31" t="s">
        <v>305</v>
      </c>
      <c r="E133" s="31" t="str">
        <f>VLOOKUP(D133,Table2[],3,0)</f>
        <v>COM026</v>
      </c>
      <c r="F133" s="31" t="s">
        <v>75</v>
      </c>
      <c r="G133" s="32">
        <v>2010</v>
      </c>
      <c r="H133" s="31" t="s">
        <v>15</v>
      </c>
      <c r="I133" s="31" t="s">
        <v>34</v>
      </c>
      <c r="J133" s="31" t="s">
        <v>35</v>
      </c>
      <c r="K133" s="31" t="str">
        <f>VLOOKUP(J133,Table3[],3,0)</f>
        <v>S03</v>
      </c>
      <c r="L133" s="31" t="s">
        <v>36</v>
      </c>
      <c r="M133" s="31" t="s">
        <v>674</v>
      </c>
      <c r="N133" s="31" t="s">
        <v>309</v>
      </c>
      <c r="O133" s="31" t="s">
        <v>310</v>
      </c>
    </row>
    <row r="134" spans="1:15" x14ac:dyDescent="0.35">
      <c r="A134" s="31">
        <v>133</v>
      </c>
      <c r="B134" s="31" t="s">
        <v>675</v>
      </c>
      <c r="C134" s="31" t="str">
        <f>VLOOKUP(B134,Table1[],3,0)</f>
        <v>JOB233</v>
      </c>
      <c r="D134" s="31" t="s">
        <v>305</v>
      </c>
      <c r="E134" s="31" t="str">
        <f>VLOOKUP(D134,Table2[],3,0)</f>
        <v>COM026</v>
      </c>
      <c r="F134" s="31" t="s">
        <v>75</v>
      </c>
      <c r="G134" s="32">
        <v>2010</v>
      </c>
      <c r="H134" s="31" t="s">
        <v>15</v>
      </c>
      <c r="I134" s="31" t="s">
        <v>676</v>
      </c>
      <c r="J134" s="31" t="s">
        <v>26</v>
      </c>
      <c r="K134" s="31" t="str">
        <f>VLOOKUP(J134,Table3[],3,0)</f>
        <v>I02</v>
      </c>
      <c r="L134" s="31" t="s">
        <v>677</v>
      </c>
      <c r="M134" s="31" t="s">
        <v>678</v>
      </c>
      <c r="N134" s="31" t="s">
        <v>309</v>
      </c>
      <c r="O134" s="31" t="s">
        <v>501</v>
      </c>
    </row>
    <row r="135" spans="1:15" x14ac:dyDescent="0.35">
      <c r="A135" s="31">
        <v>134</v>
      </c>
      <c r="B135" s="31" t="s">
        <v>679</v>
      </c>
      <c r="C135" s="31" t="str">
        <f>VLOOKUP(B135,Table1[],3,0)</f>
        <v>JOB234</v>
      </c>
      <c r="D135" s="31" t="s">
        <v>680</v>
      </c>
      <c r="E135" s="31" t="str">
        <f>VLOOKUP(D135,Table2[],3,0)</f>
        <v>COM085</v>
      </c>
      <c r="F135" s="31" t="s">
        <v>137</v>
      </c>
      <c r="G135" s="32">
        <v>1997</v>
      </c>
      <c r="H135" s="31" t="s">
        <v>537</v>
      </c>
      <c r="I135" s="31" t="s">
        <v>81</v>
      </c>
      <c r="J135" s="31" t="s">
        <v>35</v>
      </c>
      <c r="K135" s="31" t="str">
        <f>VLOOKUP(J135,Table3[],3,0)</f>
        <v>S03</v>
      </c>
      <c r="L135" s="31" t="s">
        <v>82</v>
      </c>
      <c r="M135" s="31" t="s">
        <v>681</v>
      </c>
      <c r="N135" s="31" t="s">
        <v>682</v>
      </c>
      <c r="O135" s="31" t="s">
        <v>683</v>
      </c>
    </row>
    <row r="136" spans="1:15" x14ac:dyDescent="0.35">
      <c r="A136" s="31">
        <v>135</v>
      </c>
      <c r="B136" s="31" t="s">
        <v>684</v>
      </c>
      <c r="C136" s="31" t="str">
        <f>VLOOKUP(B136,Table1[],3,0)</f>
        <v>JOB235</v>
      </c>
      <c r="D136" s="31" t="s">
        <v>680</v>
      </c>
      <c r="E136" s="31" t="str">
        <f>VLOOKUP(D136,Table2[],3,0)</f>
        <v>COM085</v>
      </c>
      <c r="F136" s="31" t="s">
        <v>137</v>
      </c>
      <c r="G136" s="32">
        <v>1997</v>
      </c>
      <c r="H136" s="31" t="s">
        <v>537</v>
      </c>
      <c r="I136" s="31" t="s">
        <v>115</v>
      </c>
      <c r="J136" s="31" t="s">
        <v>35</v>
      </c>
      <c r="K136" s="31" t="str">
        <f>VLOOKUP(J136,Table3[],3,0)</f>
        <v>S03</v>
      </c>
      <c r="L136" s="31" t="s">
        <v>116</v>
      </c>
      <c r="M136" s="31" t="s">
        <v>685</v>
      </c>
      <c r="N136" s="31" t="s">
        <v>686</v>
      </c>
      <c r="O136" s="31" t="s">
        <v>359</v>
      </c>
    </row>
    <row r="137" spans="1:15" x14ac:dyDescent="0.35">
      <c r="A137" s="31">
        <v>136</v>
      </c>
      <c r="B137" s="31" t="s">
        <v>610</v>
      </c>
      <c r="C137" s="31" t="str">
        <f>VLOOKUP(B137,Table1[],3,0)</f>
        <v>JOB217</v>
      </c>
      <c r="D137" s="31" t="s">
        <v>611</v>
      </c>
      <c r="E137" s="31" t="str">
        <f>VLOOKUP(D137,Table2[],3,0)</f>
        <v>COM075</v>
      </c>
      <c r="F137" s="31" t="s">
        <v>75</v>
      </c>
      <c r="G137" s="32">
        <v>2017</v>
      </c>
      <c r="H137" s="31" t="s">
        <v>24</v>
      </c>
      <c r="I137" s="31" t="s">
        <v>222</v>
      </c>
      <c r="J137" s="31" t="s">
        <v>204</v>
      </c>
      <c r="K137" s="31" t="str">
        <f>VLOOKUP(J137,Table3[],3,0)</f>
        <v>T08</v>
      </c>
      <c r="L137" s="31" t="s">
        <v>223</v>
      </c>
      <c r="M137" s="31" t="s">
        <v>687</v>
      </c>
      <c r="N137" s="31" t="s">
        <v>647</v>
      </c>
      <c r="O137" s="31" t="s">
        <v>688</v>
      </c>
    </row>
    <row r="138" spans="1:15" x14ac:dyDescent="0.35">
      <c r="A138" s="31">
        <v>137</v>
      </c>
      <c r="B138" s="31" t="s">
        <v>689</v>
      </c>
      <c r="C138" s="31" t="str">
        <f>VLOOKUP(B138,Table1[],3,0)</f>
        <v>JOB237</v>
      </c>
      <c r="D138" s="31" t="s">
        <v>690</v>
      </c>
      <c r="E138" s="31" t="str">
        <f>VLOOKUP(D138,Table2[],3,0)</f>
        <v>COM086</v>
      </c>
      <c r="F138" s="31" t="s">
        <v>536</v>
      </c>
      <c r="G138" s="32">
        <v>2019</v>
      </c>
      <c r="H138" s="31" t="s">
        <v>24</v>
      </c>
      <c r="I138" s="31" t="s">
        <v>691</v>
      </c>
      <c r="J138" s="31" t="s">
        <v>68</v>
      </c>
      <c r="K138" s="31" t="str">
        <f>VLOOKUP(J138,Table3[],3,0)</f>
        <v>S04</v>
      </c>
      <c r="L138" s="31" t="s">
        <v>692</v>
      </c>
      <c r="M138" s="31" t="s">
        <v>693</v>
      </c>
      <c r="N138" s="31" t="s">
        <v>694</v>
      </c>
      <c r="O138" s="31" t="s">
        <v>112</v>
      </c>
    </row>
    <row r="139" spans="1:15" x14ac:dyDescent="0.35">
      <c r="A139" s="31">
        <v>138</v>
      </c>
      <c r="B139" s="31" t="s">
        <v>695</v>
      </c>
      <c r="C139" s="31" t="str">
        <f>VLOOKUP(B139,Table1[],3,0)</f>
        <v>JOB238</v>
      </c>
      <c r="D139" s="31" t="s">
        <v>696</v>
      </c>
      <c r="E139" s="31" t="str">
        <f>VLOOKUP(D139,Table2[],3,0)</f>
        <v>COM087</v>
      </c>
      <c r="F139" s="31" t="s">
        <v>75</v>
      </c>
      <c r="G139" s="32">
        <v>1928</v>
      </c>
      <c r="H139" s="31" t="s">
        <v>15</v>
      </c>
      <c r="I139" s="31" t="s">
        <v>87</v>
      </c>
      <c r="J139" s="31" t="s">
        <v>26</v>
      </c>
      <c r="K139" s="31" t="str">
        <f>VLOOKUP(J139,Table3[],3,0)</f>
        <v>I02</v>
      </c>
      <c r="L139" s="31" t="s">
        <v>88</v>
      </c>
      <c r="M139" s="31" t="s">
        <v>697</v>
      </c>
      <c r="N139" s="31" t="s">
        <v>698</v>
      </c>
      <c r="O139" s="31" t="s">
        <v>90</v>
      </c>
    </row>
    <row r="140" spans="1:15" x14ac:dyDescent="0.35">
      <c r="A140" s="31">
        <v>139</v>
      </c>
      <c r="B140" s="31" t="s">
        <v>406</v>
      </c>
      <c r="C140" s="31" t="str">
        <f>VLOOKUP(B140,Table1[],3,0)</f>
        <v>JOB164</v>
      </c>
      <c r="D140" s="31" t="s">
        <v>699</v>
      </c>
      <c r="E140" s="31" t="str">
        <f>VLOOKUP(D140,Table2[],3,0)</f>
        <v>COM088</v>
      </c>
      <c r="F140" s="31" t="s">
        <v>75</v>
      </c>
      <c r="G140" s="32">
        <v>2002</v>
      </c>
      <c r="H140" s="31" t="s">
        <v>15</v>
      </c>
      <c r="I140" s="31" t="s">
        <v>81</v>
      </c>
      <c r="J140" s="31" t="s">
        <v>35</v>
      </c>
      <c r="K140" s="31" t="str">
        <f>VLOOKUP(J140,Table3[],3,0)</f>
        <v>S03</v>
      </c>
      <c r="L140" s="31" t="s">
        <v>82</v>
      </c>
      <c r="M140" s="31" t="s">
        <v>700</v>
      </c>
      <c r="N140" s="31" t="s">
        <v>701</v>
      </c>
      <c r="O140" s="31" t="s">
        <v>39</v>
      </c>
    </row>
    <row r="141" spans="1:15" x14ac:dyDescent="0.35">
      <c r="A141" s="31">
        <v>140</v>
      </c>
      <c r="B141" s="31" t="s">
        <v>702</v>
      </c>
      <c r="C141" s="31" t="str">
        <f>VLOOKUP(B141,Table1[],3,0)</f>
        <v>JOB240</v>
      </c>
      <c r="D141" s="31" t="s">
        <v>322</v>
      </c>
      <c r="E141" s="31" t="str">
        <f>VLOOKUP(D141,Table2[],3,0)</f>
        <v>COM029</v>
      </c>
      <c r="F141" s="31" t="s">
        <v>75</v>
      </c>
      <c r="G141" s="32">
        <v>2000</v>
      </c>
      <c r="H141" s="31" t="s">
        <v>15</v>
      </c>
      <c r="I141" s="31" t="s">
        <v>34</v>
      </c>
      <c r="J141" s="31" t="s">
        <v>35</v>
      </c>
      <c r="K141" s="31" t="str">
        <f>VLOOKUP(J141,Table3[],3,0)</f>
        <v>S03</v>
      </c>
      <c r="L141" s="31" t="s">
        <v>36</v>
      </c>
      <c r="M141" s="31" t="s">
        <v>703</v>
      </c>
      <c r="N141" s="31" t="s">
        <v>704</v>
      </c>
      <c r="O141" s="31" t="s">
        <v>501</v>
      </c>
    </row>
    <row r="142" spans="1:15" x14ac:dyDescent="0.35">
      <c r="A142" s="31">
        <v>141</v>
      </c>
      <c r="B142" s="31" t="s">
        <v>705</v>
      </c>
      <c r="C142" s="31" t="str">
        <f>VLOOKUP(B142,Table1[],3,0)</f>
        <v>JOB241</v>
      </c>
      <c r="D142" s="31" t="s">
        <v>706</v>
      </c>
      <c r="E142" s="31" t="str">
        <f>VLOOKUP(D142,Table2[],3,0)</f>
        <v>COM089</v>
      </c>
      <c r="F142" s="31" t="s">
        <v>202</v>
      </c>
      <c r="G142" s="32">
        <v>2016</v>
      </c>
      <c r="H142" s="31" t="s">
        <v>138</v>
      </c>
      <c r="I142" s="31" t="s">
        <v>67</v>
      </c>
      <c r="J142" s="31" t="s">
        <v>68</v>
      </c>
      <c r="K142" s="31" t="str">
        <f>VLOOKUP(J142,Table3[],3,0)</f>
        <v>S04</v>
      </c>
      <c r="L142" s="31" t="s">
        <v>69</v>
      </c>
      <c r="M142" s="31" t="s">
        <v>707</v>
      </c>
      <c r="N142" s="31" t="s">
        <v>708</v>
      </c>
      <c r="O142" s="31" t="s">
        <v>123</v>
      </c>
    </row>
    <row r="143" spans="1:15" x14ac:dyDescent="0.35">
      <c r="A143" s="31">
        <v>142</v>
      </c>
      <c r="B143" s="31" t="s">
        <v>610</v>
      </c>
      <c r="C143" s="31" t="str">
        <f>VLOOKUP(B143,Table1[],3,0)</f>
        <v>JOB217</v>
      </c>
      <c r="D143" s="31" t="s">
        <v>611</v>
      </c>
      <c r="E143" s="31" t="str">
        <f>VLOOKUP(D143,Table2[],3,0)</f>
        <v>COM075</v>
      </c>
      <c r="F143" s="31" t="s">
        <v>75</v>
      </c>
      <c r="G143" s="32">
        <v>2017</v>
      </c>
      <c r="H143" s="31" t="s">
        <v>24</v>
      </c>
      <c r="I143" s="31" t="s">
        <v>222</v>
      </c>
      <c r="J143" s="31" t="s">
        <v>204</v>
      </c>
      <c r="K143" s="31" t="str">
        <f>VLOOKUP(J143,Table3[],3,0)</f>
        <v>T08</v>
      </c>
      <c r="L143" s="31" t="s">
        <v>223</v>
      </c>
      <c r="M143" s="31" t="s">
        <v>709</v>
      </c>
      <c r="N143" s="31" t="s">
        <v>710</v>
      </c>
      <c r="O143" s="31" t="s">
        <v>614</v>
      </c>
    </row>
    <row r="144" spans="1:15" x14ac:dyDescent="0.35">
      <c r="A144" s="31">
        <v>143</v>
      </c>
      <c r="B144" s="31" t="s">
        <v>711</v>
      </c>
      <c r="C144" s="31" t="str">
        <f>VLOOKUP(B144,Table1[],3,0)</f>
        <v>JOB243</v>
      </c>
      <c r="D144" s="31" t="s">
        <v>712</v>
      </c>
      <c r="E144" s="31" t="str">
        <f>VLOOKUP(D144,Table2[],3,0)</f>
        <v>COM090</v>
      </c>
      <c r="F144" s="31" t="s">
        <v>75</v>
      </c>
      <c r="G144" s="32">
        <v>2017</v>
      </c>
      <c r="H144" s="31" t="s">
        <v>138</v>
      </c>
      <c r="I144" s="31" t="s">
        <v>186</v>
      </c>
      <c r="J144" s="31" t="s">
        <v>187</v>
      </c>
      <c r="K144" s="31" t="str">
        <f>VLOOKUP(J144,Table3[],3,0)</f>
        <v>O07</v>
      </c>
      <c r="L144" s="31" t="s">
        <v>188</v>
      </c>
      <c r="M144" s="31" t="s">
        <v>713</v>
      </c>
      <c r="N144" s="31" t="s">
        <v>714</v>
      </c>
      <c r="O144" s="31" t="s">
        <v>123</v>
      </c>
    </row>
    <row r="145" spans="1:15" x14ac:dyDescent="0.35">
      <c r="A145" s="31">
        <v>144</v>
      </c>
      <c r="B145" s="31" t="s">
        <v>715</v>
      </c>
      <c r="C145" s="31" t="str">
        <f>VLOOKUP(B145,Table1[],3,0)</f>
        <v>JOB244</v>
      </c>
      <c r="D145" s="31" t="s">
        <v>716</v>
      </c>
      <c r="E145" s="31" t="str">
        <f>VLOOKUP(D145,Table2[],3,0)</f>
        <v>COM091</v>
      </c>
      <c r="F145" s="31" t="s">
        <v>75</v>
      </c>
      <c r="G145" s="32">
        <v>2017</v>
      </c>
      <c r="H145" s="31" t="s">
        <v>76</v>
      </c>
      <c r="I145" s="31" t="s">
        <v>81</v>
      </c>
      <c r="J145" s="31" t="s">
        <v>35</v>
      </c>
      <c r="K145" s="31" t="str">
        <f>VLOOKUP(J145,Table3[],3,0)</f>
        <v>S03</v>
      </c>
      <c r="L145" s="31" t="s">
        <v>82</v>
      </c>
      <c r="M145" s="31" t="s">
        <v>717</v>
      </c>
      <c r="N145" s="31" t="s">
        <v>718</v>
      </c>
      <c r="O145" s="31" t="s">
        <v>163</v>
      </c>
    </row>
    <row r="146" spans="1:15" x14ac:dyDescent="0.35">
      <c r="A146" s="31">
        <v>145</v>
      </c>
      <c r="B146" s="31" t="s">
        <v>719</v>
      </c>
      <c r="C146" s="31" t="str">
        <f>VLOOKUP(B146,Table1[],3,0)</f>
        <v>JOB245</v>
      </c>
      <c r="D146" s="31" t="s">
        <v>720</v>
      </c>
      <c r="E146" s="31" t="str">
        <f>VLOOKUP(D146,Table2[],3,0)</f>
        <v>COM092</v>
      </c>
      <c r="F146" s="31" t="s">
        <v>721</v>
      </c>
      <c r="G146" s="32">
        <v>2004</v>
      </c>
      <c r="H146" s="31" t="s">
        <v>537</v>
      </c>
      <c r="I146" s="31" t="s">
        <v>67</v>
      </c>
      <c r="J146" s="31" t="s">
        <v>68</v>
      </c>
      <c r="K146" s="31" t="str">
        <f>VLOOKUP(J146,Table3[],3,0)</f>
        <v>S04</v>
      </c>
      <c r="L146" s="31" t="s">
        <v>69</v>
      </c>
      <c r="M146" s="31" t="s">
        <v>722</v>
      </c>
      <c r="N146" s="31" t="s">
        <v>422</v>
      </c>
      <c r="O146" s="31" t="s">
        <v>325</v>
      </c>
    </row>
    <row r="147" spans="1:15" x14ac:dyDescent="0.35">
      <c r="A147" s="31">
        <v>146</v>
      </c>
      <c r="B147" s="31" t="s">
        <v>723</v>
      </c>
      <c r="C147" s="31" t="str">
        <f>VLOOKUP(B147,Table1[],3,0)</f>
        <v>JOB246</v>
      </c>
      <c r="D147" s="31" t="s">
        <v>724</v>
      </c>
      <c r="E147" s="31" t="str">
        <f>VLOOKUP(D147,Table2[],3,0)</f>
        <v>COM093</v>
      </c>
      <c r="F147" s="31" t="s">
        <v>137</v>
      </c>
      <c r="G147" s="32">
        <v>1981</v>
      </c>
      <c r="H147" s="31" t="s">
        <v>15</v>
      </c>
      <c r="I147" s="31" t="s">
        <v>186</v>
      </c>
      <c r="J147" s="31" t="s">
        <v>187</v>
      </c>
      <c r="K147" s="31" t="str">
        <f>VLOOKUP(J147,Table3[],3,0)</f>
        <v>O07</v>
      </c>
      <c r="L147" s="31" t="s">
        <v>188</v>
      </c>
      <c r="M147" s="31" t="s">
        <v>725</v>
      </c>
      <c r="N147" s="31" t="s">
        <v>726</v>
      </c>
      <c r="O147" s="31" t="s">
        <v>727</v>
      </c>
    </row>
    <row r="148" spans="1:15" x14ac:dyDescent="0.35">
      <c r="A148" s="31">
        <v>147</v>
      </c>
      <c r="B148" s="31" t="s">
        <v>728</v>
      </c>
      <c r="C148" s="31" t="str">
        <f>VLOOKUP(B148,Table1[],3,0)</f>
        <v>JOB247</v>
      </c>
      <c r="D148" s="31" t="s">
        <v>724</v>
      </c>
      <c r="E148" s="31" t="str">
        <f>VLOOKUP(D148,Table2[],3,0)</f>
        <v>COM093</v>
      </c>
      <c r="F148" s="31" t="s">
        <v>137</v>
      </c>
      <c r="G148" s="32">
        <v>1981</v>
      </c>
      <c r="H148" s="31" t="s">
        <v>15</v>
      </c>
      <c r="I148" s="31" t="s">
        <v>729</v>
      </c>
      <c r="J148" s="31" t="s">
        <v>35</v>
      </c>
      <c r="K148" s="31" t="str">
        <f>VLOOKUP(J148,Table3[],3,0)</f>
        <v>S03</v>
      </c>
      <c r="L148" s="31" t="s">
        <v>730</v>
      </c>
      <c r="M148" s="31" t="s">
        <v>731</v>
      </c>
      <c r="N148" s="31" t="s">
        <v>732</v>
      </c>
      <c r="O148" s="31" t="s">
        <v>350</v>
      </c>
    </row>
    <row r="149" spans="1:15" x14ac:dyDescent="0.35">
      <c r="A149" s="31">
        <v>148</v>
      </c>
      <c r="B149" s="31" t="s">
        <v>733</v>
      </c>
      <c r="C149" s="31" t="str">
        <f>VLOOKUP(B149,Table1[],3,0)</f>
        <v>JOB248</v>
      </c>
      <c r="D149" s="31" t="s">
        <v>734</v>
      </c>
      <c r="E149" s="31" t="str">
        <f>VLOOKUP(D149,Table2[],3,0)</f>
        <v>COM094</v>
      </c>
      <c r="F149" s="31" t="s">
        <v>150</v>
      </c>
      <c r="G149" s="32">
        <v>1882</v>
      </c>
      <c r="H149" s="31" t="s">
        <v>15</v>
      </c>
      <c r="I149" s="31" t="s">
        <v>735</v>
      </c>
      <c r="J149" s="31" t="s">
        <v>26</v>
      </c>
      <c r="K149" s="31" t="str">
        <f>VLOOKUP(J149,Table3[],3,0)</f>
        <v>I02</v>
      </c>
      <c r="L149" s="31" t="s">
        <v>736</v>
      </c>
      <c r="M149" s="31" t="s">
        <v>737</v>
      </c>
      <c r="N149" s="31" t="s">
        <v>698</v>
      </c>
      <c r="O149" s="31" t="s">
        <v>30</v>
      </c>
    </row>
    <row r="150" spans="1:15" x14ac:dyDescent="0.35">
      <c r="A150" s="31">
        <v>149</v>
      </c>
      <c r="B150" s="31" t="s">
        <v>738</v>
      </c>
      <c r="C150" s="31" t="str">
        <f>VLOOKUP(B150,Table1[],3,0)</f>
        <v>JOB249</v>
      </c>
      <c r="D150" s="31" t="s">
        <v>734</v>
      </c>
      <c r="E150" s="31" t="str">
        <f>VLOOKUP(D150,Table2[],3,0)</f>
        <v>COM094</v>
      </c>
      <c r="F150" s="31" t="s">
        <v>150</v>
      </c>
      <c r="G150" s="32">
        <v>1882</v>
      </c>
      <c r="H150" s="31" t="s">
        <v>15</v>
      </c>
      <c r="I150" s="31" t="s">
        <v>115</v>
      </c>
      <c r="J150" s="31" t="s">
        <v>35</v>
      </c>
      <c r="K150" s="31" t="str">
        <f>VLOOKUP(J150,Table3[],3,0)</f>
        <v>S03</v>
      </c>
      <c r="L150" s="31" t="s">
        <v>116</v>
      </c>
      <c r="M150" s="31" t="s">
        <v>739</v>
      </c>
      <c r="N150" s="31" t="s">
        <v>698</v>
      </c>
      <c r="O150" s="31" t="s">
        <v>100</v>
      </c>
    </row>
    <row r="151" spans="1:15" x14ac:dyDescent="0.35">
      <c r="A151" s="31">
        <v>150</v>
      </c>
      <c r="B151" s="31" t="s">
        <v>366</v>
      </c>
      <c r="C151" s="31" t="str">
        <f>VLOOKUP(B151,Table1[],3,0)</f>
        <v>JOB155</v>
      </c>
      <c r="D151" s="31" t="s">
        <v>340</v>
      </c>
      <c r="E151" s="31" t="str">
        <f>VLOOKUP(D151,Table2[],3,0)</f>
        <v>COM032</v>
      </c>
      <c r="F151" s="31" t="s">
        <v>14</v>
      </c>
      <c r="G151" s="32">
        <v>2014</v>
      </c>
      <c r="H151" s="31" t="s">
        <v>66</v>
      </c>
      <c r="I151" s="31" t="s">
        <v>42</v>
      </c>
      <c r="J151" s="31" t="s">
        <v>35</v>
      </c>
      <c r="K151" s="31" t="str">
        <f>VLOOKUP(J151,Table3[],3,0)</f>
        <v>S03</v>
      </c>
      <c r="L151" s="31" t="s">
        <v>43</v>
      </c>
      <c r="M151" s="31" t="s">
        <v>740</v>
      </c>
      <c r="N151" s="31" t="s">
        <v>741</v>
      </c>
      <c r="O151" s="31" t="s">
        <v>193</v>
      </c>
    </row>
    <row r="152" spans="1:15" x14ac:dyDescent="0.35">
      <c r="A152" s="31">
        <v>151</v>
      </c>
      <c r="B152" s="31" t="s">
        <v>742</v>
      </c>
      <c r="C152" s="31" t="str">
        <f>VLOOKUP(B152,Table1[],3,0)</f>
        <v>JOB251</v>
      </c>
      <c r="D152" s="31" t="s">
        <v>743</v>
      </c>
      <c r="E152" s="31" t="str">
        <f>VLOOKUP(D152,Table2[],3,0)</f>
        <v>COM095</v>
      </c>
      <c r="F152" s="31" t="s">
        <v>75</v>
      </c>
      <c r="G152" s="32">
        <v>2009</v>
      </c>
      <c r="H152" s="31" t="s">
        <v>66</v>
      </c>
      <c r="I152" s="31" t="s">
        <v>572</v>
      </c>
      <c r="J152" s="31" t="s">
        <v>35</v>
      </c>
      <c r="K152" s="31" t="str">
        <f>VLOOKUP(J152,Table3[],3,0)</f>
        <v>S03</v>
      </c>
      <c r="L152" s="31" t="s">
        <v>573</v>
      </c>
      <c r="M152" s="31" t="s">
        <v>744</v>
      </c>
      <c r="N152" s="31" t="s">
        <v>745</v>
      </c>
      <c r="O152" s="31" t="s">
        <v>688</v>
      </c>
    </row>
    <row r="153" spans="1:15" x14ac:dyDescent="0.35">
      <c r="A153" s="31">
        <v>152</v>
      </c>
      <c r="B153" s="31" t="s">
        <v>561</v>
      </c>
      <c r="C153" s="31" t="str">
        <f>VLOOKUP(B153,Table1[],3,0)</f>
        <v>JOB203</v>
      </c>
      <c r="D153" s="31" t="s">
        <v>746</v>
      </c>
      <c r="E153" s="31" t="str">
        <f>VLOOKUP(D153,Table2[],3,0)</f>
        <v>COM096</v>
      </c>
      <c r="F153" s="31" t="s">
        <v>75</v>
      </c>
      <c r="G153" s="32">
        <v>2016</v>
      </c>
      <c r="H153" s="31" t="s">
        <v>24</v>
      </c>
      <c r="I153" s="31" t="s">
        <v>81</v>
      </c>
      <c r="J153" s="31" t="s">
        <v>35</v>
      </c>
      <c r="K153" s="31" t="str">
        <f>VLOOKUP(J153,Table3[],3,0)</f>
        <v>S03</v>
      </c>
      <c r="L153" s="31" t="s">
        <v>82</v>
      </c>
      <c r="M153" s="31" t="s">
        <v>747</v>
      </c>
      <c r="N153" s="31" t="s">
        <v>748</v>
      </c>
      <c r="O153" s="31" t="s">
        <v>39</v>
      </c>
    </row>
    <row r="154" spans="1:15" x14ac:dyDescent="0.35">
      <c r="A154" s="31">
        <v>153</v>
      </c>
      <c r="B154" s="31" t="s">
        <v>615</v>
      </c>
      <c r="C154" s="31" t="str">
        <f>VLOOKUP(B154,Table1[],3,0)</f>
        <v>JOB218</v>
      </c>
      <c r="D154" s="31" t="s">
        <v>616</v>
      </c>
      <c r="E154" s="31" t="str">
        <f>VLOOKUP(D154,Table2[],3,0)</f>
        <v>COM076</v>
      </c>
      <c r="F154" s="31" t="s">
        <v>150</v>
      </c>
      <c r="G154" s="32">
        <v>2018</v>
      </c>
      <c r="H154" s="31" t="s">
        <v>24</v>
      </c>
      <c r="I154" s="31" t="s">
        <v>87</v>
      </c>
      <c r="J154" s="31" t="s">
        <v>26</v>
      </c>
      <c r="K154" s="31" t="str">
        <f>VLOOKUP(J154,Table3[],3,0)</f>
        <v>I02</v>
      </c>
      <c r="L154" s="31" t="s">
        <v>88</v>
      </c>
      <c r="M154" s="31" t="s">
        <v>749</v>
      </c>
      <c r="N154" s="31" t="s">
        <v>750</v>
      </c>
      <c r="O154" s="31" t="s">
        <v>57</v>
      </c>
    </row>
    <row r="155" spans="1:15" x14ac:dyDescent="0.35">
      <c r="A155" s="31">
        <v>154</v>
      </c>
      <c r="B155" s="31" t="s">
        <v>751</v>
      </c>
      <c r="C155" s="31" t="str">
        <f>VLOOKUP(B155,Table1[],3,0)</f>
        <v>JOB254</v>
      </c>
      <c r="D155" s="31" t="s">
        <v>752</v>
      </c>
      <c r="E155" s="31" t="str">
        <f>VLOOKUP(D155,Table2[],3,0)</f>
        <v>COM097</v>
      </c>
      <c r="F155" s="31" t="s">
        <v>53</v>
      </c>
      <c r="G155" s="32">
        <v>1987</v>
      </c>
      <c r="H155" s="31" t="s">
        <v>15</v>
      </c>
      <c r="I155" s="31" t="s">
        <v>395</v>
      </c>
      <c r="J155" s="31" t="s">
        <v>68</v>
      </c>
      <c r="K155" s="31" t="str">
        <f>VLOOKUP(J155,Table3[],3,0)</f>
        <v>S04</v>
      </c>
      <c r="L155" s="31" t="s">
        <v>396</v>
      </c>
      <c r="M155" s="31" t="s">
        <v>753</v>
      </c>
      <c r="N155" s="31" t="s">
        <v>754</v>
      </c>
      <c r="O155" s="31" t="s">
        <v>118</v>
      </c>
    </row>
    <row r="156" spans="1:15" x14ac:dyDescent="0.35">
      <c r="A156" s="31">
        <v>155</v>
      </c>
      <c r="B156" s="31" t="s">
        <v>755</v>
      </c>
      <c r="C156" s="31" t="str">
        <f>VLOOKUP(B156,Table1[],3,0)</f>
        <v>JOB255</v>
      </c>
      <c r="D156" s="31" t="s">
        <v>734</v>
      </c>
      <c r="E156" s="31" t="str">
        <f>VLOOKUP(D156,Table2[],3,0)</f>
        <v>COM094</v>
      </c>
      <c r="F156" s="31" t="s">
        <v>150</v>
      </c>
      <c r="G156" s="32">
        <v>1882</v>
      </c>
      <c r="H156" s="31" t="s">
        <v>15</v>
      </c>
      <c r="I156" s="31" t="s">
        <v>81</v>
      </c>
      <c r="J156" s="31" t="s">
        <v>35</v>
      </c>
      <c r="K156" s="31" t="str">
        <f>VLOOKUP(J156,Table3[],3,0)</f>
        <v>S03</v>
      </c>
      <c r="L156" s="31" t="s">
        <v>82</v>
      </c>
      <c r="M156" s="31" t="s">
        <v>756</v>
      </c>
      <c r="N156" s="31" t="s">
        <v>698</v>
      </c>
      <c r="O156" s="31" t="s">
        <v>412</v>
      </c>
    </row>
    <row r="157" spans="1:15" x14ac:dyDescent="0.35">
      <c r="A157" s="31">
        <v>156</v>
      </c>
      <c r="B157" s="31" t="s">
        <v>757</v>
      </c>
      <c r="C157" s="31" t="str">
        <f>VLOOKUP(B157,Table1[],3,0)</f>
        <v>JOB256</v>
      </c>
      <c r="D157" s="31" t="s">
        <v>734</v>
      </c>
      <c r="E157" s="31" t="str">
        <f>VLOOKUP(D157,Table2[],3,0)</f>
        <v>COM094</v>
      </c>
      <c r="F157" s="31" t="s">
        <v>150</v>
      </c>
      <c r="G157" s="32">
        <v>1882</v>
      </c>
      <c r="H157" s="31" t="s">
        <v>15</v>
      </c>
      <c r="I157" s="31" t="s">
        <v>735</v>
      </c>
      <c r="J157" s="31" t="s">
        <v>26</v>
      </c>
      <c r="K157" s="31" t="str">
        <f>VLOOKUP(J157,Table3[],3,0)</f>
        <v>I02</v>
      </c>
      <c r="L157" s="31" t="s">
        <v>736</v>
      </c>
      <c r="M157" s="31" t="s">
        <v>758</v>
      </c>
      <c r="N157" s="31" t="s">
        <v>698</v>
      </c>
      <c r="O157" s="31" t="s">
        <v>90</v>
      </c>
    </row>
    <row r="158" spans="1:15" x14ac:dyDescent="0.35">
      <c r="A158" s="31">
        <v>157</v>
      </c>
      <c r="B158" s="31" t="s">
        <v>759</v>
      </c>
      <c r="C158" s="31" t="str">
        <f>VLOOKUP(B158,Table1[],3,0)</f>
        <v>JOB257</v>
      </c>
      <c r="D158" s="31" t="s">
        <v>734</v>
      </c>
      <c r="E158" s="31" t="str">
        <f>VLOOKUP(D158,Table2[],3,0)</f>
        <v>COM094</v>
      </c>
      <c r="F158" s="31" t="s">
        <v>150</v>
      </c>
      <c r="G158" s="32">
        <v>1882</v>
      </c>
      <c r="H158" s="31" t="s">
        <v>15</v>
      </c>
      <c r="I158" s="31" t="s">
        <v>735</v>
      </c>
      <c r="J158" s="31" t="s">
        <v>26</v>
      </c>
      <c r="K158" s="31" t="str">
        <f>VLOOKUP(J158,Table3[],3,0)</f>
        <v>I02</v>
      </c>
      <c r="L158" s="31" t="s">
        <v>736</v>
      </c>
      <c r="M158" s="31" t="s">
        <v>760</v>
      </c>
      <c r="N158" s="31" t="s">
        <v>698</v>
      </c>
      <c r="O158" s="31" t="s">
        <v>90</v>
      </c>
    </row>
    <row r="159" spans="1:15" x14ac:dyDescent="0.35">
      <c r="A159" s="31">
        <v>158</v>
      </c>
      <c r="B159" s="31" t="s">
        <v>761</v>
      </c>
      <c r="C159" s="31" t="str">
        <f>VLOOKUP(B159,Table1[],3,0)</f>
        <v>JOB258</v>
      </c>
      <c r="D159" s="31" t="s">
        <v>762</v>
      </c>
      <c r="E159" s="31" t="str">
        <f>VLOOKUP(D159,Table2[],3,0)</f>
        <v>COM098</v>
      </c>
      <c r="F159" s="31" t="s">
        <v>536</v>
      </c>
      <c r="G159" s="32">
        <v>2017</v>
      </c>
      <c r="H159" s="31" t="s">
        <v>76</v>
      </c>
      <c r="I159" s="31" t="s">
        <v>763</v>
      </c>
      <c r="J159" s="31" t="s">
        <v>335</v>
      </c>
      <c r="K159" s="31" t="str">
        <f>VLOOKUP(J159,Table3[],3,0)</f>
        <v>D09</v>
      </c>
      <c r="L159" s="31" t="s">
        <v>764</v>
      </c>
      <c r="M159" s="31" t="s">
        <v>765</v>
      </c>
      <c r="N159" s="31" t="s">
        <v>766</v>
      </c>
      <c r="O159" s="31" t="s">
        <v>767</v>
      </c>
    </row>
    <row r="160" spans="1:15" x14ac:dyDescent="0.35">
      <c r="A160" s="31">
        <v>159</v>
      </c>
      <c r="B160" s="31" t="s">
        <v>768</v>
      </c>
      <c r="C160" s="31" t="str">
        <f>VLOOKUP(B160,Table1[],3,0)</f>
        <v>JOB259</v>
      </c>
      <c r="D160" s="31" t="s">
        <v>762</v>
      </c>
      <c r="E160" s="31" t="str">
        <f>VLOOKUP(D160,Table2[],3,0)</f>
        <v>COM098</v>
      </c>
      <c r="F160" s="31" t="s">
        <v>536</v>
      </c>
      <c r="G160" s="32">
        <v>2017</v>
      </c>
      <c r="H160" s="31" t="s">
        <v>76</v>
      </c>
      <c r="I160" s="31" t="s">
        <v>170</v>
      </c>
      <c r="J160" s="31" t="s">
        <v>143</v>
      </c>
      <c r="K160" s="31" t="str">
        <f>VLOOKUP(J160,Table3[],3,0)</f>
        <v>M05</v>
      </c>
      <c r="L160" s="31" t="s">
        <v>171</v>
      </c>
      <c r="M160" s="31" t="s">
        <v>172</v>
      </c>
      <c r="N160" s="31" t="s">
        <v>766</v>
      </c>
      <c r="O160" s="31" t="s">
        <v>767</v>
      </c>
    </row>
    <row r="161" spans="1:15" x14ac:dyDescent="0.35">
      <c r="A161" s="31">
        <v>160</v>
      </c>
      <c r="B161" s="31" t="s">
        <v>769</v>
      </c>
      <c r="C161" s="31" t="str">
        <f>VLOOKUP(B161,Table1[],3,0)</f>
        <v>JOB260</v>
      </c>
      <c r="D161" s="31" t="s">
        <v>770</v>
      </c>
      <c r="E161" s="31" t="str">
        <f>VLOOKUP(D161,Table2[],3,0)</f>
        <v>COM099</v>
      </c>
      <c r="F161" s="31" t="s">
        <v>75</v>
      </c>
      <c r="G161" s="32">
        <v>2023</v>
      </c>
      <c r="H161" s="31" t="s">
        <v>76</v>
      </c>
      <c r="I161" s="31" t="s">
        <v>771</v>
      </c>
      <c r="J161" s="31" t="s">
        <v>35</v>
      </c>
      <c r="K161" s="31" t="str">
        <f>VLOOKUP(J161,Table3[],3,0)</f>
        <v>S03</v>
      </c>
      <c r="L161" s="31" t="s">
        <v>772</v>
      </c>
      <c r="M161" s="31" t="s">
        <v>773</v>
      </c>
      <c r="N161" s="31" t="s">
        <v>774</v>
      </c>
      <c r="O161" s="31" t="s">
        <v>775</v>
      </c>
    </row>
    <row r="162" spans="1:15" x14ac:dyDescent="0.35">
      <c r="A162" s="31">
        <v>161</v>
      </c>
      <c r="B162" s="31" t="s">
        <v>776</v>
      </c>
      <c r="C162" s="31" t="str">
        <f>VLOOKUP(B162,Table1[],3,0)</f>
        <v>JOB261</v>
      </c>
      <c r="D162" s="31" t="s">
        <v>777</v>
      </c>
      <c r="E162" s="31" t="str">
        <f>VLOOKUP(D162,Table2[],3,0)</f>
        <v>COM100</v>
      </c>
      <c r="F162" s="31" t="s">
        <v>75</v>
      </c>
      <c r="G162" s="32">
        <v>1998</v>
      </c>
      <c r="H162" s="31" t="s">
        <v>15</v>
      </c>
      <c r="I162" s="31" t="s">
        <v>92</v>
      </c>
      <c r="J162" s="31" t="s">
        <v>35</v>
      </c>
      <c r="K162" s="31" t="str">
        <f>VLOOKUP(J162,Table3[],3,0)</f>
        <v>S03</v>
      </c>
      <c r="L162" s="31" t="s">
        <v>93</v>
      </c>
      <c r="M162" s="31" t="s">
        <v>778</v>
      </c>
      <c r="N162" s="31" t="s">
        <v>779</v>
      </c>
      <c r="O162" s="31" t="s">
        <v>128</v>
      </c>
    </row>
    <row r="163" spans="1:15" x14ac:dyDescent="0.35">
      <c r="A163" s="31">
        <v>162</v>
      </c>
      <c r="B163" s="31" t="s">
        <v>780</v>
      </c>
      <c r="C163" s="31" t="str">
        <f>VLOOKUP(B163,Table1[],3,0)</f>
        <v>JOB262</v>
      </c>
      <c r="D163" s="31" t="s">
        <v>781</v>
      </c>
      <c r="E163" s="31" t="str">
        <f>VLOOKUP(D163,Table2[],3,0)</f>
        <v>COM101</v>
      </c>
      <c r="F163" s="31" t="s">
        <v>75</v>
      </c>
      <c r="G163" s="32">
        <v>1902</v>
      </c>
      <c r="H163" s="31" t="s">
        <v>15</v>
      </c>
      <c r="I163" s="31" t="s">
        <v>186</v>
      </c>
      <c r="J163" s="31" t="s">
        <v>187</v>
      </c>
      <c r="K163" s="31" t="str">
        <f>VLOOKUP(J163,Table3[],3,0)</f>
        <v>O07</v>
      </c>
      <c r="L163" s="31" t="s">
        <v>188</v>
      </c>
      <c r="M163" s="31" t="s">
        <v>782</v>
      </c>
      <c r="N163" s="31" t="s">
        <v>698</v>
      </c>
      <c r="O163" s="31" t="s">
        <v>21</v>
      </c>
    </row>
    <row r="164" spans="1:15" x14ac:dyDescent="0.35">
      <c r="A164" s="31">
        <v>163</v>
      </c>
      <c r="B164" s="31" t="s">
        <v>481</v>
      </c>
      <c r="C164" s="31" t="str">
        <f>VLOOKUP(B164,Table1[],3,0)</f>
        <v>JOB182</v>
      </c>
      <c r="D164" s="31" t="s">
        <v>783</v>
      </c>
      <c r="E164" s="31" t="str">
        <f>VLOOKUP(D164,Table2[],3,0)</f>
        <v>COM102</v>
      </c>
      <c r="F164" s="31" t="s">
        <v>401</v>
      </c>
      <c r="G164" s="32">
        <v>2019</v>
      </c>
      <c r="H164" s="31" t="s">
        <v>24</v>
      </c>
      <c r="I164" s="31" t="s">
        <v>54</v>
      </c>
      <c r="J164" s="31" t="s">
        <v>35</v>
      </c>
      <c r="K164" s="31" t="str">
        <f>VLOOKUP(J164,Table3[],3,0)</f>
        <v>S03</v>
      </c>
      <c r="L164" s="31" t="s">
        <v>55</v>
      </c>
      <c r="M164" s="31" t="s">
        <v>784</v>
      </c>
      <c r="N164" s="31" t="s">
        <v>785</v>
      </c>
      <c r="O164" s="31" t="s">
        <v>123</v>
      </c>
    </row>
    <row r="165" spans="1:15" x14ac:dyDescent="0.35">
      <c r="A165" s="31">
        <v>164</v>
      </c>
      <c r="B165" s="31" t="s">
        <v>786</v>
      </c>
      <c r="C165" s="31" t="str">
        <f>VLOOKUP(B165,Table1[],3,0)</f>
        <v>JOB264</v>
      </c>
      <c r="D165" s="31" t="s">
        <v>611</v>
      </c>
      <c r="E165" s="31" t="str">
        <f>VLOOKUP(D165,Table2[],3,0)</f>
        <v>COM075</v>
      </c>
      <c r="F165" s="31" t="s">
        <v>75</v>
      </c>
      <c r="G165" s="32">
        <v>2017</v>
      </c>
      <c r="H165" s="31" t="s">
        <v>24</v>
      </c>
      <c r="I165" s="31" t="s">
        <v>787</v>
      </c>
      <c r="J165" s="31" t="s">
        <v>35</v>
      </c>
      <c r="K165" s="31" t="str">
        <f>VLOOKUP(J165,Table3[],3,0)</f>
        <v>S03</v>
      </c>
      <c r="L165" s="31" t="s">
        <v>788</v>
      </c>
      <c r="M165" s="31" t="s">
        <v>789</v>
      </c>
      <c r="N165" s="31" t="s">
        <v>426</v>
      </c>
      <c r="O165" s="31" t="s">
        <v>342</v>
      </c>
    </row>
    <row r="166" spans="1:15" x14ac:dyDescent="0.35">
      <c r="A166" s="31">
        <v>165</v>
      </c>
      <c r="B166" s="31" t="s">
        <v>790</v>
      </c>
      <c r="C166" s="31" t="str">
        <f>VLOOKUP(B166,Table1[],3,0)</f>
        <v>JOB265</v>
      </c>
      <c r="D166" s="31" t="s">
        <v>611</v>
      </c>
      <c r="E166" s="31" t="str">
        <f>VLOOKUP(D166,Table2[],3,0)</f>
        <v>COM075</v>
      </c>
      <c r="F166" s="31" t="s">
        <v>75</v>
      </c>
      <c r="G166" s="32">
        <v>2017</v>
      </c>
      <c r="H166" s="31" t="s">
        <v>24</v>
      </c>
      <c r="I166" s="31" t="s">
        <v>222</v>
      </c>
      <c r="J166" s="31" t="s">
        <v>204</v>
      </c>
      <c r="K166" s="31" t="str">
        <f>VLOOKUP(J166,Table3[],3,0)</f>
        <v>T08</v>
      </c>
      <c r="L166" s="31" t="s">
        <v>223</v>
      </c>
      <c r="M166" s="31" t="s">
        <v>223</v>
      </c>
      <c r="N166" s="31" t="s">
        <v>426</v>
      </c>
      <c r="O166" s="31" t="s">
        <v>331</v>
      </c>
    </row>
    <row r="167" spans="1:15" x14ac:dyDescent="0.35">
      <c r="A167" s="31">
        <v>166</v>
      </c>
      <c r="B167" s="31" t="s">
        <v>791</v>
      </c>
      <c r="C167" s="31" t="str">
        <f>VLOOKUP(B167,Table1[],3,0)</f>
        <v>JOB266</v>
      </c>
      <c r="D167" s="31" t="s">
        <v>611</v>
      </c>
      <c r="E167" s="31" t="str">
        <f>VLOOKUP(D167,Table2[],3,0)</f>
        <v>COM075</v>
      </c>
      <c r="F167" s="31" t="s">
        <v>75</v>
      </c>
      <c r="G167" s="32">
        <v>2017</v>
      </c>
      <c r="H167" s="31" t="s">
        <v>24</v>
      </c>
      <c r="I167" s="31" t="s">
        <v>222</v>
      </c>
      <c r="J167" s="31" t="s">
        <v>204</v>
      </c>
      <c r="K167" s="31" t="str">
        <f>VLOOKUP(J167,Table3[],3,0)</f>
        <v>T08</v>
      </c>
      <c r="L167" s="31" t="s">
        <v>223</v>
      </c>
      <c r="M167" s="31" t="s">
        <v>792</v>
      </c>
      <c r="N167" s="31" t="s">
        <v>426</v>
      </c>
      <c r="O167" s="31" t="s">
        <v>128</v>
      </c>
    </row>
    <row r="168" spans="1:15" x14ac:dyDescent="0.35">
      <c r="A168" s="31">
        <v>167</v>
      </c>
      <c r="B168" s="31" t="s">
        <v>793</v>
      </c>
      <c r="C168" s="31" t="str">
        <f>VLOOKUP(B168,Table1[],3,0)</f>
        <v>JOB267</v>
      </c>
      <c r="D168" s="31" t="s">
        <v>611</v>
      </c>
      <c r="E168" s="31" t="str">
        <f>VLOOKUP(D168,Table2[],3,0)</f>
        <v>COM075</v>
      </c>
      <c r="F168" s="31" t="s">
        <v>75</v>
      </c>
      <c r="G168" s="32">
        <v>2017</v>
      </c>
      <c r="H168" s="31" t="s">
        <v>24</v>
      </c>
      <c r="I168" s="31" t="s">
        <v>222</v>
      </c>
      <c r="J168" s="31" t="s">
        <v>204</v>
      </c>
      <c r="K168" s="31" t="str">
        <f>VLOOKUP(J168,Table3[],3,0)</f>
        <v>T08</v>
      </c>
      <c r="L168" s="31" t="s">
        <v>223</v>
      </c>
      <c r="M168" s="31" t="s">
        <v>223</v>
      </c>
      <c r="N168" s="31" t="s">
        <v>426</v>
      </c>
      <c r="O168" s="31" t="s">
        <v>21</v>
      </c>
    </row>
    <row r="169" spans="1:15" x14ac:dyDescent="0.35">
      <c r="A169" s="31">
        <v>168</v>
      </c>
      <c r="B169" s="31" t="s">
        <v>386</v>
      </c>
      <c r="C169" s="31" t="str">
        <f>VLOOKUP(B169,Table1[],3,0)</f>
        <v>JOB160</v>
      </c>
      <c r="D169" s="31" t="s">
        <v>794</v>
      </c>
      <c r="E169" s="31" t="str">
        <f>VLOOKUP(D169,Table2[],3,0)</f>
        <v>COM103</v>
      </c>
      <c r="F169" s="31" t="s">
        <v>14</v>
      </c>
      <c r="G169" s="32">
        <v>2007</v>
      </c>
      <c r="H169" s="31" t="s">
        <v>15</v>
      </c>
      <c r="I169" s="31" t="s">
        <v>16</v>
      </c>
      <c r="J169" s="31" t="s">
        <v>17</v>
      </c>
      <c r="K169" s="31" t="str">
        <f>VLOOKUP(J169,Table3[],3,0)</f>
        <v>D01</v>
      </c>
      <c r="L169" s="31" t="s">
        <v>18</v>
      </c>
      <c r="M169" s="31" t="s">
        <v>795</v>
      </c>
      <c r="N169" s="31" t="s">
        <v>796</v>
      </c>
      <c r="O169" s="31" t="s">
        <v>331</v>
      </c>
    </row>
    <row r="170" spans="1:15" x14ac:dyDescent="0.35">
      <c r="A170" s="31">
        <v>169</v>
      </c>
      <c r="B170" s="31" t="s">
        <v>797</v>
      </c>
      <c r="C170" s="31" t="str">
        <f>VLOOKUP(B170,Table1[],3,0)</f>
        <v>JOB269</v>
      </c>
      <c r="D170" s="31" t="s">
        <v>699</v>
      </c>
      <c r="E170" s="31" t="str">
        <f>VLOOKUP(D170,Table2[],3,0)</f>
        <v>COM088</v>
      </c>
      <c r="F170" s="31" t="s">
        <v>75</v>
      </c>
      <c r="G170" s="32">
        <v>2002</v>
      </c>
      <c r="H170" s="31" t="s">
        <v>15</v>
      </c>
      <c r="I170" s="31" t="s">
        <v>81</v>
      </c>
      <c r="J170" s="31" t="s">
        <v>35</v>
      </c>
      <c r="K170" s="31" t="str">
        <f>VLOOKUP(J170,Table3[],3,0)</f>
        <v>S03</v>
      </c>
      <c r="L170" s="31" t="s">
        <v>82</v>
      </c>
      <c r="M170" s="31" t="s">
        <v>798</v>
      </c>
      <c r="N170" s="31" t="s">
        <v>505</v>
      </c>
      <c r="O170" s="31" t="s">
        <v>350</v>
      </c>
    </row>
    <row r="171" spans="1:15" x14ac:dyDescent="0.35">
      <c r="A171" s="31">
        <v>170</v>
      </c>
      <c r="B171" s="31" t="s">
        <v>658</v>
      </c>
      <c r="C171" s="31" t="str">
        <f>VLOOKUP(B171,Table1[],3,0)</f>
        <v>JOB228</v>
      </c>
      <c r="D171" s="31" t="s">
        <v>799</v>
      </c>
      <c r="E171" s="31" t="str">
        <f>VLOOKUP(D171,Table2[],3,0)</f>
        <v>COM104</v>
      </c>
      <c r="F171" s="31" t="s">
        <v>202</v>
      </c>
      <c r="G171" s="32">
        <v>2020</v>
      </c>
      <c r="H171" s="31" t="s">
        <v>24</v>
      </c>
      <c r="I171" s="31" t="s">
        <v>81</v>
      </c>
      <c r="J171" s="31" t="s">
        <v>35</v>
      </c>
      <c r="K171" s="31" t="str">
        <f>VLOOKUP(J171,Table3[],3,0)</f>
        <v>S03</v>
      </c>
      <c r="L171" s="31" t="s">
        <v>82</v>
      </c>
      <c r="M171" s="31" t="s">
        <v>800</v>
      </c>
      <c r="N171" s="31" t="s">
        <v>801</v>
      </c>
      <c r="O171" s="31" t="s">
        <v>100</v>
      </c>
    </row>
    <row r="172" spans="1:15" x14ac:dyDescent="0.35">
      <c r="A172" s="31">
        <v>171</v>
      </c>
      <c r="B172" s="31" t="s">
        <v>802</v>
      </c>
      <c r="C172" s="31" t="str">
        <f>VLOOKUP(B172,Table1[],3,0)</f>
        <v>JOB271</v>
      </c>
      <c r="D172" s="31" t="s">
        <v>803</v>
      </c>
      <c r="E172" s="31" t="str">
        <f>VLOOKUP(D172,Table2[],3,0)</f>
        <v>COM105</v>
      </c>
      <c r="F172" s="31" t="s">
        <v>401</v>
      </c>
      <c r="G172" s="32">
        <v>2021</v>
      </c>
      <c r="H172" s="31" t="s">
        <v>76</v>
      </c>
      <c r="I172" s="31" t="s">
        <v>81</v>
      </c>
      <c r="J172" s="31" t="s">
        <v>35</v>
      </c>
      <c r="K172" s="31" t="str">
        <f>VLOOKUP(J172,Table3[],3,0)</f>
        <v>S03</v>
      </c>
      <c r="L172" s="31" t="s">
        <v>82</v>
      </c>
      <c r="M172" s="31" t="s">
        <v>804</v>
      </c>
      <c r="N172" s="31" t="s">
        <v>805</v>
      </c>
      <c r="O172" s="31" t="s">
        <v>57</v>
      </c>
    </row>
    <row r="173" spans="1:15" x14ac:dyDescent="0.35">
      <c r="A173" s="31">
        <v>172</v>
      </c>
      <c r="B173" s="31" t="s">
        <v>806</v>
      </c>
      <c r="C173" s="31" t="str">
        <f>VLOOKUP(B173,Table1[],3,0)</f>
        <v>JOB272</v>
      </c>
      <c r="D173" s="31" t="s">
        <v>781</v>
      </c>
      <c r="E173" s="31" t="str">
        <f>VLOOKUP(D173,Table2[],3,0)</f>
        <v>COM101</v>
      </c>
      <c r="F173" s="31" t="s">
        <v>75</v>
      </c>
      <c r="G173" s="32">
        <v>1902</v>
      </c>
      <c r="H173" s="31" t="s">
        <v>15</v>
      </c>
      <c r="I173" s="31" t="s">
        <v>186</v>
      </c>
      <c r="J173" s="31" t="s">
        <v>187</v>
      </c>
      <c r="K173" s="31" t="str">
        <f>VLOOKUP(J173,Table3[],3,0)</f>
        <v>O07</v>
      </c>
      <c r="L173" s="31" t="s">
        <v>188</v>
      </c>
      <c r="M173" s="31" t="s">
        <v>807</v>
      </c>
      <c r="N173" s="31" t="s">
        <v>698</v>
      </c>
      <c r="O173" s="31" t="s">
        <v>21</v>
      </c>
    </row>
    <row r="174" spans="1:15" x14ac:dyDescent="0.35">
      <c r="A174" s="31">
        <v>173</v>
      </c>
      <c r="B174" s="31" t="s">
        <v>366</v>
      </c>
      <c r="C174" s="31" t="str">
        <f>VLOOKUP(B174,Table1[],3,0)</f>
        <v>JOB155</v>
      </c>
      <c r="D174" s="31" t="s">
        <v>808</v>
      </c>
      <c r="E174" s="31" t="str">
        <f>VLOOKUP(D174,Table2[],3,0)</f>
        <v>COM106</v>
      </c>
      <c r="F174" s="31" t="s">
        <v>150</v>
      </c>
      <c r="G174" s="32">
        <v>1987</v>
      </c>
      <c r="H174" s="31" t="s">
        <v>15</v>
      </c>
      <c r="I174" s="31" t="s">
        <v>368</v>
      </c>
      <c r="J174" s="31" t="s">
        <v>17</v>
      </c>
      <c r="K174" s="31" t="str">
        <f>VLOOKUP(J174,Table3[],3,0)</f>
        <v>D01</v>
      </c>
      <c r="L174" s="31" t="s">
        <v>369</v>
      </c>
      <c r="M174" s="31" t="s">
        <v>809</v>
      </c>
      <c r="N174" s="31" t="s">
        <v>810</v>
      </c>
      <c r="O174" s="31" t="s">
        <v>350</v>
      </c>
    </row>
    <row r="175" spans="1:15" x14ac:dyDescent="0.35">
      <c r="A175" s="31">
        <v>174</v>
      </c>
      <c r="B175" s="31" t="s">
        <v>811</v>
      </c>
      <c r="C175" s="31" t="str">
        <f>VLOOKUP(B175,Table1[],3,0)</f>
        <v>JOB274</v>
      </c>
      <c r="D175" s="31" t="s">
        <v>812</v>
      </c>
      <c r="E175" s="31" t="str">
        <f>VLOOKUP(D175,Table2[],3,0)</f>
        <v>COM107</v>
      </c>
      <c r="F175" s="31" t="s">
        <v>53</v>
      </c>
      <c r="G175" s="32">
        <v>2019</v>
      </c>
      <c r="H175" s="31" t="s">
        <v>24</v>
      </c>
      <c r="I175" s="31" t="s">
        <v>176</v>
      </c>
      <c r="J175" s="31" t="s">
        <v>143</v>
      </c>
      <c r="K175" s="31" t="str">
        <f>VLOOKUP(J175,Table3[],3,0)</f>
        <v>M05</v>
      </c>
      <c r="L175" s="31" t="s">
        <v>177</v>
      </c>
      <c r="M175" s="31" t="s">
        <v>813</v>
      </c>
      <c r="N175" s="31" t="s">
        <v>814</v>
      </c>
      <c r="O175" s="31" t="s">
        <v>815</v>
      </c>
    </row>
    <row r="176" spans="1:15" x14ac:dyDescent="0.35">
      <c r="A176" s="31">
        <v>175</v>
      </c>
      <c r="B176" s="31" t="s">
        <v>200</v>
      </c>
      <c r="C176" s="31" t="str">
        <f>VLOOKUP(B176,Table1[],3,0)</f>
        <v>JOB122</v>
      </c>
      <c r="D176" s="31" t="s">
        <v>816</v>
      </c>
      <c r="E176" s="31" t="str">
        <f>VLOOKUP(D176,Table2[],3,0)</f>
        <v>COM108</v>
      </c>
      <c r="F176" s="31" t="s">
        <v>75</v>
      </c>
      <c r="G176" s="32">
        <v>2012</v>
      </c>
      <c r="H176" s="31" t="s">
        <v>66</v>
      </c>
      <c r="I176" s="31" t="s">
        <v>771</v>
      </c>
      <c r="J176" s="31" t="s">
        <v>35</v>
      </c>
      <c r="K176" s="31" t="str">
        <f>VLOOKUP(J176,Table3[],3,0)</f>
        <v>S03</v>
      </c>
      <c r="L176" s="31" t="s">
        <v>772</v>
      </c>
      <c r="M176" s="31" t="s">
        <v>817</v>
      </c>
      <c r="N176" s="31" t="s">
        <v>818</v>
      </c>
      <c r="O176" s="31" t="s">
        <v>775</v>
      </c>
    </row>
    <row r="177" spans="1:15" x14ac:dyDescent="0.35">
      <c r="A177" s="31">
        <v>176</v>
      </c>
      <c r="B177" s="31" t="s">
        <v>819</v>
      </c>
      <c r="C177" s="31" t="str">
        <f>VLOOKUP(B177,Table1[],3,0)</f>
        <v>JOB276</v>
      </c>
      <c r="D177" s="31" t="s">
        <v>724</v>
      </c>
      <c r="E177" s="31" t="str">
        <f>VLOOKUP(D177,Table2[],3,0)</f>
        <v>COM093</v>
      </c>
      <c r="F177" s="31" t="s">
        <v>137</v>
      </c>
      <c r="G177" s="32">
        <v>1981</v>
      </c>
      <c r="H177" s="31" t="s">
        <v>15</v>
      </c>
      <c r="I177" s="31" t="s">
        <v>186</v>
      </c>
      <c r="J177" s="31" t="s">
        <v>187</v>
      </c>
      <c r="K177" s="31" t="str">
        <f>VLOOKUP(J177,Table3[],3,0)</f>
        <v>O07</v>
      </c>
      <c r="L177" s="31" t="s">
        <v>188</v>
      </c>
      <c r="M177" s="31" t="s">
        <v>820</v>
      </c>
      <c r="N177" s="31" t="s">
        <v>726</v>
      </c>
      <c r="O177" s="31" t="s">
        <v>821</v>
      </c>
    </row>
    <row r="178" spans="1:15" x14ac:dyDescent="0.35">
      <c r="A178" s="31">
        <v>177</v>
      </c>
      <c r="B178" s="31" t="s">
        <v>822</v>
      </c>
      <c r="C178" s="31" t="str">
        <f>VLOOKUP(B178,Table1[],3,0)</f>
        <v>JOB277</v>
      </c>
      <c r="D178" s="31" t="s">
        <v>823</v>
      </c>
      <c r="E178" s="31" t="str">
        <f>VLOOKUP(D178,Table2[],3,0)</f>
        <v>COM109</v>
      </c>
      <c r="F178" s="31" t="s">
        <v>75</v>
      </c>
      <c r="G178" s="32">
        <v>2016</v>
      </c>
      <c r="H178" s="31" t="s">
        <v>15</v>
      </c>
      <c r="I178" s="31" t="s">
        <v>92</v>
      </c>
      <c r="J178" s="31" t="s">
        <v>35</v>
      </c>
      <c r="K178" s="31" t="str">
        <f>VLOOKUP(J178,Table3[],3,0)</f>
        <v>S03</v>
      </c>
      <c r="L178" s="31" t="s">
        <v>93</v>
      </c>
      <c r="M178" s="31" t="s">
        <v>824</v>
      </c>
      <c r="N178" s="31" t="s">
        <v>825</v>
      </c>
      <c r="O178" s="31" t="s">
        <v>128</v>
      </c>
    </row>
    <row r="179" spans="1:15" x14ac:dyDescent="0.35">
      <c r="A179" s="31">
        <v>178</v>
      </c>
      <c r="B179" s="31" t="s">
        <v>826</v>
      </c>
      <c r="C179" s="31" t="str">
        <f>VLOOKUP(B179,Table1[],3,0)</f>
        <v>JOB278</v>
      </c>
      <c r="D179" s="31" t="s">
        <v>827</v>
      </c>
      <c r="E179" s="31" t="str">
        <f>VLOOKUP(D179,Table2[],3,0)</f>
        <v>COM110</v>
      </c>
      <c r="F179" s="31" t="s">
        <v>137</v>
      </c>
      <c r="G179" s="32">
        <v>2016</v>
      </c>
      <c r="H179" s="31" t="s">
        <v>66</v>
      </c>
      <c r="I179" s="31" t="s">
        <v>222</v>
      </c>
      <c r="J179" s="31" t="s">
        <v>204</v>
      </c>
      <c r="K179" s="31" t="str">
        <f>VLOOKUP(J179,Table3[],3,0)</f>
        <v>T08</v>
      </c>
      <c r="L179" s="31" t="s">
        <v>223</v>
      </c>
      <c r="M179" s="31" t="s">
        <v>223</v>
      </c>
      <c r="N179" s="31" t="s">
        <v>828</v>
      </c>
      <c r="O179" s="31" t="s">
        <v>829</v>
      </c>
    </row>
    <row r="180" spans="1:15" x14ac:dyDescent="0.35">
      <c r="A180" s="31">
        <v>179</v>
      </c>
      <c r="B180" s="31" t="s">
        <v>830</v>
      </c>
      <c r="C180" s="31" t="str">
        <f>VLOOKUP(B180,Table1[],3,0)</f>
        <v>JOB279</v>
      </c>
      <c r="D180" s="31" t="s">
        <v>831</v>
      </c>
      <c r="E180" s="31" t="str">
        <f>VLOOKUP(D180,Table2[],3,0)</f>
        <v>COM111</v>
      </c>
      <c r="F180" s="31" t="s">
        <v>137</v>
      </c>
      <c r="G180" s="32">
        <v>2013</v>
      </c>
      <c r="H180" s="31" t="s">
        <v>15</v>
      </c>
      <c r="I180" s="31" t="s">
        <v>222</v>
      </c>
      <c r="J180" s="31" t="s">
        <v>204</v>
      </c>
      <c r="K180" s="31" t="str">
        <f>VLOOKUP(J180,Table3[],3,0)</f>
        <v>T08</v>
      </c>
      <c r="L180" s="31" t="s">
        <v>223</v>
      </c>
      <c r="M180" s="31" t="s">
        <v>832</v>
      </c>
      <c r="N180" s="31" t="s">
        <v>833</v>
      </c>
      <c r="O180" s="31" t="s">
        <v>174</v>
      </c>
    </row>
    <row r="181" spans="1:15" x14ac:dyDescent="0.35">
      <c r="A181" s="31">
        <v>180</v>
      </c>
      <c r="B181" s="31" t="s">
        <v>834</v>
      </c>
      <c r="C181" s="31" t="str">
        <f>VLOOKUP(B181,Table1[],3,0)</f>
        <v>JOB280</v>
      </c>
      <c r="D181" s="31" t="s">
        <v>835</v>
      </c>
      <c r="E181" s="31" t="str">
        <f>VLOOKUP(D181,Table2[],3,0)</f>
        <v>COM112</v>
      </c>
      <c r="F181" s="31" t="s">
        <v>202</v>
      </c>
      <c r="G181" s="32">
        <v>2002</v>
      </c>
      <c r="H181" s="31" t="s">
        <v>66</v>
      </c>
      <c r="I181" s="31" t="s">
        <v>115</v>
      </c>
      <c r="J181" s="31" t="s">
        <v>35</v>
      </c>
      <c r="K181" s="31" t="str">
        <f>VLOOKUP(J181,Table3[],3,0)</f>
        <v>S03</v>
      </c>
      <c r="L181" s="31" t="s">
        <v>116</v>
      </c>
      <c r="M181" s="31" t="s">
        <v>836</v>
      </c>
      <c r="N181" s="31" t="s">
        <v>837</v>
      </c>
      <c r="O181" s="31" t="s">
        <v>614</v>
      </c>
    </row>
    <row r="182" spans="1:15" x14ac:dyDescent="0.35">
      <c r="A182" s="31">
        <v>181</v>
      </c>
      <c r="B182" s="31" t="s">
        <v>838</v>
      </c>
      <c r="C182" s="31" t="str">
        <f>VLOOKUP(B182,Table1[],3,0)</f>
        <v>JOB281</v>
      </c>
      <c r="D182" s="31" t="s">
        <v>781</v>
      </c>
      <c r="E182" s="31" t="str">
        <f>VLOOKUP(D182,Table2[],3,0)</f>
        <v>COM101</v>
      </c>
      <c r="F182" s="31" t="s">
        <v>75</v>
      </c>
      <c r="G182" s="32">
        <v>1902</v>
      </c>
      <c r="H182" s="31" t="s">
        <v>15</v>
      </c>
      <c r="I182" s="31" t="s">
        <v>186</v>
      </c>
      <c r="J182" s="31" t="s">
        <v>187</v>
      </c>
      <c r="K182" s="31" t="str">
        <f>VLOOKUP(J182,Table3[],3,0)</f>
        <v>O07</v>
      </c>
      <c r="L182" s="31" t="s">
        <v>188</v>
      </c>
      <c r="M182" s="31" t="s">
        <v>807</v>
      </c>
      <c r="N182" s="31" t="s">
        <v>698</v>
      </c>
      <c r="O182" s="31" t="s">
        <v>21</v>
      </c>
    </row>
    <row r="183" spans="1:15" x14ac:dyDescent="0.35">
      <c r="A183" s="31">
        <v>182</v>
      </c>
      <c r="B183" s="31" t="s">
        <v>839</v>
      </c>
      <c r="C183" s="31" t="str">
        <f>VLOOKUP(B183,Table1[],3,0)</f>
        <v>JOB282</v>
      </c>
      <c r="D183" s="31" t="s">
        <v>840</v>
      </c>
      <c r="E183" s="31" t="str">
        <f>VLOOKUP(D183,Table2[],3,0)</f>
        <v>COM113</v>
      </c>
      <c r="F183" s="31" t="s">
        <v>14</v>
      </c>
      <c r="G183" s="32">
        <v>2022</v>
      </c>
      <c r="H183" s="31" t="s">
        <v>15</v>
      </c>
      <c r="I183" s="31" t="s">
        <v>317</v>
      </c>
      <c r="J183" s="31" t="s">
        <v>35</v>
      </c>
      <c r="K183" s="31" t="str">
        <f>VLOOKUP(J183,Table3[],3,0)</f>
        <v>S03</v>
      </c>
      <c r="L183" s="31" t="s">
        <v>318</v>
      </c>
      <c r="M183" s="31" t="s">
        <v>841</v>
      </c>
      <c r="N183" s="31" t="s">
        <v>527</v>
      </c>
      <c r="O183" s="31" t="s">
        <v>100</v>
      </c>
    </row>
    <row r="184" spans="1:15" x14ac:dyDescent="0.35">
      <c r="A184" s="31">
        <v>183</v>
      </c>
      <c r="B184" s="31" t="s">
        <v>839</v>
      </c>
      <c r="C184" s="31" t="str">
        <f>VLOOKUP(B184,Table1[],3,0)</f>
        <v>JOB282</v>
      </c>
      <c r="D184" s="31" t="s">
        <v>842</v>
      </c>
      <c r="E184" s="31" t="str">
        <f>VLOOKUP(D184,Table2[],3,0)</f>
        <v>COM114</v>
      </c>
      <c r="F184" s="31" t="s">
        <v>14</v>
      </c>
      <c r="G184" s="32">
        <v>2017</v>
      </c>
      <c r="H184" s="31" t="s">
        <v>15</v>
      </c>
      <c r="I184" s="31" t="s">
        <v>317</v>
      </c>
      <c r="J184" s="31" t="s">
        <v>35</v>
      </c>
      <c r="K184" s="31" t="str">
        <f>VLOOKUP(J184,Table3[],3,0)</f>
        <v>S03</v>
      </c>
      <c r="L184" s="31" t="s">
        <v>318</v>
      </c>
      <c r="M184" s="31" t="s">
        <v>843</v>
      </c>
      <c r="N184" s="31" t="s">
        <v>320</v>
      </c>
      <c r="O184" s="31" t="s">
        <v>100</v>
      </c>
    </row>
    <row r="185" spans="1:15" x14ac:dyDescent="0.35">
      <c r="A185" s="31">
        <v>184</v>
      </c>
      <c r="B185" s="31" t="s">
        <v>844</v>
      </c>
      <c r="C185" s="31" t="str">
        <f>VLOOKUP(B185,Table1[],3,0)</f>
        <v>JOB284</v>
      </c>
      <c r="D185" s="31" t="s">
        <v>845</v>
      </c>
      <c r="E185" s="31" t="str">
        <f>VLOOKUP(D185,Table2[],3,0)</f>
        <v>COM115</v>
      </c>
      <c r="F185" s="31" t="s">
        <v>75</v>
      </c>
      <c r="G185" s="32">
        <v>2011</v>
      </c>
      <c r="H185" s="31" t="s">
        <v>15</v>
      </c>
      <c r="I185" s="31" t="s">
        <v>317</v>
      </c>
      <c r="J185" s="31" t="s">
        <v>35</v>
      </c>
      <c r="K185" s="31" t="str">
        <f>VLOOKUP(J185,Table3[],3,0)</f>
        <v>S03</v>
      </c>
      <c r="L185" s="31" t="s">
        <v>318</v>
      </c>
      <c r="M185" s="31" t="s">
        <v>846</v>
      </c>
      <c r="N185" s="31" t="s">
        <v>847</v>
      </c>
      <c r="O185" s="31" t="s">
        <v>848</v>
      </c>
    </row>
    <row r="186" spans="1:15" x14ac:dyDescent="0.35">
      <c r="A186" s="31">
        <v>185</v>
      </c>
      <c r="B186" s="31" t="s">
        <v>849</v>
      </c>
      <c r="C186" s="31" t="str">
        <f>VLOOKUP(B186,Table1[],3,0)</f>
        <v>JOB285</v>
      </c>
      <c r="D186" s="31" t="s">
        <v>850</v>
      </c>
      <c r="E186" s="31" t="str">
        <f>VLOOKUP(D186,Table2[],3,0)</f>
        <v>COM116</v>
      </c>
      <c r="F186" s="31" t="s">
        <v>150</v>
      </c>
      <c r="G186" s="32">
        <v>2019</v>
      </c>
      <c r="H186" s="31" t="s">
        <v>138</v>
      </c>
      <c r="I186" s="31" t="s">
        <v>81</v>
      </c>
      <c r="J186" s="31" t="s">
        <v>35</v>
      </c>
      <c r="K186" s="31" t="str">
        <f>VLOOKUP(J186,Table3[],3,0)</f>
        <v>S03</v>
      </c>
      <c r="L186" s="31" t="s">
        <v>82</v>
      </c>
      <c r="M186" s="31" t="s">
        <v>851</v>
      </c>
      <c r="N186" s="31" t="s">
        <v>852</v>
      </c>
      <c r="O186" s="31" t="s">
        <v>123</v>
      </c>
    </row>
    <row r="187" spans="1:15" x14ac:dyDescent="0.35">
      <c r="A187" s="31">
        <v>186</v>
      </c>
      <c r="B187" s="31" t="s">
        <v>853</v>
      </c>
      <c r="C187" s="31" t="str">
        <f>VLOOKUP(B187,Table1[],3,0)</f>
        <v>JOB286</v>
      </c>
      <c r="D187" s="31" t="s">
        <v>854</v>
      </c>
      <c r="E187" s="31" t="str">
        <f>VLOOKUP(D187,Table2[],3,0)</f>
        <v>COM117</v>
      </c>
      <c r="F187" s="31" t="s">
        <v>75</v>
      </c>
      <c r="G187" s="32">
        <v>2012</v>
      </c>
      <c r="H187" s="31" t="s">
        <v>138</v>
      </c>
      <c r="I187" s="31" t="s">
        <v>317</v>
      </c>
      <c r="J187" s="31" t="s">
        <v>35</v>
      </c>
      <c r="K187" s="31" t="str">
        <f>VLOOKUP(J187,Table3[],3,0)</f>
        <v>S03</v>
      </c>
      <c r="L187" s="31" t="s">
        <v>318</v>
      </c>
      <c r="M187" s="31" t="s">
        <v>855</v>
      </c>
      <c r="N187" s="31" t="s">
        <v>856</v>
      </c>
      <c r="O187" s="31" t="s">
        <v>775</v>
      </c>
    </row>
    <row r="188" spans="1:15" x14ac:dyDescent="0.35">
      <c r="A188" s="31">
        <v>187</v>
      </c>
      <c r="B188" s="31" t="s">
        <v>857</v>
      </c>
      <c r="C188" s="31" t="str">
        <f>VLOOKUP(B188,Table1[],3,0)</f>
        <v>JOB287</v>
      </c>
      <c r="D188" s="31" t="s">
        <v>724</v>
      </c>
      <c r="E188" s="31" t="str">
        <f>VLOOKUP(D188,Table2[],3,0)</f>
        <v>COM093</v>
      </c>
      <c r="F188" s="31" t="s">
        <v>137</v>
      </c>
      <c r="G188" s="32">
        <v>1981</v>
      </c>
      <c r="H188" s="31" t="s">
        <v>15</v>
      </c>
      <c r="I188" s="31" t="s">
        <v>858</v>
      </c>
      <c r="J188" s="31" t="s">
        <v>204</v>
      </c>
      <c r="K188" s="31" t="str">
        <f>VLOOKUP(J188,Table3[],3,0)</f>
        <v>T08</v>
      </c>
      <c r="L188" s="31" t="s">
        <v>859</v>
      </c>
      <c r="M188" s="31" t="s">
        <v>860</v>
      </c>
      <c r="N188" s="31" t="s">
        <v>861</v>
      </c>
      <c r="O188" s="31" t="s">
        <v>862</v>
      </c>
    </row>
    <row r="189" spans="1:15" x14ac:dyDescent="0.35">
      <c r="A189" s="31">
        <v>188</v>
      </c>
      <c r="B189" s="31" t="s">
        <v>863</v>
      </c>
      <c r="C189" s="31" t="str">
        <f>VLOOKUP(B189,Table1[],3,0)</f>
        <v>JOB288</v>
      </c>
      <c r="D189" s="31" t="s">
        <v>864</v>
      </c>
      <c r="E189" s="31" t="str">
        <f>VLOOKUP(D189,Table2[],3,0)</f>
        <v>COM118</v>
      </c>
      <c r="F189" s="31" t="s">
        <v>14</v>
      </c>
      <c r="G189" s="32">
        <v>2018</v>
      </c>
      <c r="H189" s="31" t="s">
        <v>24</v>
      </c>
      <c r="I189" s="31" t="s">
        <v>865</v>
      </c>
      <c r="J189" s="31" t="s">
        <v>68</v>
      </c>
      <c r="K189" s="31" t="str">
        <f>VLOOKUP(J189,Table3[],3,0)</f>
        <v>S04</v>
      </c>
      <c r="L189" s="31" t="s">
        <v>866</v>
      </c>
      <c r="M189" s="31" t="s">
        <v>867</v>
      </c>
      <c r="N189" s="31" t="s">
        <v>868</v>
      </c>
      <c r="O189" s="31" t="s">
        <v>359</v>
      </c>
    </row>
    <row r="190" spans="1:15" x14ac:dyDescent="0.35">
      <c r="A190" s="31">
        <v>189</v>
      </c>
      <c r="B190" s="31" t="s">
        <v>869</v>
      </c>
      <c r="C190" s="31" t="str">
        <f>VLOOKUP(B190,Table1[],3,0)</f>
        <v>JOB289</v>
      </c>
      <c r="D190" s="31" t="s">
        <v>870</v>
      </c>
      <c r="E190" s="31" t="str">
        <f>VLOOKUP(D190,Table2[],3,0)</f>
        <v>COM119</v>
      </c>
      <c r="F190" s="31" t="s">
        <v>75</v>
      </c>
      <c r="G190" s="32">
        <v>2021</v>
      </c>
      <c r="H190" s="31" t="s">
        <v>24</v>
      </c>
      <c r="I190" s="31" t="s">
        <v>81</v>
      </c>
      <c r="J190" s="31" t="s">
        <v>35</v>
      </c>
      <c r="K190" s="31" t="str">
        <f>VLOOKUP(J190,Table3[],3,0)</f>
        <v>S03</v>
      </c>
      <c r="L190" s="31" t="s">
        <v>82</v>
      </c>
      <c r="M190" s="31" t="s">
        <v>871</v>
      </c>
      <c r="N190" s="31" t="s">
        <v>872</v>
      </c>
      <c r="O190" s="31" t="s">
        <v>128</v>
      </c>
    </row>
    <row r="191" spans="1:15" x14ac:dyDescent="0.35">
      <c r="A191" s="31">
        <v>190</v>
      </c>
      <c r="B191" s="31" t="s">
        <v>873</v>
      </c>
      <c r="C191" s="31" t="str">
        <f>VLOOKUP(B191,Table1[],3,0)</f>
        <v>JOB290</v>
      </c>
      <c r="D191" s="31" t="s">
        <v>874</v>
      </c>
      <c r="E191" s="31" t="str">
        <f>VLOOKUP(D191,Table2[],3,0)</f>
        <v>COM120</v>
      </c>
      <c r="F191" s="31" t="s">
        <v>75</v>
      </c>
      <c r="G191" s="32">
        <v>2019</v>
      </c>
      <c r="H191" s="31" t="s">
        <v>66</v>
      </c>
      <c r="I191" s="31" t="s">
        <v>222</v>
      </c>
      <c r="J191" s="31" t="s">
        <v>204</v>
      </c>
      <c r="K191" s="31" t="str">
        <f>VLOOKUP(J191,Table3[],3,0)</f>
        <v>T08</v>
      </c>
      <c r="L191" s="31" t="s">
        <v>223</v>
      </c>
      <c r="M191" s="31" t="s">
        <v>875</v>
      </c>
      <c r="N191" s="31" t="s">
        <v>876</v>
      </c>
      <c r="O191" s="31" t="s">
        <v>877</v>
      </c>
    </row>
    <row r="192" spans="1:15" x14ac:dyDescent="0.35">
      <c r="A192" s="31">
        <v>191</v>
      </c>
      <c r="B192" s="31" t="s">
        <v>544</v>
      </c>
      <c r="C192" s="31" t="str">
        <f>VLOOKUP(B192,Table1[],3,0)</f>
        <v>JOB197</v>
      </c>
      <c r="D192" s="31" t="s">
        <v>878</v>
      </c>
      <c r="E192" s="31" t="str">
        <f>VLOOKUP(D192,Table2[],3,0)</f>
        <v>COM121</v>
      </c>
      <c r="F192" s="31" t="s">
        <v>75</v>
      </c>
      <c r="G192" s="32">
        <v>2011</v>
      </c>
      <c r="H192" s="31" t="s">
        <v>15</v>
      </c>
      <c r="I192" s="31" t="s">
        <v>115</v>
      </c>
      <c r="J192" s="31" t="s">
        <v>35</v>
      </c>
      <c r="K192" s="31" t="str">
        <f>VLOOKUP(J192,Table3[],3,0)</f>
        <v>S03</v>
      </c>
      <c r="L192" s="31" t="s">
        <v>116</v>
      </c>
      <c r="M192" s="31" t="s">
        <v>879</v>
      </c>
      <c r="N192" s="31" t="s">
        <v>880</v>
      </c>
      <c r="O192" s="31" t="s">
        <v>57</v>
      </c>
    </row>
    <row r="193" spans="1:15" x14ac:dyDescent="0.35">
      <c r="A193" s="31">
        <v>192</v>
      </c>
      <c r="B193" s="31" t="s">
        <v>881</v>
      </c>
      <c r="C193" s="31" t="str">
        <f>VLOOKUP(B193,Table1[],3,0)</f>
        <v>JOB292</v>
      </c>
      <c r="D193" s="31" t="s">
        <v>842</v>
      </c>
      <c r="E193" s="31" t="str">
        <f>VLOOKUP(D193,Table2[],3,0)</f>
        <v>COM114</v>
      </c>
      <c r="F193" s="31" t="s">
        <v>75</v>
      </c>
      <c r="G193" s="32">
        <v>2017</v>
      </c>
      <c r="H193" s="31" t="s">
        <v>15</v>
      </c>
      <c r="I193" s="31" t="s">
        <v>317</v>
      </c>
      <c r="J193" s="31" t="s">
        <v>35</v>
      </c>
      <c r="K193" s="31" t="str">
        <f>VLOOKUP(J193,Table3[],3,0)</f>
        <v>S03</v>
      </c>
      <c r="L193" s="31" t="s">
        <v>318</v>
      </c>
      <c r="M193" s="31" t="s">
        <v>882</v>
      </c>
      <c r="N193" s="31" t="s">
        <v>883</v>
      </c>
      <c r="O193" s="31" t="s">
        <v>112</v>
      </c>
    </row>
    <row r="194" spans="1:15" x14ac:dyDescent="0.35">
      <c r="A194" s="31">
        <v>193</v>
      </c>
      <c r="B194" s="31" t="s">
        <v>884</v>
      </c>
      <c r="C194" s="31" t="str">
        <f>VLOOKUP(B194,Table1[],3,0)</f>
        <v>JOB293</v>
      </c>
      <c r="D194" s="31" t="s">
        <v>885</v>
      </c>
      <c r="E194" s="31" t="str">
        <f>VLOOKUP(D194,Table2[],3,0)</f>
        <v>COM122</v>
      </c>
      <c r="F194" s="31" t="s">
        <v>75</v>
      </c>
      <c r="G194" s="32">
        <v>1989</v>
      </c>
      <c r="H194" s="31" t="s">
        <v>15</v>
      </c>
      <c r="I194" s="31" t="s">
        <v>886</v>
      </c>
      <c r="J194" s="31" t="s">
        <v>35</v>
      </c>
      <c r="K194" s="31" t="str">
        <f>VLOOKUP(J194,Table3[],3,0)</f>
        <v>S03</v>
      </c>
      <c r="L194" s="31" t="s">
        <v>887</v>
      </c>
      <c r="M194" s="31" t="s">
        <v>888</v>
      </c>
      <c r="N194" s="31" t="s">
        <v>889</v>
      </c>
      <c r="O194" s="31" t="s">
        <v>342</v>
      </c>
    </row>
    <row r="195" spans="1:15" x14ac:dyDescent="0.35">
      <c r="A195" s="31">
        <v>194</v>
      </c>
      <c r="B195" s="31" t="s">
        <v>890</v>
      </c>
      <c r="C195" s="31" t="str">
        <f>VLOOKUP(B195,Table1[],3,0)</f>
        <v>JOB294</v>
      </c>
      <c r="D195" s="31" t="s">
        <v>891</v>
      </c>
      <c r="E195" s="31" t="str">
        <f>VLOOKUP(D195,Table2[],3,0)</f>
        <v>COM123</v>
      </c>
      <c r="F195" s="31" t="s">
        <v>75</v>
      </c>
      <c r="G195" s="32">
        <v>2022</v>
      </c>
      <c r="H195" s="31" t="s">
        <v>76</v>
      </c>
      <c r="I195" s="31" t="s">
        <v>92</v>
      </c>
      <c r="J195" s="31" t="s">
        <v>35</v>
      </c>
      <c r="K195" s="31" t="str">
        <f>VLOOKUP(J195,Table3[],3,0)</f>
        <v>S03</v>
      </c>
      <c r="L195" s="31" t="s">
        <v>93</v>
      </c>
      <c r="M195" s="31" t="s">
        <v>892</v>
      </c>
      <c r="N195" s="31" t="s">
        <v>893</v>
      </c>
      <c r="O195" s="31" t="s">
        <v>570</v>
      </c>
    </row>
    <row r="196" spans="1:15" x14ac:dyDescent="0.35">
      <c r="A196" s="31">
        <v>195</v>
      </c>
      <c r="B196" s="31" t="s">
        <v>894</v>
      </c>
      <c r="C196" s="31" t="str">
        <f>VLOOKUP(B196,Table1[],3,0)</f>
        <v>JOB295</v>
      </c>
      <c r="D196" s="31" t="s">
        <v>696</v>
      </c>
      <c r="E196" s="31" t="str">
        <f>VLOOKUP(D196,Table2[],3,0)</f>
        <v>COM087</v>
      </c>
      <c r="F196" s="31" t="s">
        <v>75</v>
      </c>
      <c r="G196" s="32">
        <v>1928</v>
      </c>
      <c r="H196" s="31" t="s">
        <v>15</v>
      </c>
      <c r="I196" s="31" t="s">
        <v>87</v>
      </c>
      <c r="J196" s="31" t="s">
        <v>26</v>
      </c>
      <c r="K196" s="31" t="str">
        <f>VLOOKUP(J196,Table3[],3,0)</f>
        <v>I02</v>
      </c>
      <c r="L196" s="31" t="s">
        <v>88</v>
      </c>
      <c r="M196" s="31" t="s">
        <v>895</v>
      </c>
      <c r="N196" s="31" t="s">
        <v>896</v>
      </c>
      <c r="O196" s="31" t="s">
        <v>112</v>
      </c>
    </row>
    <row r="197" spans="1:15" x14ac:dyDescent="0.35">
      <c r="A197" s="31">
        <v>196</v>
      </c>
      <c r="B197" s="31" t="s">
        <v>897</v>
      </c>
      <c r="C197" s="31" t="str">
        <f>VLOOKUP(B197,Table1[],3,0)</f>
        <v>JOB296</v>
      </c>
      <c r="D197" s="31" t="s">
        <v>898</v>
      </c>
      <c r="E197" s="31" t="str">
        <f>VLOOKUP(D197,Table2[],3,0)</f>
        <v>COM124</v>
      </c>
      <c r="F197" s="31" t="s">
        <v>53</v>
      </c>
      <c r="G197" s="32">
        <v>2019</v>
      </c>
      <c r="H197" s="31" t="s">
        <v>24</v>
      </c>
      <c r="I197" s="31" t="s">
        <v>317</v>
      </c>
      <c r="J197" s="31" t="s">
        <v>35</v>
      </c>
      <c r="K197" s="31" t="str">
        <f>VLOOKUP(J197,Table3[],3,0)</f>
        <v>S03</v>
      </c>
      <c r="L197" s="31" t="s">
        <v>318</v>
      </c>
      <c r="M197" s="31" t="s">
        <v>899</v>
      </c>
      <c r="N197" s="31" t="s">
        <v>900</v>
      </c>
      <c r="O197" s="31" t="s">
        <v>112</v>
      </c>
    </row>
    <row r="198" spans="1:15" x14ac:dyDescent="0.35">
      <c r="A198" s="31">
        <v>197</v>
      </c>
      <c r="B198" s="31" t="s">
        <v>907</v>
      </c>
      <c r="C198" s="31" t="str">
        <f>VLOOKUP(B198,Table1[],3,0)</f>
        <v>JOB297</v>
      </c>
      <c r="D198" s="31" t="s">
        <v>908</v>
      </c>
      <c r="E198" s="31" t="str">
        <f>VLOOKUP(D198,Table2[],3,0)</f>
        <v>COM125</v>
      </c>
      <c r="F198" s="31" t="s">
        <v>75</v>
      </c>
      <c r="G198" s="32">
        <v>1930</v>
      </c>
      <c r="H198" s="31" t="s">
        <v>15</v>
      </c>
      <c r="I198" s="31" t="s">
        <v>222</v>
      </c>
      <c r="J198" s="31" t="s">
        <v>204</v>
      </c>
      <c r="K198" s="31" t="str">
        <f>VLOOKUP(J198,Table3[],3,0)</f>
        <v>T08</v>
      </c>
      <c r="L198" s="31" t="s">
        <v>223</v>
      </c>
      <c r="M198" s="31" t="s">
        <v>909</v>
      </c>
      <c r="N198" s="31" t="s">
        <v>910</v>
      </c>
      <c r="O198" s="31" t="s">
        <v>342</v>
      </c>
    </row>
    <row r="199" spans="1:15" x14ac:dyDescent="0.35">
      <c r="A199" s="31">
        <v>198</v>
      </c>
      <c r="B199" s="31" t="s">
        <v>911</v>
      </c>
      <c r="C199" s="31" t="str">
        <f>VLOOKUP(B199,Table1[],3,0)</f>
        <v>JOB298</v>
      </c>
      <c r="D199" s="31" t="s">
        <v>912</v>
      </c>
      <c r="E199" s="31" t="str">
        <f>VLOOKUP(D199,Table2[],3,0)</f>
        <v>COM126</v>
      </c>
      <c r="F199" s="31" t="s">
        <v>53</v>
      </c>
      <c r="G199" s="32">
        <v>1841</v>
      </c>
      <c r="H199" s="31" t="s">
        <v>15</v>
      </c>
      <c r="I199" s="31" t="s">
        <v>913</v>
      </c>
      <c r="J199" s="31" t="s">
        <v>187</v>
      </c>
      <c r="K199" s="31" t="str">
        <f>VLOOKUP(J199,Table3[],3,0)</f>
        <v>O07</v>
      </c>
      <c r="L199" s="31" t="s">
        <v>914</v>
      </c>
      <c r="M199" s="31" t="s">
        <v>915</v>
      </c>
      <c r="N199" s="31" t="s">
        <v>861</v>
      </c>
      <c r="O199" s="31" t="s">
        <v>104</v>
      </c>
    </row>
    <row r="200" spans="1:15" x14ac:dyDescent="0.35">
      <c r="A200" s="31">
        <v>199</v>
      </c>
      <c r="B200" s="31" t="s">
        <v>610</v>
      </c>
      <c r="C200" s="31" t="str">
        <f>VLOOKUP(B200,Table1[],3,0)</f>
        <v>JOB217</v>
      </c>
      <c r="D200" s="31" t="s">
        <v>611</v>
      </c>
      <c r="E200" s="31" t="str">
        <f>VLOOKUP(D200,Table2[],3,0)</f>
        <v>COM075</v>
      </c>
      <c r="F200" s="31" t="s">
        <v>53</v>
      </c>
      <c r="G200" s="32">
        <v>2017</v>
      </c>
      <c r="H200" s="31" t="s">
        <v>24</v>
      </c>
      <c r="I200" s="31" t="s">
        <v>222</v>
      </c>
      <c r="J200" s="31" t="s">
        <v>204</v>
      </c>
      <c r="K200" s="31" t="str">
        <f>VLOOKUP(J200,Table3[],3,0)</f>
        <v>T08</v>
      </c>
      <c r="L200" s="31" t="s">
        <v>223</v>
      </c>
      <c r="M200" s="31" t="s">
        <v>223</v>
      </c>
      <c r="N200" s="31" t="s">
        <v>514</v>
      </c>
      <c r="O200" s="31" t="s">
        <v>331</v>
      </c>
    </row>
    <row r="201" spans="1:15" x14ac:dyDescent="0.35">
      <c r="A201" s="31">
        <v>200</v>
      </c>
      <c r="B201" s="31" t="s">
        <v>610</v>
      </c>
      <c r="C201" s="31" t="str">
        <f>VLOOKUP(B201,Table1[],3,0)</f>
        <v>JOB217</v>
      </c>
      <c r="D201" s="31" t="s">
        <v>611</v>
      </c>
      <c r="E201" s="31" t="str">
        <f>VLOOKUP(D201,Table2[],3,0)</f>
        <v>COM075</v>
      </c>
      <c r="F201" s="31" t="s">
        <v>75</v>
      </c>
      <c r="G201" s="32">
        <v>2017</v>
      </c>
      <c r="H201" s="31" t="s">
        <v>24</v>
      </c>
      <c r="I201" s="31" t="s">
        <v>222</v>
      </c>
      <c r="J201" s="31" t="s">
        <v>204</v>
      </c>
      <c r="K201" s="31" t="str">
        <f>VLOOKUP(J201,Table3[],3,0)</f>
        <v>T08</v>
      </c>
      <c r="L201" s="31" t="s">
        <v>223</v>
      </c>
      <c r="M201" s="31" t="s">
        <v>223</v>
      </c>
      <c r="N201" s="31" t="s">
        <v>514</v>
      </c>
      <c r="O201" s="31" t="s">
        <v>331</v>
      </c>
    </row>
    <row r="202" spans="1:15" x14ac:dyDescent="0.35">
      <c r="A202" s="31">
        <v>201</v>
      </c>
      <c r="B202" s="31" t="s">
        <v>918</v>
      </c>
      <c r="C202" s="31" t="str">
        <f>VLOOKUP(B202,Table1[],3,0)</f>
        <v>JOB301</v>
      </c>
      <c r="D202" s="31" t="s">
        <v>919</v>
      </c>
      <c r="E202" s="31" t="str">
        <f>VLOOKUP(D202,Table2[],3,0)</f>
        <v>COM127</v>
      </c>
      <c r="F202" s="31" t="s">
        <v>489</v>
      </c>
      <c r="G202" s="32">
        <v>2015</v>
      </c>
      <c r="H202" s="31" t="s">
        <v>24</v>
      </c>
      <c r="I202" s="31" t="s">
        <v>67</v>
      </c>
      <c r="J202" s="31" t="s">
        <v>68</v>
      </c>
      <c r="K202" s="31" t="str">
        <f>VLOOKUP(J202,Table3[],3,0)</f>
        <v>S04</v>
      </c>
      <c r="L202" s="31" t="s">
        <v>69</v>
      </c>
      <c r="M202" s="31" t="s">
        <v>920</v>
      </c>
      <c r="N202" s="31" t="s">
        <v>921</v>
      </c>
      <c r="O202" s="31" t="s">
        <v>290</v>
      </c>
    </row>
    <row r="203" spans="1:15" x14ac:dyDescent="0.35">
      <c r="A203" s="31">
        <v>202</v>
      </c>
      <c r="B203" s="31" t="s">
        <v>922</v>
      </c>
      <c r="C203" s="31" t="str">
        <f>VLOOKUP(B203,Table1[],3,0)</f>
        <v>JOB302</v>
      </c>
      <c r="D203" s="31" t="s">
        <v>923</v>
      </c>
      <c r="E203" s="31" t="str">
        <f>VLOOKUP(D203,Table2[],3,0)</f>
        <v>COM128</v>
      </c>
      <c r="F203" s="31" t="s">
        <v>137</v>
      </c>
      <c r="G203" s="32">
        <v>2015</v>
      </c>
      <c r="H203" s="31" t="s">
        <v>66</v>
      </c>
      <c r="I203" s="31" t="s">
        <v>54</v>
      </c>
      <c r="J203" s="31" t="s">
        <v>35</v>
      </c>
      <c r="K203" s="31" t="str">
        <f>VLOOKUP(J203,Table3[],3,0)</f>
        <v>S03</v>
      </c>
      <c r="L203" s="31" t="s">
        <v>55</v>
      </c>
      <c r="M203" s="31" t="s">
        <v>924</v>
      </c>
      <c r="N203" s="31" t="s">
        <v>925</v>
      </c>
      <c r="O203" s="31" t="s">
        <v>57</v>
      </c>
    </row>
    <row r="204" spans="1:15" x14ac:dyDescent="0.35">
      <c r="A204" s="31">
        <v>203</v>
      </c>
      <c r="B204" s="31" t="s">
        <v>926</v>
      </c>
      <c r="C204" s="31" t="str">
        <f>VLOOKUP(B204,Table1[],3,0)</f>
        <v>JOB303</v>
      </c>
      <c r="D204" s="31" t="s">
        <v>927</v>
      </c>
      <c r="E204" s="31" t="str">
        <f>VLOOKUP(D204,Table2[],3,0)</f>
        <v>COM129</v>
      </c>
      <c r="F204" s="31" t="s">
        <v>75</v>
      </c>
      <c r="G204" s="32">
        <v>2016</v>
      </c>
      <c r="H204" s="31" t="s">
        <v>537</v>
      </c>
      <c r="I204" s="31" t="s">
        <v>54</v>
      </c>
      <c r="J204" s="31" t="s">
        <v>35</v>
      </c>
      <c r="K204" s="31" t="str">
        <f>VLOOKUP(J204,Table3[],3,0)</f>
        <v>S03</v>
      </c>
      <c r="L204" s="31" t="s">
        <v>55</v>
      </c>
      <c r="M204" s="31" t="s">
        <v>928</v>
      </c>
      <c r="N204" s="31" t="s">
        <v>929</v>
      </c>
      <c r="O204" s="31" t="s">
        <v>21</v>
      </c>
    </row>
    <row r="205" spans="1:15" x14ac:dyDescent="0.35">
      <c r="A205" s="31">
        <v>204</v>
      </c>
      <c r="B205" s="31" t="s">
        <v>930</v>
      </c>
      <c r="C205" s="31" t="str">
        <f>VLOOKUP(B205,Table1[],3,0)</f>
        <v>JOB304</v>
      </c>
      <c r="D205" s="31" t="s">
        <v>931</v>
      </c>
      <c r="E205" s="31" t="str">
        <f>VLOOKUP(D205,Table2[],3,0)</f>
        <v>COM130</v>
      </c>
      <c r="F205" s="31" t="s">
        <v>150</v>
      </c>
      <c r="G205" s="32">
        <v>2015</v>
      </c>
      <c r="H205" s="31" t="s">
        <v>537</v>
      </c>
      <c r="I205" s="31" t="s">
        <v>59</v>
      </c>
      <c r="J205" s="31" t="s">
        <v>26</v>
      </c>
      <c r="K205" s="31" t="str">
        <f>VLOOKUP(J205,Table3[],3,0)</f>
        <v>I02</v>
      </c>
      <c r="L205" s="31" t="s">
        <v>60</v>
      </c>
      <c r="M205" s="31" t="s">
        <v>932</v>
      </c>
      <c r="N205" s="31" t="s">
        <v>933</v>
      </c>
      <c r="O205" s="31" t="s">
        <v>934</v>
      </c>
    </row>
    <row r="206" spans="1:15" x14ac:dyDescent="0.35">
      <c r="A206" s="31">
        <v>205</v>
      </c>
      <c r="B206" s="31" t="s">
        <v>935</v>
      </c>
      <c r="C206" s="31" t="str">
        <f>VLOOKUP(B206,Table1[],3,0)</f>
        <v>JOB305</v>
      </c>
      <c r="D206" s="31" t="s">
        <v>931</v>
      </c>
      <c r="E206" s="31" t="str">
        <f>VLOOKUP(D206,Table2[],3,0)</f>
        <v>COM130</v>
      </c>
      <c r="F206" s="31" t="s">
        <v>150</v>
      </c>
      <c r="G206" s="32">
        <v>2015</v>
      </c>
      <c r="H206" s="31" t="s">
        <v>537</v>
      </c>
      <c r="I206" s="31" t="s">
        <v>936</v>
      </c>
      <c r="J206" s="31" t="s">
        <v>26</v>
      </c>
      <c r="K206" s="31" t="str">
        <f>VLOOKUP(J206,Table3[],3,0)</f>
        <v>I02</v>
      </c>
      <c r="L206" s="31" t="s">
        <v>937</v>
      </c>
      <c r="M206" s="31" t="s">
        <v>938</v>
      </c>
      <c r="N206" s="31" t="s">
        <v>933</v>
      </c>
      <c r="O206" s="31" t="s">
        <v>163</v>
      </c>
    </row>
    <row r="207" spans="1:15" x14ac:dyDescent="0.35">
      <c r="A207" s="31">
        <v>206</v>
      </c>
      <c r="B207" s="31" t="s">
        <v>519</v>
      </c>
      <c r="C207" s="31" t="str">
        <f>VLOOKUP(B207,Table1[],3,0)</f>
        <v>JOB191</v>
      </c>
      <c r="D207" s="31" t="s">
        <v>939</v>
      </c>
      <c r="E207" s="31" t="str">
        <f>VLOOKUP(D207,Table2[],3,0)</f>
        <v>COM131</v>
      </c>
      <c r="F207" s="31" t="s">
        <v>489</v>
      </c>
      <c r="G207" s="32">
        <v>2015</v>
      </c>
      <c r="H207" s="31" t="s">
        <v>138</v>
      </c>
      <c r="I207" s="31" t="s">
        <v>67</v>
      </c>
      <c r="J207" s="31" t="s">
        <v>68</v>
      </c>
      <c r="K207" s="31" t="str">
        <f>VLOOKUP(J207,Table3[],3,0)</f>
        <v>S04</v>
      </c>
      <c r="L207" s="31" t="s">
        <v>69</v>
      </c>
      <c r="M207" s="31" t="s">
        <v>940</v>
      </c>
      <c r="N207" s="31" t="s">
        <v>941</v>
      </c>
      <c r="O207" s="31" t="s">
        <v>219</v>
      </c>
    </row>
    <row r="208" spans="1:15" x14ac:dyDescent="0.35">
      <c r="A208" s="31">
        <v>207</v>
      </c>
      <c r="B208" s="31" t="s">
        <v>942</v>
      </c>
      <c r="C208" s="31" t="str">
        <f>VLOOKUP(B208,Table1[],3,0)</f>
        <v>JOB307</v>
      </c>
      <c r="D208" s="31" t="s">
        <v>777</v>
      </c>
      <c r="E208" s="31" t="str">
        <f>VLOOKUP(D208,Table2[],3,0)</f>
        <v>COM100</v>
      </c>
      <c r="F208" s="31" t="s">
        <v>75</v>
      </c>
      <c r="G208" s="32">
        <v>1998</v>
      </c>
      <c r="H208" s="31" t="s">
        <v>15</v>
      </c>
      <c r="I208" s="31" t="s">
        <v>81</v>
      </c>
      <c r="J208" s="31" t="s">
        <v>35</v>
      </c>
      <c r="K208" s="31" t="str">
        <f>VLOOKUP(J208,Table3[],3,0)</f>
        <v>S03</v>
      </c>
      <c r="L208" s="31" t="s">
        <v>82</v>
      </c>
      <c r="M208" s="31" t="s">
        <v>943</v>
      </c>
      <c r="N208" s="31" t="s">
        <v>944</v>
      </c>
      <c r="O208" s="31" t="s">
        <v>21</v>
      </c>
    </row>
    <row r="209" spans="1:15" x14ac:dyDescent="0.35">
      <c r="A209" s="31">
        <v>208</v>
      </c>
      <c r="B209" s="31" t="s">
        <v>948</v>
      </c>
      <c r="C209" s="31" t="str">
        <f>VLOOKUP(B209,Table1[],3,0)</f>
        <v>JOB308</v>
      </c>
      <c r="D209" s="31" t="s">
        <v>808</v>
      </c>
      <c r="E209" s="31" t="str">
        <f>VLOOKUP(D209,Table2[],3,0)</f>
        <v>COM106</v>
      </c>
      <c r="F209" s="31" t="s">
        <v>150</v>
      </c>
      <c r="G209" s="32">
        <v>1987</v>
      </c>
      <c r="H209" s="31" t="s">
        <v>15</v>
      </c>
      <c r="I209" s="31" t="s">
        <v>81</v>
      </c>
      <c r="J209" s="31" t="s">
        <v>35</v>
      </c>
      <c r="K209" s="31" t="str">
        <f>VLOOKUP(J209,Table3[],3,0)</f>
        <v>S03</v>
      </c>
      <c r="L209" s="31" t="s">
        <v>82</v>
      </c>
      <c r="M209" s="31" t="s">
        <v>949</v>
      </c>
      <c r="N209" s="31" t="s">
        <v>810</v>
      </c>
      <c r="O209" s="31" t="s">
        <v>310</v>
      </c>
    </row>
    <row r="210" spans="1:15" x14ac:dyDescent="0.35">
      <c r="A210" s="31">
        <v>209</v>
      </c>
      <c r="B210" s="31" t="s">
        <v>950</v>
      </c>
      <c r="C210" s="31" t="str">
        <f>VLOOKUP(B210,Table1[],3,0)</f>
        <v>JOB309</v>
      </c>
      <c r="D210" s="31" t="s">
        <v>716</v>
      </c>
      <c r="E210" s="31" t="str">
        <f>VLOOKUP(D210,Table2[],3,0)</f>
        <v>COM091</v>
      </c>
      <c r="F210" s="31" t="s">
        <v>75</v>
      </c>
      <c r="G210" s="32">
        <v>2017</v>
      </c>
      <c r="H210" s="31" t="s">
        <v>76</v>
      </c>
      <c r="I210" s="31" t="s">
        <v>87</v>
      </c>
      <c r="J210" s="31" t="s">
        <v>26</v>
      </c>
      <c r="K210" s="31" t="str">
        <f>VLOOKUP(J210,Table3[],3,0)</f>
        <v>I02</v>
      </c>
      <c r="L210" s="31" t="s">
        <v>88</v>
      </c>
      <c r="M210" s="31" t="s">
        <v>951</v>
      </c>
      <c r="N210" s="31" t="s">
        <v>952</v>
      </c>
      <c r="O210" s="31" t="s">
        <v>39</v>
      </c>
    </row>
    <row r="211" spans="1:15" x14ac:dyDescent="0.35">
      <c r="A211" s="31">
        <v>210</v>
      </c>
      <c r="B211" s="31" t="s">
        <v>268</v>
      </c>
      <c r="C211" s="31" t="str">
        <f>VLOOKUP(B211,Table1[],3,0)</f>
        <v>JOB135</v>
      </c>
      <c r="D211" s="31" t="s">
        <v>953</v>
      </c>
      <c r="E211" s="31" t="str">
        <f>VLOOKUP(D211,Table2[],3,0)</f>
        <v>COM132</v>
      </c>
      <c r="F211" s="31" t="s">
        <v>536</v>
      </c>
      <c r="G211" s="32">
        <v>2020</v>
      </c>
      <c r="H211" s="31" t="s">
        <v>66</v>
      </c>
      <c r="I211" s="31" t="s">
        <v>954</v>
      </c>
      <c r="J211" s="31" t="s">
        <v>143</v>
      </c>
      <c r="K211" s="31" t="str">
        <f>VLOOKUP(J211,Table3[],3,0)</f>
        <v>M05</v>
      </c>
      <c r="L211" s="31" t="s">
        <v>955</v>
      </c>
      <c r="M211" s="31" t="s">
        <v>956</v>
      </c>
      <c r="N211" s="31" t="s">
        <v>957</v>
      </c>
      <c r="O211" s="31" t="s">
        <v>767</v>
      </c>
    </row>
    <row r="212" spans="1:15" x14ac:dyDescent="0.35">
      <c r="A212" s="31">
        <v>211</v>
      </c>
      <c r="B212" s="31" t="s">
        <v>961</v>
      </c>
      <c r="C212" s="31" t="str">
        <f>VLOOKUP(B212,Table1[],3,0)</f>
        <v>JOB311</v>
      </c>
      <c r="D212" s="31" t="s">
        <v>962</v>
      </c>
      <c r="E212" s="31" t="str">
        <f>VLOOKUP(D212,Table2[],3,0)</f>
        <v>COM133</v>
      </c>
      <c r="F212" s="31" t="s">
        <v>623</v>
      </c>
      <c r="G212" s="32">
        <v>2017</v>
      </c>
      <c r="H212" s="31" t="s">
        <v>76</v>
      </c>
      <c r="I212" s="31" t="s">
        <v>81</v>
      </c>
      <c r="J212" s="31" t="s">
        <v>35</v>
      </c>
      <c r="K212" s="31" t="str">
        <f>VLOOKUP(J212,Table3[],3,0)</f>
        <v>S03</v>
      </c>
      <c r="L212" s="31" t="s">
        <v>82</v>
      </c>
      <c r="M212" s="31" t="s">
        <v>963</v>
      </c>
      <c r="N212" s="31" t="s">
        <v>964</v>
      </c>
      <c r="O212" s="31" t="s">
        <v>480</v>
      </c>
    </row>
    <row r="213" spans="1:15" x14ac:dyDescent="0.35">
      <c r="A213" s="31">
        <v>212</v>
      </c>
      <c r="B213" s="31" t="s">
        <v>965</v>
      </c>
      <c r="C213" s="31" t="str">
        <f>VLOOKUP(B213,Table1[],3,0)</f>
        <v>JOB312</v>
      </c>
      <c r="D213" s="31" t="s">
        <v>966</v>
      </c>
      <c r="E213" s="31" t="str">
        <f>VLOOKUP(D213,Table2[],3,0)</f>
        <v>COM134</v>
      </c>
      <c r="F213" s="31" t="s">
        <v>75</v>
      </c>
      <c r="G213" s="32">
        <v>2022</v>
      </c>
      <c r="H213" s="31" t="s">
        <v>24</v>
      </c>
      <c r="I213" s="31" t="s">
        <v>967</v>
      </c>
      <c r="J213" s="31" t="s">
        <v>143</v>
      </c>
      <c r="K213" s="31" t="str">
        <f>VLOOKUP(J213,Table3[],3,0)</f>
        <v>M05</v>
      </c>
      <c r="L213" s="31" t="s">
        <v>968</v>
      </c>
      <c r="M213" s="31" t="s">
        <v>969</v>
      </c>
      <c r="N213" s="31" t="s">
        <v>970</v>
      </c>
      <c r="O213" s="31" t="s">
        <v>118</v>
      </c>
    </row>
    <row r="214" spans="1:15" x14ac:dyDescent="0.35">
      <c r="A214" s="31">
        <v>213</v>
      </c>
      <c r="B214" s="31" t="s">
        <v>922</v>
      </c>
      <c r="C214" s="31" t="str">
        <f>VLOOKUP(B214,Table1[],3,0)</f>
        <v>JOB302</v>
      </c>
      <c r="D214" s="31" t="s">
        <v>927</v>
      </c>
      <c r="E214" s="31" t="str">
        <f>VLOOKUP(D214,Table2[],3,0)</f>
        <v>COM129</v>
      </c>
      <c r="F214" s="31" t="s">
        <v>75</v>
      </c>
      <c r="G214" s="32">
        <v>2016</v>
      </c>
      <c r="H214" s="31" t="s">
        <v>537</v>
      </c>
      <c r="I214" s="31" t="s">
        <v>54</v>
      </c>
      <c r="J214" s="31" t="s">
        <v>35</v>
      </c>
      <c r="K214" s="31" t="str">
        <f>VLOOKUP(J214,Table3[],3,0)</f>
        <v>S03</v>
      </c>
      <c r="L214" s="31" t="s">
        <v>55</v>
      </c>
      <c r="M214" s="31" t="s">
        <v>971</v>
      </c>
      <c r="N214" s="31" t="s">
        <v>929</v>
      </c>
      <c r="O214" s="31" t="s">
        <v>480</v>
      </c>
    </row>
    <row r="215" spans="1:15" x14ac:dyDescent="0.35">
      <c r="A215" s="31">
        <v>214</v>
      </c>
      <c r="B215" s="31" t="s">
        <v>979</v>
      </c>
      <c r="C215" s="31" t="str">
        <f>VLOOKUP(B215,Table1[],3,0)</f>
        <v>JOB314</v>
      </c>
      <c r="D215" s="31" t="s">
        <v>407</v>
      </c>
      <c r="E215" s="31" t="str">
        <f>VLOOKUP(D215,Table2[],3,0)</f>
        <v>COM043</v>
      </c>
      <c r="F215" s="31" t="s">
        <v>150</v>
      </c>
      <c r="G215" s="32">
        <v>2007</v>
      </c>
      <c r="H215" s="31" t="s">
        <v>138</v>
      </c>
      <c r="I215" s="31" t="s">
        <v>980</v>
      </c>
      <c r="J215" s="31" t="s">
        <v>143</v>
      </c>
      <c r="K215" s="31" t="str">
        <f>VLOOKUP(J215,Table3[],3,0)</f>
        <v>M05</v>
      </c>
      <c r="L215" s="31" t="s">
        <v>981</v>
      </c>
      <c r="M215" s="31" t="s">
        <v>982</v>
      </c>
      <c r="N215" s="31" t="s">
        <v>627</v>
      </c>
      <c r="O215" s="31" t="s">
        <v>100</v>
      </c>
    </row>
    <row r="216" spans="1:15" x14ac:dyDescent="0.35">
      <c r="A216" s="31">
        <v>215</v>
      </c>
      <c r="B216" s="31" t="s">
        <v>983</v>
      </c>
      <c r="C216" s="31" t="str">
        <f>VLOOKUP(B216,Table1[],3,0)</f>
        <v>JOB315</v>
      </c>
      <c r="D216" s="31" t="s">
        <v>984</v>
      </c>
      <c r="E216" s="31" t="str">
        <f>VLOOKUP(D216,Table2[],3,0)</f>
        <v>COM135</v>
      </c>
      <c r="F216" s="31" t="s">
        <v>489</v>
      </c>
      <c r="G216" s="32">
        <v>2011</v>
      </c>
      <c r="H216" s="31" t="s">
        <v>24</v>
      </c>
      <c r="I216" s="31" t="s">
        <v>81</v>
      </c>
      <c r="J216" s="31" t="s">
        <v>35</v>
      </c>
      <c r="K216" s="31" t="str">
        <f>VLOOKUP(J216,Table3[],3,0)</f>
        <v>S03</v>
      </c>
      <c r="L216" s="31" t="s">
        <v>82</v>
      </c>
      <c r="M216" s="31" t="s">
        <v>851</v>
      </c>
      <c r="N216" s="31" t="s">
        <v>985</v>
      </c>
      <c r="O216" s="31" t="s">
        <v>45</v>
      </c>
    </row>
    <row r="217" spans="1:15" x14ac:dyDescent="0.35">
      <c r="A217" s="31">
        <v>216</v>
      </c>
      <c r="B217" s="31" t="s">
        <v>506</v>
      </c>
      <c r="C217" s="31" t="str">
        <f>VLOOKUP(B217,Table1[],3,0)</f>
        <v>JOB188</v>
      </c>
      <c r="D217" s="31" t="s">
        <v>986</v>
      </c>
      <c r="E217" s="31" t="str">
        <f>VLOOKUP(D217,Table2[],3,0)</f>
        <v>COM136</v>
      </c>
      <c r="F217" s="31" t="s">
        <v>75</v>
      </c>
      <c r="G217" s="32">
        <v>2017</v>
      </c>
      <c r="H217" s="31" t="s">
        <v>138</v>
      </c>
      <c r="I217" s="31" t="s">
        <v>115</v>
      </c>
      <c r="J217" s="31" t="s">
        <v>35</v>
      </c>
      <c r="K217" s="31" t="str">
        <f>VLOOKUP(J217,Table3[],3,0)</f>
        <v>S03</v>
      </c>
      <c r="L217" s="31" t="s">
        <v>116</v>
      </c>
      <c r="M217" s="31" t="s">
        <v>987</v>
      </c>
      <c r="N217" s="31" t="s">
        <v>988</v>
      </c>
      <c r="O217" s="31" t="s">
        <v>104</v>
      </c>
    </row>
    <row r="218" spans="1:15" x14ac:dyDescent="0.35">
      <c r="A218" s="31">
        <v>217</v>
      </c>
      <c r="B218" s="31" t="s">
        <v>989</v>
      </c>
      <c r="C218" s="31" t="str">
        <f>VLOOKUP(B218,Table1[],3,0)</f>
        <v>JOB317</v>
      </c>
      <c r="D218" s="31" t="s">
        <v>990</v>
      </c>
      <c r="E218" s="31" t="str">
        <f>VLOOKUP(D218,Table2[],3,0)</f>
        <v>COM137</v>
      </c>
      <c r="F218" s="31" t="s">
        <v>75</v>
      </c>
      <c r="G218" s="32">
        <v>2017</v>
      </c>
      <c r="H218" s="31" t="s">
        <v>138</v>
      </c>
      <c r="I218" s="31" t="s">
        <v>490</v>
      </c>
      <c r="J218" s="31" t="s">
        <v>335</v>
      </c>
      <c r="K218" s="31" t="str">
        <f>VLOOKUP(J218,Table3[],3,0)</f>
        <v>D09</v>
      </c>
      <c r="L218" s="31" t="s">
        <v>491</v>
      </c>
      <c r="M218" s="31" t="s">
        <v>991</v>
      </c>
      <c r="N218" s="31" t="s">
        <v>992</v>
      </c>
      <c r="O218" s="31" t="s">
        <v>359</v>
      </c>
    </row>
    <row r="219" spans="1:15" x14ac:dyDescent="0.35">
      <c r="A219" s="31">
        <v>218</v>
      </c>
      <c r="B219" s="31" t="s">
        <v>993</v>
      </c>
      <c r="C219" s="31" t="str">
        <f>VLOOKUP(B219,Table1[],3,0)</f>
        <v>JOB318</v>
      </c>
      <c r="D219" s="31" t="s">
        <v>994</v>
      </c>
      <c r="E219" s="31" t="str">
        <f>VLOOKUP(D219,Table2[],3,0)</f>
        <v>COM138</v>
      </c>
      <c r="F219" s="31" t="s">
        <v>202</v>
      </c>
      <c r="G219" s="32">
        <v>2021</v>
      </c>
      <c r="H219" s="31" t="s">
        <v>24</v>
      </c>
      <c r="I219" s="31" t="s">
        <v>203</v>
      </c>
      <c r="J219" s="31" t="s">
        <v>204</v>
      </c>
      <c r="K219" s="31" t="str">
        <f>VLOOKUP(J219,Table3[],3,0)</f>
        <v>T08</v>
      </c>
      <c r="L219" s="31" t="s">
        <v>205</v>
      </c>
      <c r="M219" s="31" t="s">
        <v>995</v>
      </c>
      <c r="N219" s="31" t="s">
        <v>996</v>
      </c>
      <c r="O219" s="31" t="s">
        <v>39</v>
      </c>
    </row>
    <row r="220" spans="1:15" x14ac:dyDescent="0.35">
      <c r="A220" s="31">
        <v>219</v>
      </c>
      <c r="B220" s="31" t="s">
        <v>544</v>
      </c>
      <c r="C220" s="31" t="str">
        <f>VLOOKUP(B220,Table1[],3,0)</f>
        <v>JOB197</v>
      </c>
      <c r="D220" s="31" t="s">
        <v>649</v>
      </c>
      <c r="E220" s="31" t="str">
        <f>VLOOKUP(D220,Table2[],3,0)</f>
        <v>COM080</v>
      </c>
      <c r="F220" s="31" t="s">
        <v>75</v>
      </c>
      <c r="G220" s="32">
        <v>1981</v>
      </c>
      <c r="H220" s="31" t="s">
        <v>15</v>
      </c>
      <c r="I220" s="31" t="s">
        <v>115</v>
      </c>
      <c r="J220" s="31" t="s">
        <v>35</v>
      </c>
      <c r="K220" s="31" t="str">
        <f>VLOOKUP(J220,Table3[],3,0)</f>
        <v>S03</v>
      </c>
      <c r="L220" s="31" t="s">
        <v>116</v>
      </c>
      <c r="M220" s="31" t="s">
        <v>997</v>
      </c>
      <c r="N220" s="31" t="s">
        <v>324</v>
      </c>
      <c r="O220" s="31" t="s">
        <v>100</v>
      </c>
    </row>
    <row r="221" spans="1:15" x14ac:dyDescent="0.35">
      <c r="A221" s="31">
        <v>220</v>
      </c>
      <c r="B221" s="31" t="s">
        <v>998</v>
      </c>
      <c r="C221" s="31" t="str">
        <f>VLOOKUP(B221,Table1[],3,0)</f>
        <v>JOB320</v>
      </c>
      <c r="D221" s="31" t="s">
        <v>999</v>
      </c>
      <c r="E221" s="31" t="str">
        <f>VLOOKUP(D221,Table2[],3,0)</f>
        <v>COM139</v>
      </c>
      <c r="F221" s="31" t="s">
        <v>1000</v>
      </c>
      <c r="G221" s="32">
        <v>2014</v>
      </c>
      <c r="H221" s="31" t="s">
        <v>66</v>
      </c>
      <c r="I221" s="31" t="s">
        <v>176</v>
      </c>
      <c r="J221" s="31" t="s">
        <v>143</v>
      </c>
      <c r="K221" s="31" t="str">
        <f>VLOOKUP(J221,Table3[],3,0)</f>
        <v>M05</v>
      </c>
      <c r="L221" s="31" t="s">
        <v>177</v>
      </c>
      <c r="M221" s="31" t="s">
        <v>1001</v>
      </c>
      <c r="N221" s="31" t="s">
        <v>1002</v>
      </c>
      <c r="O221" s="31" t="s">
        <v>331</v>
      </c>
    </row>
    <row r="222" spans="1:15" x14ac:dyDescent="0.35">
      <c r="A222" s="31">
        <v>221</v>
      </c>
      <c r="B222" s="31" t="s">
        <v>1007</v>
      </c>
      <c r="C222" s="31" t="str">
        <f>VLOOKUP(B222,Table1[],3,0)</f>
        <v>JOB321</v>
      </c>
      <c r="D222" s="31" t="s">
        <v>1008</v>
      </c>
      <c r="E222" s="31" t="str">
        <f>VLOOKUP(D222,Table2[],3,0)</f>
        <v>COM140</v>
      </c>
      <c r="F222" s="31" t="s">
        <v>150</v>
      </c>
      <c r="G222" s="32">
        <v>1995</v>
      </c>
      <c r="H222" s="31" t="s">
        <v>537</v>
      </c>
      <c r="I222" s="31" t="s">
        <v>902</v>
      </c>
      <c r="J222" s="31" t="s">
        <v>26</v>
      </c>
      <c r="K222" s="31" t="str">
        <f>VLOOKUP(J222,Table3[],3,0)</f>
        <v>I02</v>
      </c>
      <c r="L222" s="31" t="s">
        <v>903</v>
      </c>
      <c r="M222" s="31" t="s">
        <v>1009</v>
      </c>
      <c r="N222" s="31" t="s">
        <v>1010</v>
      </c>
      <c r="O222" s="31" t="s">
        <v>45</v>
      </c>
    </row>
    <row r="223" spans="1:15" x14ac:dyDescent="0.35">
      <c r="A223" s="31">
        <v>222</v>
      </c>
      <c r="B223" s="31" t="s">
        <v>91</v>
      </c>
      <c r="C223" s="31" t="str">
        <f>VLOOKUP(B223,Table1[],3,0)</f>
        <v>JOB109</v>
      </c>
      <c r="D223" s="31" t="s">
        <v>1011</v>
      </c>
      <c r="E223" s="31" t="str">
        <f>VLOOKUP(D223,Table2[],3,0)</f>
        <v>COM141</v>
      </c>
      <c r="F223" s="31" t="s">
        <v>137</v>
      </c>
      <c r="G223" s="32">
        <v>2021</v>
      </c>
      <c r="H223" s="31" t="s">
        <v>24</v>
      </c>
      <c r="I223" s="31" t="s">
        <v>92</v>
      </c>
      <c r="J223" s="31" t="s">
        <v>35</v>
      </c>
      <c r="K223" s="31" t="str">
        <f>VLOOKUP(J223,Table3[],3,0)</f>
        <v>S03</v>
      </c>
      <c r="L223" s="31" t="s">
        <v>93</v>
      </c>
      <c r="M223" s="31" t="s">
        <v>917</v>
      </c>
      <c r="N223" s="31" t="s">
        <v>1012</v>
      </c>
      <c r="O223" s="31" t="s">
        <v>454</v>
      </c>
    </row>
    <row r="224" spans="1:15" x14ac:dyDescent="0.35">
      <c r="A224" s="31">
        <v>223</v>
      </c>
      <c r="B224" s="31" t="s">
        <v>1013</v>
      </c>
      <c r="C224" s="31" t="str">
        <f>VLOOKUP(B224,Table1[],3,0)</f>
        <v>JOB323</v>
      </c>
      <c r="D224" s="31" t="s">
        <v>1014</v>
      </c>
      <c r="E224" s="31" t="str">
        <f>VLOOKUP(D224,Table2[],3,0)</f>
        <v>COM142</v>
      </c>
      <c r="F224" s="31" t="s">
        <v>202</v>
      </c>
      <c r="G224" s="32">
        <v>1998</v>
      </c>
      <c r="H224" s="31" t="s">
        <v>15</v>
      </c>
      <c r="I224" s="31" t="s">
        <v>203</v>
      </c>
      <c r="J224" s="31" t="s">
        <v>204</v>
      </c>
      <c r="K224" s="31" t="str">
        <f>VLOOKUP(J224,Table3[],3,0)</f>
        <v>T08</v>
      </c>
      <c r="L224" s="31" t="s">
        <v>205</v>
      </c>
      <c r="M224" s="31" t="s">
        <v>1015</v>
      </c>
      <c r="N224" s="31" t="s">
        <v>1016</v>
      </c>
      <c r="O224" s="31" t="s">
        <v>112</v>
      </c>
    </row>
    <row r="225" spans="1:15" x14ac:dyDescent="0.35">
      <c r="A225" s="31">
        <v>224</v>
      </c>
      <c r="B225" s="31" t="s">
        <v>1017</v>
      </c>
      <c r="C225" s="31" t="str">
        <f>VLOOKUP(B225,Table1[],3,0)</f>
        <v>JOB324</v>
      </c>
      <c r="D225" s="31" t="s">
        <v>1018</v>
      </c>
      <c r="E225" s="31" t="str">
        <f>VLOOKUP(D225,Table2[],3,0)</f>
        <v>COM143</v>
      </c>
      <c r="F225" s="31" t="s">
        <v>150</v>
      </c>
      <c r="G225" s="32">
        <v>2019</v>
      </c>
      <c r="H225" s="31" t="s">
        <v>24</v>
      </c>
      <c r="I225" s="31" t="s">
        <v>954</v>
      </c>
      <c r="J225" s="31" t="s">
        <v>143</v>
      </c>
      <c r="K225" s="31" t="str">
        <f>VLOOKUP(J225,Table3[],3,0)</f>
        <v>M05</v>
      </c>
      <c r="L225" s="31" t="s">
        <v>955</v>
      </c>
      <c r="M225" s="31" t="s">
        <v>1019</v>
      </c>
      <c r="N225" s="31" t="s">
        <v>595</v>
      </c>
      <c r="O225" s="31" t="s">
        <v>350</v>
      </c>
    </row>
    <row r="226" spans="1:15" x14ac:dyDescent="0.35">
      <c r="A226" s="31">
        <v>225</v>
      </c>
      <c r="B226" s="31" t="s">
        <v>481</v>
      </c>
      <c r="C226" s="31" t="str">
        <f>VLOOKUP(B226,Table1[],3,0)</f>
        <v>JOB182</v>
      </c>
      <c r="D226" s="31" t="s">
        <v>65</v>
      </c>
      <c r="E226" s="31" t="str">
        <f>VLOOKUP(D226,Table2[],3,0)</f>
        <v>COM004</v>
      </c>
      <c r="F226" s="31" t="s">
        <v>75</v>
      </c>
      <c r="G226" s="32">
        <v>2014</v>
      </c>
      <c r="H226" s="31" t="s">
        <v>66</v>
      </c>
      <c r="I226" s="31" t="s">
        <v>54</v>
      </c>
      <c r="J226" s="31" t="s">
        <v>35</v>
      </c>
      <c r="K226" s="31" t="str">
        <f>VLOOKUP(J226,Table3[],3,0)</f>
        <v>S03</v>
      </c>
      <c r="L226" s="31" t="s">
        <v>55</v>
      </c>
      <c r="M226" s="31" t="s">
        <v>1020</v>
      </c>
      <c r="N226" s="31" t="s">
        <v>1021</v>
      </c>
      <c r="O226" s="31" t="s">
        <v>815</v>
      </c>
    </row>
    <row r="227" spans="1:15" x14ac:dyDescent="0.35">
      <c r="A227" s="31">
        <v>226</v>
      </c>
      <c r="B227" s="31" t="s">
        <v>1022</v>
      </c>
      <c r="C227" s="31" t="str">
        <f>VLOOKUP(B227,Table1[],3,0)</f>
        <v>JOB326</v>
      </c>
      <c r="D227" s="31" t="s">
        <v>65</v>
      </c>
      <c r="E227" s="31" t="str">
        <f>VLOOKUP(D227,Table2[],3,0)</f>
        <v>COM004</v>
      </c>
      <c r="F227" s="31" t="s">
        <v>75</v>
      </c>
      <c r="G227" s="32">
        <v>2014</v>
      </c>
      <c r="H227" s="31" t="s">
        <v>66</v>
      </c>
      <c r="I227" s="31" t="s">
        <v>408</v>
      </c>
      <c r="J227" s="31" t="s">
        <v>35</v>
      </c>
      <c r="K227" s="31" t="str">
        <f>VLOOKUP(J227,Table3[],3,0)</f>
        <v>S03</v>
      </c>
      <c r="L227" s="31" t="s">
        <v>409</v>
      </c>
      <c r="M227" s="31" t="s">
        <v>1023</v>
      </c>
      <c r="N227" s="31" t="s">
        <v>1021</v>
      </c>
      <c r="O227" s="31" t="s">
        <v>815</v>
      </c>
    </row>
    <row r="228" spans="1:15" x14ac:dyDescent="0.35">
      <c r="A228" s="31">
        <v>227</v>
      </c>
      <c r="B228" s="31" t="s">
        <v>399</v>
      </c>
      <c r="C228" s="31" t="str">
        <f>VLOOKUP(B228,Table1[],3,0)</f>
        <v>JOB163</v>
      </c>
      <c r="D228" s="31" t="s">
        <v>699</v>
      </c>
      <c r="E228" s="31" t="str">
        <f>VLOOKUP(D228,Table2[],3,0)</f>
        <v>COM088</v>
      </c>
      <c r="F228" s="31" t="s">
        <v>75</v>
      </c>
      <c r="G228" s="32">
        <v>2002</v>
      </c>
      <c r="H228" s="31" t="s">
        <v>15</v>
      </c>
      <c r="I228" s="31" t="s">
        <v>115</v>
      </c>
      <c r="J228" s="31" t="s">
        <v>35</v>
      </c>
      <c r="K228" s="31" t="str">
        <f>VLOOKUP(J228,Table3[],3,0)</f>
        <v>S03</v>
      </c>
      <c r="L228" s="31" t="s">
        <v>116</v>
      </c>
      <c r="M228" s="31" t="s">
        <v>1024</v>
      </c>
      <c r="N228" s="31" t="s">
        <v>654</v>
      </c>
      <c r="O228" s="31" t="s">
        <v>118</v>
      </c>
    </row>
    <row r="229" spans="1:15" x14ac:dyDescent="0.35">
      <c r="A229" s="31">
        <v>228</v>
      </c>
      <c r="B229" s="31" t="s">
        <v>1025</v>
      </c>
      <c r="C229" s="31" t="str">
        <f>VLOOKUP(B229,Table1[],3,0)</f>
        <v>JOB328</v>
      </c>
      <c r="D229" s="31" t="s">
        <v>1026</v>
      </c>
      <c r="E229" s="31" t="str">
        <f>VLOOKUP(D229,Table2[],3,0)</f>
        <v>COM144</v>
      </c>
      <c r="F229" s="31" t="s">
        <v>14</v>
      </c>
      <c r="G229" s="32">
        <v>2002</v>
      </c>
      <c r="H229" s="31" t="s">
        <v>15</v>
      </c>
      <c r="I229" s="31" t="s">
        <v>115</v>
      </c>
      <c r="J229" s="31" t="s">
        <v>35</v>
      </c>
      <c r="K229" s="31" t="str">
        <f>VLOOKUP(J229,Table3[],3,0)</f>
        <v>S03</v>
      </c>
      <c r="L229" s="31" t="s">
        <v>116</v>
      </c>
      <c r="M229" s="31" t="s">
        <v>1027</v>
      </c>
      <c r="N229" s="31" t="s">
        <v>1028</v>
      </c>
      <c r="O229" s="31" t="s">
        <v>359</v>
      </c>
    </row>
    <row r="230" spans="1:15" x14ac:dyDescent="0.35">
      <c r="A230" s="31">
        <v>229</v>
      </c>
      <c r="B230" s="31" t="s">
        <v>386</v>
      </c>
      <c r="C230" s="31" t="str">
        <f>VLOOKUP(B230,Table1[],3,0)</f>
        <v>JOB160</v>
      </c>
      <c r="D230" s="31" t="s">
        <v>373</v>
      </c>
      <c r="E230" s="31" t="str">
        <f>VLOOKUP(D230,Table2[],3,0)</f>
        <v>COM038</v>
      </c>
      <c r="F230" s="31" t="s">
        <v>75</v>
      </c>
      <c r="G230" s="32">
        <v>2017</v>
      </c>
      <c r="H230" s="31" t="s">
        <v>24</v>
      </c>
      <c r="I230" s="31" t="s">
        <v>1029</v>
      </c>
      <c r="J230" s="31" t="s">
        <v>17</v>
      </c>
      <c r="K230" s="31" t="str">
        <f>VLOOKUP(J230,Table3[],3,0)</f>
        <v>D01</v>
      </c>
      <c r="L230" s="31" t="s">
        <v>1030</v>
      </c>
      <c r="M230" s="31" t="s">
        <v>1031</v>
      </c>
      <c r="N230" s="31" t="s">
        <v>375</v>
      </c>
      <c r="O230" s="31" t="s">
        <v>118</v>
      </c>
    </row>
    <row r="231" spans="1:15" x14ac:dyDescent="0.35">
      <c r="A231" s="31">
        <v>230</v>
      </c>
      <c r="B231" s="31" t="s">
        <v>1032</v>
      </c>
      <c r="C231" s="31" t="str">
        <f>VLOOKUP(B231,Table1[],3,0)</f>
        <v>JOB330</v>
      </c>
      <c r="D231" s="31" t="s">
        <v>724</v>
      </c>
      <c r="E231" s="31" t="str">
        <f>VLOOKUP(D231,Table2[],3,0)</f>
        <v>COM093</v>
      </c>
      <c r="F231" s="31" t="s">
        <v>536</v>
      </c>
      <c r="G231" s="32">
        <v>1981</v>
      </c>
      <c r="H231" s="31" t="s">
        <v>15</v>
      </c>
      <c r="I231" s="31" t="s">
        <v>1033</v>
      </c>
      <c r="J231" s="31" t="s">
        <v>26</v>
      </c>
      <c r="K231" s="31" t="str">
        <f>VLOOKUP(J231,Table3[],3,0)</f>
        <v>I02</v>
      </c>
      <c r="L231" s="31" t="s">
        <v>1034</v>
      </c>
      <c r="M231" s="31" t="s">
        <v>1035</v>
      </c>
      <c r="N231" s="31" t="s">
        <v>1036</v>
      </c>
      <c r="O231" s="31" t="s">
        <v>775</v>
      </c>
    </row>
    <row r="232" spans="1:15" x14ac:dyDescent="0.35">
      <c r="A232" s="31">
        <v>231</v>
      </c>
      <c r="B232" s="31" t="s">
        <v>366</v>
      </c>
      <c r="C232" s="31" t="str">
        <f>VLOOKUP(B232,Table1[],3,0)</f>
        <v>JOB155</v>
      </c>
      <c r="D232" s="31" t="s">
        <v>870</v>
      </c>
      <c r="E232" s="31" t="str">
        <f>VLOOKUP(D232,Table2[],3,0)</f>
        <v>COM119</v>
      </c>
      <c r="F232" s="31" t="s">
        <v>75</v>
      </c>
      <c r="G232" s="32">
        <v>2021</v>
      </c>
      <c r="H232" s="31" t="s">
        <v>24</v>
      </c>
      <c r="I232" s="31" t="s">
        <v>368</v>
      </c>
      <c r="J232" s="31" t="s">
        <v>17</v>
      </c>
      <c r="K232" s="31" t="str">
        <f>VLOOKUP(J232,Table3[],3,0)</f>
        <v>D01</v>
      </c>
      <c r="L232" s="31" t="s">
        <v>369</v>
      </c>
      <c r="M232" s="31" t="s">
        <v>1037</v>
      </c>
      <c r="N232" s="31" t="s">
        <v>872</v>
      </c>
      <c r="O232" s="31" t="s">
        <v>39</v>
      </c>
    </row>
    <row r="233" spans="1:15" x14ac:dyDescent="0.35">
      <c r="A233" s="31">
        <v>232</v>
      </c>
      <c r="B233" s="31" t="s">
        <v>1038</v>
      </c>
      <c r="C233" s="31" t="str">
        <f>VLOOKUP(B233,Table1[],3,0)</f>
        <v>JOB332</v>
      </c>
      <c r="D233" s="31" t="s">
        <v>803</v>
      </c>
      <c r="E233" s="31" t="str">
        <f>VLOOKUP(D233,Table2[],3,0)</f>
        <v>COM105</v>
      </c>
      <c r="F233" s="31" t="s">
        <v>75</v>
      </c>
      <c r="G233" s="32">
        <v>2021</v>
      </c>
      <c r="H233" s="31" t="s">
        <v>76</v>
      </c>
      <c r="I233" s="31" t="s">
        <v>1039</v>
      </c>
      <c r="J233" s="31" t="s">
        <v>35</v>
      </c>
      <c r="K233" s="31" t="str">
        <f>VLOOKUP(J233,Table3[],3,0)</f>
        <v>S03</v>
      </c>
      <c r="L233" s="31" t="s">
        <v>1040</v>
      </c>
      <c r="M233" s="31" t="s">
        <v>1041</v>
      </c>
      <c r="N233" s="31" t="s">
        <v>1042</v>
      </c>
      <c r="O233" s="31" t="s">
        <v>331</v>
      </c>
    </row>
    <row r="234" spans="1:15" x14ac:dyDescent="0.35">
      <c r="A234" s="31">
        <v>233</v>
      </c>
      <c r="B234" s="31" t="s">
        <v>360</v>
      </c>
      <c r="C234" s="31" t="str">
        <f>VLOOKUP(B234,Table1[],3,0)</f>
        <v>JOB154</v>
      </c>
      <c r="D234" s="31" t="s">
        <v>65</v>
      </c>
      <c r="E234" s="31" t="str">
        <f>VLOOKUP(D234,Table2[],3,0)</f>
        <v>COM004</v>
      </c>
      <c r="F234" s="31" t="s">
        <v>75</v>
      </c>
      <c r="G234" s="32">
        <v>2014</v>
      </c>
      <c r="H234" s="31" t="s">
        <v>66</v>
      </c>
      <c r="I234" s="31" t="s">
        <v>222</v>
      </c>
      <c r="J234" s="31" t="s">
        <v>204</v>
      </c>
      <c r="K234" s="31" t="str">
        <f>VLOOKUP(J234,Table3[],3,0)</f>
        <v>T08</v>
      </c>
      <c r="L234" s="31" t="s">
        <v>223</v>
      </c>
      <c r="M234" s="31" t="s">
        <v>1046</v>
      </c>
      <c r="N234" s="31" t="s">
        <v>1021</v>
      </c>
      <c r="O234" s="31" t="s">
        <v>112</v>
      </c>
    </row>
    <row r="235" spans="1:15" x14ac:dyDescent="0.35">
      <c r="A235" s="31">
        <v>234</v>
      </c>
      <c r="B235" s="31" t="s">
        <v>399</v>
      </c>
      <c r="C235" s="31" t="str">
        <f>VLOOKUP(B235,Table1[],3,0)</f>
        <v>JOB163</v>
      </c>
      <c r="D235" s="31" t="s">
        <v>699</v>
      </c>
      <c r="E235" s="31" t="str">
        <f>VLOOKUP(D235,Table2[],3,0)</f>
        <v>COM088</v>
      </c>
      <c r="F235" s="31" t="s">
        <v>75</v>
      </c>
      <c r="G235" s="32">
        <v>2002</v>
      </c>
      <c r="H235" s="31" t="s">
        <v>15</v>
      </c>
      <c r="I235" s="31" t="s">
        <v>81</v>
      </c>
      <c r="J235" s="31" t="s">
        <v>35</v>
      </c>
      <c r="K235" s="31" t="str">
        <f>VLOOKUP(J235,Table3[],3,0)</f>
        <v>S03</v>
      </c>
      <c r="L235" s="31" t="s">
        <v>82</v>
      </c>
      <c r="M235" s="31" t="s">
        <v>1047</v>
      </c>
      <c r="N235" s="31" t="s">
        <v>1048</v>
      </c>
      <c r="O235" s="31" t="s">
        <v>57</v>
      </c>
    </row>
    <row r="236" spans="1:15" x14ac:dyDescent="0.35">
      <c r="A236" s="31">
        <v>235</v>
      </c>
      <c r="B236" s="31" t="s">
        <v>91</v>
      </c>
      <c r="C236" s="31" t="str">
        <f>VLOOKUP(B236,Table1[],3,0)</f>
        <v>JOB109</v>
      </c>
      <c r="D236" s="31" t="s">
        <v>1049</v>
      </c>
      <c r="E236" s="31" t="str">
        <f>VLOOKUP(D236,Table2[],3,0)</f>
        <v>COM145</v>
      </c>
      <c r="F236" s="31" t="s">
        <v>536</v>
      </c>
      <c r="G236" s="32">
        <v>2005</v>
      </c>
      <c r="H236" s="31" t="s">
        <v>24</v>
      </c>
      <c r="I236" s="31" t="s">
        <v>92</v>
      </c>
      <c r="J236" s="31" t="s">
        <v>35</v>
      </c>
      <c r="K236" s="31" t="str">
        <f>VLOOKUP(J236,Table3[],3,0)</f>
        <v>S03</v>
      </c>
      <c r="L236" s="31" t="s">
        <v>93</v>
      </c>
      <c r="M236" s="31" t="s">
        <v>1050</v>
      </c>
      <c r="N236" s="31" t="s">
        <v>1051</v>
      </c>
      <c r="O236" s="31" t="s">
        <v>57</v>
      </c>
    </row>
    <row r="237" spans="1:15" x14ac:dyDescent="0.35">
      <c r="A237" s="31">
        <v>236</v>
      </c>
      <c r="B237" s="31" t="s">
        <v>519</v>
      </c>
      <c r="C237" s="31" t="str">
        <f>VLOOKUP(B237,Table1[],3,0)</f>
        <v>JOB191</v>
      </c>
      <c r="D237" s="31" t="s">
        <v>1052</v>
      </c>
      <c r="E237" s="31" t="str">
        <f>VLOOKUP(D237,Table2[],3,0)</f>
        <v>COM146</v>
      </c>
      <c r="F237" s="31" t="s">
        <v>489</v>
      </c>
      <c r="G237" s="32">
        <v>2013</v>
      </c>
      <c r="H237" s="31" t="s">
        <v>138</v>
      </c>
      <c r="I237" s="31" t="s">
        <v>67</v>
      </c>
      <c r="J237" s="31" t="s">
        <v>68</v>
      </c>
      <c r="K237" s="31" t="str">
        <f>VLOOKUP(J237,Table3[],3,0)</f>
        <v>S04</v>
      </c>
      <c r="L237" s="31" t="s">
        <v>69</v>
      </c>
      <c r="M237" s="31" t="s">
        <v>1053</v>
      </c>
      <c r="N237" s="31" t="s">
        <v>1054</v>
      </c>
      <c r="O237" s="31" t="s">
        <v>79</v>
      </c>
    </row>
    <row r="238" spans="1:15" x14ac:dyDescent="0.35">
      <c r="A238" s="31">
        <v>237</v>
      </c>
      <c r="B238" s="31" t="s">
        <v>1055</v>
      </c>
      <c r="C238" s="31" t="str">
        <f>VLOOKUP(B238,Table1[],3,0)</f>
        <v>JOB337</v>
      </c>
      <c r="D238" s="31" t="s">
        <v>1056</v>
      </c>
      <c r="E238" s="31" t="str">
        <f>VLOOKUP(D238,Table2[],3,0)</f>
        <v>COM147</v>
      </c>
      <c r="F238" s="31" t="s">
        <v>75</v>
      </c>
      <c r="G238" s="32">
        <v>2001</v>
      </c>
      <c r="H238" s="31" t="s">
        <v>138</v>
      </c>
      <c r="I238" s="31" t="s">
        <v>92</v>
      </c>
      <c r="J238" s="31" t="s">
        <v>35</v>
      </c>
      <c r="K238" s="31" t="str">
        <f>VLOOKUP(J238,Table3[],3,0)</f>
        <v>S03</v>
      </c>
      <c r="L238" s="31" t="s">
        <v>93</v>
      </c>
      <c r="M238" s="31" t="s">
        <v>1057</v>
      </c>
      <c r="N238" s="31" t="s">
        <v>505</v>
      </c>
      <c r="O238" s="31" t="s">
        <v>100</v>
      </c>
    </row>
    <row r="239" spans="1:15" x14ac:dyDescent="0.35">
      <c r="A239" s="31">
        <v>238</v>
      </c>
      <c r="B239" s="31" t="s">
        <v>592</v>
      </c>
      <c r="C239" s="31" t="str">
        <f>VLOOKUP(B239,Table1[],3,0)</f>
        <v>JOB212</v>
      </c>
      <c r="D239" s="31" t="s">
        <v>1058</v>
      </c>
      <c r="E239" s="31" t="str">
        <f>VLOOKUP(D239,Table2[],3,0)</f>
        <v>COM148</v>
      </c>
      <c r="F239" s="31" t="s">
        <v>75</v>
      </c>
      <c r="G239" s="32">
        <v>1998</v>
      </c>
      <c r="H239" s="31" t="s">
        <v>537</v>
      </c>
      <c r="I239" s="31" t="s">
        <v>42</v>
      </c>
      <c r="J239" s="31" t="s">
        <v>35</v>
      </c>
      <c r="K239" s="31" t="str">
        <f>VLOOKUP(J239,Table3[],3,0)</f>
        <v>S03</v>
      </c>
      <c r="L239" s="31" t="s">
        <v>43</v>
      </c>
      <c r="M239" s="31" t="s">
        <v>1059</v>
      </c>
      <c r="N239" s="31" t="s">
        <v>1060</v>
      </c>
      <c r="O239" s="31" t="s">
        <v>123</v>
      </c>
    </row>
    <row r="240" spans="1:15" x14ac:dyDescent="0.35">
      <c r="A240" s="31">
        <v>239</v>
      </c>
      <c r="B240" s="31" t="s">
        <v>1061</v>
      </c>
      <c r="C240" s="31" t="str">
        <f>VLOOKUP(B240,Table1[],3,0)</f>
        <v>JOB339</v>
      </c>
      <c r="D240" s="31" t="s">
        <v>1062</v>
      </c>
      <c r="E240" s="31" t="str">
        <f>VLOOKUP(D240,Table2[],3,0)</f>
        <v>COM149</v>
      </c>
      <c r="F240" s="31" t="s">
        <v>75</v>
      </c>
      <c r="G240" s="32">
        <v>2021</v>
      </c>
      <c r="H240" s="31" t="s">
        <v>24</v>
      </c>
      <c r="I240" s="31" t="s">
        <v>67</v>
      </c>
      <c r="J240" s="31" t="s">
        <v>68</v>
      </c>
      <c r="K240" s="31" t="str">
        <f>VLOOKUP(J240,Table3[],3,0)</f>
        <v>S04</v>
      </c>
      <c r="L240" s="31" t="s">
        <v>69</v>
      </c>
      <c r="M240" s="31" t="s">
        <v>1063</v>
      </c>
      <c r="N240" s="31" t="s">
        <v>1064</v>
      </c>
      <c r="O240" s="31" t="s">
        <v>359</v>
      </c>
    </row>
    <row r="241" spans="1:15" x14ac:dyDescent="0.35">
      <c r="A241" s="31">
        <v>240</v>
      </c>
      <c r="B241" s="31" t="s">
        <v>1065</v>
      </c>
      <c r="C241" s="31" t="str">
        <f>VLOOKUP(B241,Table1[],3,0)</f>
        <v>JOB340</v>
      </c>
      <c r="D241" s="31" t="s">
        <v>590</v>
      </c>
      <c r="E241" s="31" t="str">
        <f>VLOOKUP(D241,Table2[],3,0)</f>
        <v>COM070</v>
      </c>
      <c r="F241" s="31" t="s">
        <v>75</v>
      </c>
      <c r="G241" s="32">
        <v>2007</v>
      </c>
      <c r="H241" s="31" t="s">
        <v>15</v>
      </c>
      <c r="I241" s="31" t="s">
        <v>87</v>
      </c>
      <c r="J241" s="31" t="s">
        <v>26</v>
      </c>
      <c r="K241" s="31" t="str">
        <f>VLOOKUP(J241,Table3[],3,0)</f>
        <v>I02</v>
      </c>
      <c r="L241" s="31" t="s">
        <v>88</v>
      </c>
      <c r="M241" s="31" t="s">
        <v>1066</v>
      </c>
      <c r="N241" s="31" t="s">
        <v>1067</v>
      </c>
      <c r="O241" s="31" t="s">
        <v>331</v>
      </c>
    </row>
    <row r="242" spans="1:15" x14ac:dyDescent="0.35">
      <c r="A242" s="31">
        <v>241</v>
      </c>
      <c r="B242" s="31" t="s">
        <v>1068</v>
      </c>
      <c r="C242" s="31" t="str">
        <f>VLOOKUP(B242,Table1[],3,0)</f>
        <v>JOB341</v>
      </c>
      <c r="D242" s="31" t="s">
        <v>590</v>
      </c>
      <c r="E242" s="31" t="str">
        <f>VLOOKUP(D242,Table2[],3,0)</f>
        <v>COM070</v>
      </c>
      <c r="F242" s="31" t="s">
        <v>75</v>
      </c>
      <c r="G242" s="32">
        <v>2007</v>
      </c>
      <c r="H242" s="31" t="s">
        <v>15</v>
      </c>
      <c r="I242" s="31" t="s">
        <v>735</v>
      </c>
      <c r="J242" s="31" t="s">
        <v>26</v>
      </c>
      <c r="K242" s="31" t="str">
        <f>VLOOKUP(J242,Table3[],3,0)</f>
        <v>I02</v>
      </c>
      <c r="L242" s="31" t="s">
        <v>736</v>
      </c>
      <c r="M242" s="31" t="s">
        <v>1069</v>
      </c>
      <c r="N242" s="31" t="s">
        <v>1067</v>
      </c>
      <c r="O242" s="31" t="s">
        <v>378</v>
      </c>
    </row>
    <row r="243" spans="1:15" x14ac:dyDescent="0.35">
      <c r="A243" s="31">
        <v>242</v>
      </c>
      <c r="B243" s="31" t="s">
        <v>360</v>
      </c>
      <c r="C243" s="31" t="str">
        <f>VLOOKUP(B243,Table1[],3,0)</f>
        <v>JOB154</v>
      </c>
      <c r="D243" s="31" t="s">
        <v>1070</v>
      </c>
      <c r="E243" s="31" t="str">
        <f>VLOOKUP(D243,Table2[],3,0)</f>
        <v>COM150</v>
      </c>
      <c r="F243" s="31" t="s">
        <v>150</v>
      </c>
      <c r="G243" s="32">
        <v>2019</v>
      </c>
      <c r="H243" s="31" t="s">
        <v>15</v>
      </c>
      <c r="I243" s="31" t="s">
        <v>1071</v>
      </c>
      <c r="J243" s="31" t="s">
        <v>26</v>
      </c>
      <c r="K243" s="31" t="str">
        <f>VLOOKUP(J243,Table3[],3,0)</f>
        <v>I02</v>
      </c>
      <c r="L243" s="31" t="s">
        <v>1072</v>
      </c>
      <c r="M243" s="31" t="s">
        <v>1073</v>
      </c>
      <c r="N243" s="31" t="s">
        <v>818</v>
      </c>
      <c r="O243" s="31" t="s">
        <v>331</v>
      </c>
    </row>
    <row r="244" spans="1:15" x14ac:dyDescent="0.35">
      <c r="A244" s="31">
        <v>243</v>
      </c>
      <c r="B244" s="31" t="s">
        <v>1074</v>
      </c>
      <c r="C244" s="31" t="str">
        <f>VLOOKUP(B244,Table1[],3,0)</f>
        <v>JOB343</v>
      </c>
      <c r="D244" s="31" t="s">
        <v>482</v>
      </c>
      <c r="E244" s="31" t="str">
        <f>VLOOKUP(D244,Table2[],3,0)</f>
        <v>COM055</v>
      </c>
      <c r="F244" s="31" t="s">
        <v>150</v>
      </c>
      <c r="G244" s="32">
        <v>2013</v>
      </c>
      <c r="H244" s="31" t="s">
        <v>138</v>
      </c>
      <c r="I244" s="31" t="s">
        <v>81</v>
      </c>
      <c r="J244" s="31" t="s">
        <v>35</v>
      </c>
      <c r="K244" s="31" t="str">
        <f>VLOOKUP(J244,Table3[],3,0)</f>
        <v>S03</v>
      </c>
      <c r="L244" s="31" t="s">
        <v>82</v>
      </c>
      <c r="M244" s="31" t="s">
        <v>1075</v>
      </c>
      <c r="N244" s="31" t="s">
        <v>1076</v>
      </c>
      <c r="O244" s="31" t="s">
        <v>104</v>
      </c>
    </row>
    <row r="245" spans="1:15" x14ac:dyDescent="0.35">
      <c r="A245" s="31">
        <v>244</v>
      </c>
      <c r="B245" s="31" t="s">
        <v>1077</v>
      </c>
      <c r="C245" s="31" t="str">
        <f>VLOOKUP(B245,Table1[],3,0)</f>
        <v>JOB344</v>
      </c>
      <c r="D245" s="31" t="s">
        <v>1078</v>
      </c>
      <c r="E245" s="31" t="str">
        <f>VLOOKUP(D245,Table2[],3,0)</f>
        <v>COM151</v>
      </c>
      <c r="F245" s="31" t="s">
        <v>137</v>
      </c>
      <c r="G245" s="32">
        <v>2020</v>
      </c>
      <c r="H245" s="31" t="s">
        <v>24</v>
      </c>
      <c r="I245" s="31" t="s">
        <v>151</v>
      </c>
      <c r="J245" s="31" t="s">
        <v>68</v>
      </c>
      <c r="K245" s="31" t="str">
        <f>VLOOKUP(J245,Table3[],3,0)</f>
        <v>S04</v>
      </c>
      <c r="L245" s="31" t="s">
        <v>152</v>
      </c>
      <c r="M245" s="31" t="s">
        <v>1079</v>
      </c>
      <c r="N245" s="31" t="s">
        <v>1080</v>
      </c>
      <c r="O245" s="31" t="s">
        <v>815</v>
      </c>
    </row>
    <row r="246" spans="1:15" x14ac:dyDescent="0.35">
      <c r="A246" s="31">
        <v>245</v>
      </c>
      <c r="B246" s="31" t="s">
        <v>890</v>
      </c>
      <c r="C246" s="31" t="str">
        <f>VLOOKUP(B246,Table1[],3,0)</f>
        <v>JOB294</v>
      </c>
      <c r="D246" s="31" t="s">
        <v>1081</v>
      </c>
      <c r="E246" s="31" t="str">
        <f>VLOOKUP(D246,Table2[],3,0)</f>
        <v>COM152</v>
      </c>
      <c r="F246" s="31" t="s">
        <v>75</v>
      </c>
      <c r="G246" s="32">
        <v>2020</v>
      </c>
      <c r="H246" s="31" t="s">
        <v>24</v>
      </c>
      <c r="I246" s="31" t="s">
        <v>92</v>
      </c>
      <c r="J246" s="31" t="s">
        <v>35</v>
      </c>
      <c r="K246" s="31" t="str">
        <f>VLOOKUP(J246,Table3[],3,0)</f>
        <v>S03</v>
      </c>
      <c r="L246" s="31" t="s">
        <v>93</v>
      </c>
      <c r="M246" s="31" t="s">
        <v>1082</v>
      </c>
      <c r="N246" s="31" t="s">
        <v>1083</v>
      </c>
      <c r="O246" s="31" t="s">
        <v>147</v>
      </c>
    </row>
    <row r="247" spans="1:15" x14ac:dyDescent="0.35">
      <c r="A247" s="31">
        <v>246</v>
      </c>
      <c r="B247" s="31" t="s">
        <v>1084</v>
      </c>
      <c r="C247" s="31" t="str">
        <f>VLOOKUP(B247,Table1[],3,0)</f>
        <v>JOB346</v>
      </c>
      <c r="D247" s="31" t="s">
        <v>1085</v>
      </c>
      <c r="E247" s="31" t="str">
        <f>VLOOKUP(D247,Table2[],3,0)</f>
        <v>COM153</v>
      </c>
      <c r="F247" s="31" t="s">
        <v>489</v>
      </c>
      <c r="G247" s="32">
        <v>1976</v>
      </c>
      <c r="H247" s="31" t="s">
        <v>15</v>
      </c>
      <c r="I247" s="31" t="s">
        <v>317</v>
      </c>
      <c r="J247" s="31" t="s">
        <v>35</v>
      </c>
      <c r="K247" s="31" t="str">
        <f>VLOOKUP(J247,Table3[],3,0)</f>
        <v>S03</v>
      </c>
      <c r="L247" s="31" t="s">
        <v>318</v>
      </c>
      <c r="M247" s="31" t="s">
        <v>1086</v>
      </c>
      <c r="N247" s="31" t="s">
        <v>1087</v>
      </c>
      <c r="O247" s="31" t="s">
        <v>331</v>
      </c>
    </row>
    <row r="248" spans="1:15" x14ac:dyDescent="0.35">
      <c r="A248" s="31">
        <v>247</v>
      </c>
      <c r="B248" s="31" t="s">
        <v>1088</v>
      </c>
      <c r="C248" s="31" t="str">
        <f>VLOOKUP(B248,Table1[],3,0)</f>
        <v>JOB347</v>
      </c>
      <c r="D248" s="31" t="s">
        <v>649</v>
      </c>
      <c r="E248" s="31" t="str">
        <f>VLOOKUP(D248,Table2[],3,0)</f>
        <v>COM080</v>
      </c>
      <c r="F248" s="31" t="s">
        <v>75</v>
      </c>
      <c r="G248" s="32">
        <v>1981</v>
      </c>
      <c r="H248" s="31" t="s">
        <v>15</v>
      </c>
      <c r="I248" s="31" t="s">
        <v>81</v>
      </c>
      <c r="J248" s="31" t="s">
        <v>35</v>
      </c>
      <c r="K248" s="31" t="str">
        <f>VLOOKUP(J248,Table3[],3,0)</f>
        <v>S03</v>
      </c>
      <c r="L248" s="31" t="s">
        <v>82</v>
      </c>
      <c r="M248" s="31" t="s">
        <v>1089</v>
      </c>
      <c r="N248" s="31" t="s">
        <v>324</v>
      </c>
      <c r="O248" s="31" t="s">
        <v>57</v>
      </c>
    </row>
    <row r="249" spans="1:15" x14ac:dyDescent="0.35">
      <c r="A249" s="31">
        <v>248</v>
      </c>
      <c r="B249" s="31" t="s">
        <v>525</v>
      </c>
      <c r="C249" s="31" t="str">
        <f>VLOOKUP(B249,Table1[],3,0)</f>
        <v>JOB193</v>
      </c>
      <c r="D249" s="31" t="s">
        <v>1090</v>
      </c>
      <c r="E249" s="31" t="str">
        <f>VLOOKUP(D249,Table2[],3,0)</f>
        <v>COM154</v>
      </c>
      <c r="F249" s="31" t="s">
        <v>202</v>
      </c>
      <c r="G249" s="32">
        <v>2012</v>
      </c>
      <c r="H249" s="31" t="s">
        <v>24</v>
      </c>
      <c r="I249" s="31" t="s">
        <v>81</v>
      </c>
      <c r="J249" s="31" t="s">
        <v>35</v>
      </c>
      <c r="K249" s="31" t="str">
        <f>VLOOKUP(J249,Table3[],3,0)</f>
        <v>S03</v>
      </c>
      <c r="L249" s="31" t="s">
        <v>82</v>
      </c>
      <c r="M249" s="31" t="s">
        <v>1091</v>
      </c>
      <c r="N249" s="31" t="s">
        <v>1092</v>
      </c>
      <c r="O249" s="31" t="s">
        <v>45</v>
      </c>
    </row>
    <row r="250" spans="1:15" x14ac:dyDescent="0.35">
      <c r="A250" s="31">
        <v>249</v>
      </c>
      <c r="B250" s="31" t="s">
        <v>160</v>
      </c>
      <c r="C250" s="31" t="str">
        <f>VLOOKUP(B250,Table1[],3,0)</f>
        <v>JOB199</v>
      </c>
      <c r="D250" s="31" t="s">
        <v>1093</v>
      </c>
      <c r="E250" s="31" t="str">
        <f>VLOOKUP(D250,Table2[],3,0)</f>
        <v>COM155</v>
      </c>
      <c r="F250" s="31" t="s">
        <v>14</v>
      </c>
      <c r="G250" s="32">
        <v>1991</v>
      </c>
      <c r="H250" s="31" t="s">
        <v>15</v>
      </c>
      <c r="I250" s="31" t="s">
        <v>81</v>
      </c>
      <c r="J250" s="31" t="s">
        <v>35</v>
      </c>
      <c r="K250" s="31" t="str">
        <f>VLOOKUP(J250,Table3[],3,0)</f>
        <v>S03</v>
      </c>
      <c r="L250" s="31" t="s">
        <v>82</v>
      </c>
      <c r="M250" s="31" t="s">
        <v>1094</v>
      </c>
      <c r="N250" s="31" t="s">
        <v>1095</v>
      </c>
      <c r="O250" s="31" t="s">
        <v>100</v>
      </c>
    </row>
    <row r="251" spans="1:15" x14ac:dyDescent="0.35">
      <c r="A251" s="31">
        <v>250</v>
      </c>
      <c r="B251" s="31" t="s">
        <v>1101</v>
      </c>
      <c r="C251" s="31" t="str">
        <f>VLOOKUP(B251,Table1[],3,0)</f>
        <v>JOB350</v>
      </c>
      <c r="D251" s="31" t="s">
        <v>1102</v>
      </c>
      <c r="E251" s="31" t="str">
        <f>VLOOKUP(D251,Table2[],3,0)</f>
        <v>COM156</v>
      </c>
      <c r="F251" s="31" t="s">
        <v>489</v>
      </c>
      <c r="G251" s="32">
        <v>2003</v>
      </c>
      <c r="H251" s="31" t="s">
        <v>15</v>
      </c>
      <c r="I251" s="31" t="s">
        <v>902</v>
      </c>
      <c r="J251" s="31" t="s">
        <v>26</v>
      </c>
      <c r="K251" s="31" t="str">
        <f>VLOOKUP(J251,Table3[],3,0)</f>
        <v>I02</v>
      </c>
      <c r="L251" s="31" t="s">
        <v>903</v>
      </c>
      <c r="M251" s="31" t="s">
        <v>1103</v>
      </c>
      <c r="N251" s="31" t="s">
        <v>1104</v>
      </c>
      <c r="O251" s="31" t="s">
        <v>79</v>
      </c>
    </row>
    <row r="252" spans="1:15" x14ac:dyDescent="0.35">
      <c r="A252" s="31">
        <v>251</v>
      </c>
      <c r="B252" s="31" t="s">
        <v>1105</v>
      </c>
      <c r="C252" s="31" t="str">
        <f>VLOOKUP(B252,Table1[],3,0)</f>
        <v>JOB351</v>
      </c>
      <c r="D252" s="31" t="s">
        <v>1106</v>
      </c>
      <c r="E252" s="31" t="str">
        <f>VLOOKUP(D252,Table2[],3,0)</f>
        <v>COM157</v>
      </c>
      <c r="F252" s="31" t="s">
        <v>75</v>
      </c>
      <c r="G252" s="32">
        <v>2010</v>
      </c>
      <c r="H252" s="31" t="s">
        <v>24</v>
      </c>
      <c r="I252" s="31" t="s">
        <v>203</v>
      </c>
      <c r="J252" s="31" t="s">
        <v>204</v>
      </c>
      <c r="K252" s="31" t="str">
        <f>VLOOKUP(J252,Table3[],3,0)</f>
        <v>T08</v>
      </c>
      <c r="L252" s="31" t="s">
        <v>205</v>
      </c>
      <c r="M252" s="31" t="s">
        <v>1107</v>
      </c>
      <c r="N252" s="31" t="s">
        <v>1108</v>
      </c>
      <c r="O252" s="31" t="s">
        <v>128</v>
      </c>
    </row>
    <row r="253" spans="1:15" x14ac:dyDescent="0.35">
      <c r="A253" s="31">
        <v>252</v>
      </c>
      <c r="B253" s="31" t="s">
        <v>1109</v>
      </c>
      <c r="C253" s="31" t="str">
        <f>VLOOKUP(B253,Table1[],3,0)</f>
        <v>JOB352</v>
      </c>
      <c r="D253" s="31" t="s">
        <v>1110</v>
      </c>
      <c r="E253" s="31" t="str">
        <f>VLOOKUP(D253,Table2[],3,0)</f>
        <v>COM158</v>
      </c>
      <c r="F253" s="31" t="s">
        <v>14</v>
      </c>
      <c r="G253" s="32">
        <v>2014</v>
      </c>
      <c r="H253" s="31" t="s">
        <v>24</v>
      </c>
      <c r="I253" s="31" t="s">
        <v>408</v>
      </c>
      <c r="J253" s="31" t="s">
        <v>35</v>
      </c>
      <c r="K253" s="31" t="str">
        <f>VLOOKUP(J253,Table3[],3,0)</f>
        <v>S03</v>
      </c>
      <c r="L253" s="31" t="s">
        <v>409</v>
      </c>
      <c r="M253" s="31" t="s">
        <v>1111</v>
      </c>
      <c r="N253" s="31" t="s">
        <v>1112</v>
      </c>
      <c r="O253" s="31" t="s">
        <v>359</v>
      </c>
    </row>
    <row r="254" spans="1:15" x14ac:dyDescent="0.35">
      <c r="A254" s="31">
        <v>253</v>
      </c>
      <c r="B254" s="31" t="s">
        <v>1113</v>
      </c>
      <c r="C254" s="31" t="str">
        <f>VLOOKUP(B254,Table1[],3,0)</f>
        <v>JOB353</v>
      </c>
      <c r="D254" s="31" t="s">
        <v>680</v>
      </c>
      <c r="E254" s="31" t="str">
        <f>VLOOKUP(D254,Table2[],3,0)</f>
        <v>COM085</v>
      </c>
      <c r="F254" s="31" t="s">
        <v>137</v>
      </c>
      <c r="G254" s="32">
        <v>1997</v>
      </c>
      <c r="H254" s="31" t="s">
        <v>537</v>
      </c>
      <c r="I254" s="31" t="s">
        <v>115</v>
      </c>
      <c r="J254" s="31" t="s">
        <v>35</v>
      </c>
      <c r="K254" s="31" t="str">
        <f>VLOOKUP(J254,Table3[],3,0)</f>
        <v>S03</v>
      </c>
      <c r="L254" s="31" t="s">
        <v>116</v>
      </c>
      <c r="M254" s="31" t="s">
        <v>1114</v>
      </c>
      <c r="N254" s="31" t="s">
        <v>1115</v>
      </c>
      <c r="O254" s="31" t="s">
        <v>325</v>
      </c>
    </row>
    <row r="255" spans="1:15" x14ac:dyDescent="0.35">
      <c r="A255" s="31">
        <v>254</v>
      </c>
      <c r="B255" s="31" t="s">
        <v>1116</v>
      </c>
      <c r="C255" s="31" t="str">
        <f>VLOOKUP(B255,Table1[],3,0)</f>
        <v>JOB354</v>
      </c>
      <c r="D255" s="31" t="s">
        <v>1117</v>
      </c>
      <c r="E255" s="31" t="str">
        <f>VLOOKUP(D255,Table2[],3,0)</f>
        <v>COM159</v>
      </c>
      <c r="F255" s="31" t="s">
        <v>75</v>
      </c>
      <c r="G255" s="32">
        <v>1999</v>
      </c>
      <c r="H255" s="31" t="s">
        <v>15</v>
      </c>
      <c r="I255" s="31" t="s">
        <v>34</v>
      </c>
      <c r="J255" s="31" t="s">
        <v>35</v>
      </c>
      <c r="K255" s="31" t="str">
        <f>VLOOKUP(J255,Table3[],3,0)</f>
        <v>S03</v>
      </c>
      <c r="L255" s="31" t="s">
        <v>36</v>
      </c>
      <c r="M255" s="31" t="s">
        <v>1118</v>
      </c>
      <c r="N255" s="31" t="s">
        <v>1119</v>
      </c>
      <c r="O255" s="31" t="s">
        <v>775</v>
      </c>
    </row>
    <row r="256" spans="1:15" x14ac:dyDescent="0.35">
      <c r="A256" s="31">
        <v>255</v>
      </c>
      <c r="B256" s="31" t="s">
        <v>1120</v>
      </c>
      <c r="C256" s="31" t="str">
        <f>VLOOKUP(B256,Table1[],3,0)</f>
        <v>JOB355</v>
      </c>
      <c r="D256" s="31" t="s">
        <v>1121</v>
      </c>
      <c r="E256" s="31" t="str">
        <f>VLOOKUP(D256,Table2[],3,0)</f>
        <v>COM160</v>
      </c>
      <c r="F256" s="31" t="s">
        <v>75</v>
      </c>
      <c r="G256" s="32">
        <v>2010</v>
      </c>
      <c r="H256" s="31" t="s">
        <v>15</v>
      </c>
      <c r="I256" s="31" t="s">
        <v>92</v>
      </c>
      <c r="J256" s="31" t="s">
        <v>35</v>
      </c>
      <c r="K256" s="31" t="str">
        <f>VLOOKUP(J256,Table3[],3,0)</f>
        <v>S03</v>
      </c>
      <c r="L256" s="31" t="s">
        <v>93</v>
      </c>
      <c r="M256" s="31" t="s">
        <v>1122</v>
      </c>
      <c r="N256" s="31" t="s">
        <v>1123</v>
      </c>
      <c r="O256" s="31" t="s">
        <v>480</v>
      </c>
    </row>
    <row r="257" spans="1:15" x14ac:dyDescent="0.35">
      <c r="A257" s="31">
        <v>256</v>
      </c>
      <c r="B257" s="31" t="s">
        <v>1124</v>
      </c>
      <c r="C257" s="31" t="str">
        <f>VLOOKUP(B257,Table1[],3,0)</f>
        <v>JOB356</v>
      </c>
      <c r="D257" s="31" t="s">
        <v>1085</v>
      </c>
      <c r="E257" s="31" t="str">
        <f>VLOOKUP(D257,Table2[],3,0)</f>
        <v>COM153</v>
      </c>
      <c r="F257" s="31" t="s">
        <v>489</v>
      </c>
      <c r="G257" s="32">
        <v>1976</v>
      </c>
      <c r="H257" s="31" t="s">
        <v>15</v>
      </c>
      <c r="I257" s="31" t="s">
        <v>317</v>
      </c>
      <c r="J257" s="31" t="s">
        <v>35</v>
      </c>
      <c r="K257" s="31" t="str">
        <f>VLOOKUP(J257,Table3[],3,0)</f>
        <v>S03</v>
      </c>
      <c r="L257" s="31" t="s">
        <v>318</v>
      </c>
      <c r="M257" s="31" t="s">
        <v>1125</v>
      </c>
      <c r="N257" s="31" t="s">
        <v>1087</v>
      </c>
      <c r="O257" s="31" t="s">
        <v>331</v>
      </c>
    </row>
    <row r="258" spans="1:15" x14ac:dyDescent="0.35">
      <c r="A258" s="31">
        <v>257</v>
      </c>
      <c r="B258" s="31" t="s">
        <v>1126</v>
      </c>
      <c r="C258" s="31" t="str">
        <f>VLOOKUP(B258,Table1[],3,0)</f>
        <v>JOB357</v>
      </c>
      <c r="D258" s="31" t="s">
        <v>1127</v>
      </c>
      <c r="E258" s="31" t="str">
        <f>VLOOKUP(D258,Table2[],3,0)</f>
        <v>COM161</v>
      </c>
      <c r="F258" s="31" t="s">
        <v>536</v>
      </c>
      <c r="G258" s="32">
        <v>2017</v>
      </c>
      <c r="H258" s="31" t="s">
        <v>24</v>
      </c>
      <c r="I258" s="31" t="s">
        <v>186</v>
      </c>
      <c r="J258" s="31" t="s">
        <v>187</v>
      </c>
      <c r="K258" s="31" t="str">
        <f>VLOOKUP(J258,Table3[],3,0)</f>
        <v>O07</v>
      </c>
      <c r="L258" s="31" t="s">
        <v>188</v>
      </c>
      <c r="M258" s="31" t="s">
        <v>1128</v>
      </c>
      <c r="N258" s="31" t="s">
        <v>1129</v>
      </c>
      <c r="O258" s="31" t="s">
        <v>614</v>
      </c>
    </row>
    <row r="259" spans="1:15" x14ac:dyDescent="0.35">
      <c r="A259" s="31">
        <v>258</v>
      </c>
      <c r="B259" s="31" t="s">
        <v>525</v>
      </c>
      <c r="C259" s="31" t="str">
        <f>VLOOKUP(B259,Table1[],3,0)</f>
        <v>JOB193</v>
      </c>
      <c r="D259" s="31" t="s">
        <v>1130</v>
      </c>
      <c r="E259" s="31" t="str">
        <f>VLOOKUP(D259,Table2[],3,0)</f>
        <v>COM162</v>
      </c>
      <c r="F259" s="31" t="s">
        <v>75</v>
      </c>
      <c r="G259" s="32">
        <v>1986</v>
      </c>
      <c r="H259" s="31" t="s">
        <v>15</v>
      </c>
      <c r="I259" s="31" t="s">
        <v>81</v>
      </c>
      <c r="J259" s="31" t="s">
        <v>35</v>
      </c>
      <c r="K259" s="31" t="str">
        <f>VLOOKUP(J259,Table3[],3,0)</f>
        <v>S03</v>
      </c>
      <c r="L259" s="31" t="s">
        <v>82</v>
      </c>
      <c r="M259" s="31" t="s">
        <v>1131</v>
      </c>
      <c r="N259" s="31" t="s">
        <v>1132</v>
      </c>
      <c r="O259" s="31" t="s">
        <v>57</v>
      </c>
    </row>
    <row r="260" spans="1:15" x14ac:dyDescent="0.35">
      <c r="A260" s="31">
        <v>259</v>
      </c>
      <c r="B260" s="31" t="s">
        <v>1133</v>
      </c>
      <c r="C260" s="31" t="str">
        <f>VLOOKUP(B260,Table1[],3,0)</f>
        <v>JOB359</v>
      </c>
      <c r="D260" s="31" t="s">
        <v>1130</v>
      </c>
      <c r="E260" s="31" t="str">
        <f>VLOOKUP(D260,Table2[],3,0)</f>
        <v>COM162</v>
      </c>
      <c r="F260" s="31" t="s">
        <v>75</v>
      </c>
      <c r="G260" s="32">
        <v>1986</v>
      </c>
      <c r="H260" s="31" t="s">
        <v>15</v>
      </c>
      <c r="I260" s="31" t="s">
        <v>115</v>
      </c>
      <c r="J260" s="31" t="s">
        <v>35</v>
      </c>
      <c r="K260" s="31" t="str">
        <f>VLOOKUP(J260,Table3[],3,0)</f>
        <v>S03</v>
      </c>
      <c r="L260" s="31" t="s">
        <v>116</v>
      </c>
      <c r="M260" s="31" t="s">
        <v>1134</v>
      </c>
      <c r="N260" s="31" t="s">
        <v>1132</v>
      </c>
      <c r="O260" s="31" t="s">
        <v>57</v>
      </c>
    </row>
    <row r="261" spans="1:15" x14ac:dyDescent="0.35">
      <c r="A261" s="31">
        <v>260</v>
      </c>
      <c r="B261" s="31" t="s">
        <v>1135</v>
      </c>
      <c r="C261" s="31" t="str">
        <f>VLOOKUP(B261,Table1[],3,0)</f>
        <v>JOB360</v>
      </c>
      <c r="D261" s="31" t="s">
        <v>1136</v>
      </c>
      <c r="E261" s="31" t="str">
        <f>VLOOKUP(D261,Table2[],3,0)</f>
        <v>COM163</v>
      </c>
      <c r="F261" s="31" t="s">
        <v>75</v>
      </c>
      <c r="G261" s="32">
        <v>1900</v>
      </c>
      <c r="H261" s="31" t="s">
        <v>15</v>
      </c>
      <c r="I261" s="31" t="s">
        <v>42</v>
      </c>
      <c r="J261" s="31" t="s">
        <v>35</v>
      </c>
      <c r="K261" s="31" t="str">
        <f>VLOOKUP(J261,Table3[],3,0)</f>
        <v>S03</v>
      </c>
      <c r="L261" s="31" t="s">
        <v>43</v>
      </c>
      <c r="M261" s="31" t="s">
        <v>1137</v>
      </c>
      <c r="N261" s="31" t="s">
        <v>698</v>
      </c>
      <c r="O261" s="31" t="s">
        <v>1138</v>
      </c>
    </row>
    <row r="262" spans="1:15" x14ac:dyDescent="0.35">
      <c r="A262" s="31">
        <v>261</v>
      </c>
      <c r="B262" s="31" t="s">
        <v>1139</v>
      </c>
      <c r="C262" s="31" t="str">
        <f>VLOOKUP(B262,Table1[],3,0)</f>
        <v>JOB361</v>
      </c>
      <c r="D262" s="31" t="s">
        <v>1140</v>
      </c>
      <c r="E262" s="31" t="str">
        <f>VLOOKUP(D262,Table2[],3,0)</f>
        <v>COM164</v>
      </c>
      <c r="F262" s="31" t="s">
        <v>150</v>
      </c>
      <c r="G262" s="32">
        <v>2014</v>
      </c>
      <c r="H262" s="31" t="s">
        <v>138</v>
      </c>
      <c r="I262" s="31" t="s">
        <v>1141</v>
      </c>
      <c r="J262" s="31" t="s">
        <v>26</v>
      </c>
      <c r="K262" s="31" t="str">
        <f>VLOOKUP(J262,Table3[],3,0)</f>
        <v>I02</v>
      </c>
      <c r="L262" s="31" t="s">
        <v>1142</v>
      </c>
      <c r="M262" s="31" t="s">
        <v>1143</v>
      </c>
      <c r="N262" s="31" t="s">
        <v>1144</v>
      </c>
      <c r="O262" s="31" t="s">
        <v>775</v>
      </c>
    </row>
    <row r="263" spans="1:15" x14ac:dyDescent="0.35">
      <c r="A263" s="31">
        <v>262</v>
      </c>
      <c r="B263" s="31" t="s">
        <v>1145</v>
      </c>
      <c r="C263" s="31" t="str">
        <f>VLOOKUP(B263,Table1[],3,0)</f>
        <v>JOB362</v>
      </c>
      <c r="D263" s="31" t="s">
        <v>680</v>
      </c>
      <c r="E263" s="31" t="str">
        <f>VLOOKUP(D263,Table2[],3,0)</f>
        <v>COM085</v>
      </c>
      <c r="F263" s="31" t="s">
        <v>137</v>
      </c>
      <c r="G263" s="32">
        <v>1997</v>
      </c>
      <c r="H263" s="31" t="s">
        <v>537</v>
      </c>
      <c r="I263" s="31" t="s">
        <v>92</v>
      </c>
      <c r="J263" s="31" t="s">
        <v>35</v>
      </c>
      <c r="K263" s="31" t="str">
        <f>VLOOKUP(J263,Table3[],3,0)</f>
        <v>S03</v>
      </c>
      <c r="L263" s="31" t="s">
        <v>93</v>
      </c>
      <c r="M263" s="31" t="s">
        <v>1146</v>
      </c>
      <c r="N263" s="31" t="s">
        <v>682</v>
      </c>
      <c r="O263" s="31" t="s">
        <v>174</v>
      </c>
    </row>
    <row r="264" spans="1:15" x14ac:dyDescent="0.35">
      <c r="A264" s="31">
        <v>263</v>
      </c>
      <c r="B264" s="31" t="s">
        <v>592</v>
      </c>
      <c r="C264" s="31" t="str">
        <f>VLOOKUP(B264,Table1[],3,0)</f>
        <v>JOB212</v>
      </c>
      <c r="D264" s="31" t="s">
        <v>482</v>
      </c>
      <c r="E264" s="31" t="str">
        <f>VLOOKUP(D264,Table2[],3,0)</f>
        <v>COM055</v>
      </c>
      <c r="F264" s="31" t="s">
        <v>150</v>
      </c>
      <c r="G264" s="32">
        <v>2013</v>
      </c>
      <c r="H264" s="31" t="s">
        <v>138</v>
      </c>
      <c r="I264" s="31" t="s">
        <v>1147</v>
      </c>
      <c r="J264" s="31" t="s">
        <v>35</v>
      </c>
      <c r="K264" s="31" t="str">
        <f>VLOOKUP(J264,Table3[],3,0)</f>
        <v>S03</v>
      </c>
      <c r="L264" s="31" t="s">
        <v>1148</v>
      </c>
      <c r="M264" s="31" t="s">
        <v>1149</v>
      </c>
      <c r="N264" s="31" t="s">
        <v>1150</v>
      </c>
      <c r="O264" s="31" t="s">
        <v>104</v>
      </c>
    </row>
    <row r="265" spans="1:15" x14ac:dyDescent="0.35">
      <c r="A265" s="31">
        <v>264</v>
      </c>
      <c r="B265" s="31" t="s">
        <v>1151</v>
      </c>
      <c r="C265" s="31" t="str">
        <f>VLOOKUP(B265,Table1[],3,0)</f>
        <v>JOB364</v>
      </c>
      <c r="D265" s="31" t="s">
        <v>696</v>
      </c>
      <c r="E265" s="31" t="str">
        <f>VLOOKUP(D265,Table2[],3,0)</f>
        <v>COM087</v>
      </c>
      <c r="F265" s="31" t="s">
        <v>75</v>
      </c>
      <c r="G265" s="32">
        <v>1928</v>
      </c>
      <c r="H265" s="31" t="s">
        <v>15</v>
      </c>
      <c r="I265" s="31" t="s">
        <v>81</v>
      </c>
      <c r="J265" s="31" t="s">
        <v>35</v>
      </c>
      <c r="K265" s="31" t="str">
        <f>VLOOKUP(J265,Table3[],3,0)</f>
        <v>S03</v>
      </c>
      <c r="L265" s="31" t="s">
        <v>82</v>
      </c>
      <c r="M265" s="31" t="s">
        <v>1152</v>
      </c>
      <c r="N265" s="31" t="s">
        <v>698</v>
      </c>
      <c r="O265" s="31" t="s">
        <v>90</v>
      </c>
    </row>
    <row r="266" spans="1:15" x14ac:dyDescent="0.35">
      <c r="A266" s="31">
        <v>265</v>
      </c>
      <c r="B266" s="31" t="s">
        <v>1153</v>
      </c>
      <c r="C266" s="31" t="str">
        <f>VLOOKUP(B266,Table1[],3,0)</f>
        <v>JOB365</v>
      </c>
      <c r="D266" s="31" t="s">
        <v>1154</v>
      </c>
      <c r="E266" s="31" t="str">
        <f>VLOOKUP(D266,Table2[],3,0)</f>
        <v>COM165</v>
      </c>
      <c r="F266" s="31" t="s">
        <v>623</v>
      </c>
      <c r="G266" s="32">
        <v>2008</v>
      </c>
      <c r="H266" s="31" t="s">
        <v>537</v>
      </c>
      <c r="I266" s="31" t="s">
        <v>81</v>
      </c>
      <c r="J266" s="31" t="s">
        <v>35</v>
      </c>
      <c r="K266" s="31" t="str">
        <f>VLOOKUP(J266,Table3[],3,0)</f>
        <v>S03</v>
      </c>
      <c r="L266" s="31" t="s">
        <v>82</v>
      </c>
      <c r="M266" s="31" t="s">
        <v>1155</v>
      </c>
      <c r="N266" s="31" t="s">
        <v>1156</v>
      </c>
      <c r="O266" s="31" t="s">
        <v>1157</v>
      </c>
    </row>
    <row r="267" spans="1:15" x14ac:dyDescent="0.35">
      <c r="A267" s="31">
        <v>266</v>
      </c>
      <c r="B267" s="31" t="s">
        <v>1158</v>
      </c>
      <c r="C267" s="31" t="str">
        <f>VLOOKUP(B267,Table1[],3,0)</f>
        <v>JOB366</v>
      </c>
      <c r="D267" s="31" t="s">
        <v>1159</v>
      </c>
      <c r="E267" s="31" t="str">
        <f>VLOOKUP(D267,Table2[],3,0)</f>
        <v>COM166</v>
      </c>
      <c r="F267" s="31" t="s">
        <v>623</v>
      </c>
      <c r="G267" s="32">
        <v>2020</v>
      </c>
      <c r="H267" s="31" t="s">
        <v>138</v>
      </c>
      <c r="I267" s="31" t="s">
        <v>151</v>
      </c>
      <c r="J267" s="31" t="s">
        <v>68</v>
      </c>
      <c r="K267" s="31" t="str">
        <f>VLOOKUP(J267,Table3[],3,0)</f>
        <v>S04</v>
      </c>
      <c r="L267" s="31" t="s">
        <v>152</v>
      </c>
      <c r="M267" s="31" t="s">
        <v>1160</v>
      </c>
      <c r="N267" s="31" t="s">
        <v>375</v>
      </c>
      <c r="O267" s="31" t="s">
        <v>518</v>
      </c>
    </row>
    <row r="268" spans="1:15" x14ac:dyDescent="0.35">
      <c r="A268" s="31">
        <v>267</v>
      </c>
      <c r="B268" s="31" t="s">
        <v>268</v>
      </c>
      <c r="C268" s="31" t="str">
        <f>VLOOKUP(B268,Table1[],3,0)</f>
        <v>JOB135</v>
      </c>
      <c r="D268" s="31" t="s">
        <v>919</v>
      </c>
      <c r="E268" s="31" t="str">
        <f>VLOOKUP(D268,Table2[],3,0)</f>
        <v>COM127</v>
      </c>
      <c r="F268" s="31" t="s">
        <v>536</v>
      </c>
      <c r="G268" s="32">
        <v>2015</v>
      </c>
      <c r="H268" s="31" t="s">
        <v>24</v>
      </c>
      <c r="I268" s="31" t="s">
        <v>67</v>
      </c>
      <c r="J268" s="31" t="s">
        <v>68</v>
      </c>
      <c r="K268" s="31" t="str">
        <f>VLOOKUP(J268,Table3[],3,0)</f>
        <v>S04</v>
      </c>
      <c r="L268" s="31" t="s">
        <v>69</v>
      </c>
      <c r="M268" s="31" t="s">
        <v>1161</v>
      </c>
      <c r="N268" s="31" t="s">
        <v>921</v>
      </c>
      <c r="O268" s="31" t="s">
        <v>290</v>
      </c>
    </row>
    <row r="269" spans="1:15" x14ac:dyDescent="0.35">
      <c r="A269" s="31">
        <v>268</v>
      </c>
      <c r="B269" s="31" t="s">
        <v>1162</v>
      </c>
      <c r="C269" s="31" t="str">
        <f>VLOOKUP(B269,Table1[],3,0)</f>
        <v>JOB368</v>
      </c>
      <c r="D269" s="31" t="s">
        <v>1163</v>
      </c>
      <c r="E269" s="31" t="str">
        <f>VLOOKUP(D269,Table2[],3,0)</f>
        <v>COM167</v>
      </c>
      <c r="F269" s="31" t="s">
        <v>75</v>
      </c>
      <c r="G269" s="32">
        <v>2011</v>
      </c>
      <c r="H269" s="31" t="s">
        <v>138</v>
      </c>
      <c r="I269" s="31" t="s">
        <v>87</v>
      </c>
      <c r="J269" s="31" t="s">
        <v>26</v>
      </c>
      <c r="K269" s="31" t="str">
        <f>VLOOKUP(J269,Table3[],3,0)</f>
        <v>I02</v>
      </c>
      <c r="L269" s="31" t="s">
        <v>88</v>
      </c>
      <c r="M269" s="31" t="s">
        <v>1164</v>
      </c>
      <c r="N269" s="31" t="s">
        <v>1165</v>
      </c>
      <c r="O269" s="31" t="s">
        <v>829</v>
      </c>
    </row>
    <row r="270" spans="1:15" x14ac:dyDescent="0.35">
      <c r="A270" s="31">
        <v>269</v>
      </c>
      <c r="B270" s="31" t="s">
        <v>351</v>
      </c>
      <c r="C270" s="31" t="str">
        <f>VLOOKUP(B270,Table1[],3,0)</f>
        <v>JOB152</v>
      </c>
      <c r="D270" s="31" t="s">
        <v>1166</v>
      </c>
      <c r="E270" s="31" t="str">
        <f>VLOOKUP(D270,Table2[],3,0)</f>
        <v>COM168</v>
      </c>
      <c r="F270" s="31" t="s">
        <v>75</v>
      </c>
      <c r="G270" s="32">
        <v>2021</v>
      </c>
      <c r="H270" s="31" t="s">
        <v>24</v>
      </c>
      <c r="I270" s="31" t="s">
        <v>92</v>
      </c>
      <c r="J270" s="31" t="s">
        <v>35</v>
      </c>
      <c r="K270" s="31" t="str">
        <f>VLOOKUP(J270,Table3[],3,0)</f>
        <v>S03</v>
      </c>
      <c r="L270" s="31" t="s">
        <v>93</v>
      </c>
      <c r="M270" s="31" t="s">
        <v>1167</v>
      </c>
      <c r="N270" s="31" t="s">
        <v>1168</v>
      </c>
      <c r="O270" s="31" t="s">
        <v>112</v>
      </c>
    </row>
    <row r="271" spans="1:15" x14ac:dyDescent="0.35">
      <c r="A271" s="31">
        <v>270</v>
      </c>
      <c r="B271" s="31" t="s">
        <v>360</v>
      </c>
      <c r="C271" s="31" t="str">
        <f>VLOOKUP(B271,Table1[],3,0)</f>
        <v>JOB154</v>
      </c>
      <c r="D271" s="31" t="s">
        <v>1169</v>
      </c>
      <c r="E271" s="31" t="str">
        <f>VLOOKUP(D271,Table2[],3,0)</f>
        <v>COM169</v>
      </c>
      <c r="F271" s="31" t="s">
        <v>75</v>
      </c>
      <c r="G271" s="32">
        <v>2019</v>
      </c>
      <c r="H271" s="31" t="s">
        <v>138</v>
      </c>
      <c r="I271" s="31" t="s">
        <v>222</v>
      </c>
      <c r="J271" s="31" t="s">
        <v>204</v>
      </c>
      <c r="K271" s="31" t="str">
        <f>VLOOKUP(J271,Table3[],3,0)</f>
        <v>T08</v>
      </c>
      <c r="L271" s="31" t="s">
        <v>223</v>
      </c>
      <c r="M271" s="31" t="s">
        <v>223</v>
      </c>
      <c r="N271" s="31" t="s">
        <v>508</v>
      </c>
      <c r="O271" s="31" t="s">
        <v>90</v>
      </c>
    </row>
    <row r="272" spans="1:15" x14ac:dyDescent="0.35">
      <c r="A272" s="31">
        <v>271</v>
      </c>
      <c r="B272" s="31" t="s">
        <v>366</v>
      </c>
      <c r="C272" s="31" t="str">
        <f>VLOOKUP(B272,Table1[],3,0)</f>
        <v>JOB155</v>
      </c>
      <c r="D272" s="31" t="s">
        <v>1170</v>
      </c>
      <c r="E272" s="31" t="str">
        <f>VLOOKUP(D272,Table2[],3,0)</f>
        <v>COM170</v>
      </c>
      <c r="F272" s="31" t="s">
        <v>75</v>
      </c>
      <c r="G272" s="32">
        <v>1994</v>
      </c>
      <c r="H272" s="31" t="s">
        <v>15</v>
      </c>
      <c r="I272" s="31" t="s">
        <v>368</v>
      </c>
      <c r="J272" s="31" t="s">
        <v>17</v>
      </c>
      <c r="K272" s="31" t="str">
        <f>VLOOKUP(J272,Table3[],3,0)</f>
        <v>D01</v>
      </c>
      <c r="L272" s="31" t="s">
        <v>369</v>
      </c>
      <c r="M272" s="31" t="s">
        <v>1171</v>
      </c>
      <c r="N272" s="31" t="s">
        <v>1172</v>
      </c>
      <c r="O272" s="31" t="s">
        <v>174</v>
      </c>
    </row>
    <row r="273" spans="1:15" x14ac:dyDescent="0.35">
      <c r="A273" s="31">
        <v>272</v>
      </c>
      <c r="B273" s="31" t="s">
        <v>728</v>
      </c>
      <c r="C273" s="31" t="str">
        <f>VLOOKUP(B273,Table1[],3,0)</f>
        <v>JOB247</v>
      </c>
      <c r="D273" s="31" t="s">
        <v>1173</v>
      </c>
      <c r="E273" s="31" t="str">
        <f>VLOOKUP(D273,Table2[],3,0)</f>
        <v>COM171</v>
      </c>
      <c r="F273" s="31" t="s">
        <v>137</v>
      </c>
      <c r="G273" s="32">
        <v>2003</v>
      </c>
      <c r="H273" s="31" t="s">
        <v>138</v>
      </c>
      <c r="I273" s="31" t="s">
        <v>54</v>
      </c>
      <c r="J273" s="31" t="s">
        <v>35</v>
      </c>
      <c r="K273" s="31" t="str">
        <f>VLOOKUP(J273,Table3[],3,0)</f>
        <v>S03</v>
      </c>
      <c r="L273" s="31" t="s">
        <v>55</v>
      </c>
      <c r="M273" s="31" t="s">
        <v>1174</v>
      </c>
      <c r="N273" s="31" t="s">
        <v>1175</v>
      </c>
      <c r="O273" s="31" t="s">
        <v>350</v>
      </c>
    </row>
    <row r="274" spans="1:15" x14ac:dyDescent="0.35">
      <c r="A274" s="31">
        <v>273</v>
      </c>
      <c r="B274" s="31" t="s">
        <v>1176</v>
      </c>
      <c r="C274" s="31" t="str">
        <f>VLOOKUP(B274,Table1[],3,0)</f>
        <v>JOB373</v>
      </c>
      <c r="D274" s="31" t="s">
        <v>1177</v>
      </c>
      <c r="E274" s="31" t="str">
        <f>VLOOKUP(D274,Table2[],3,0)</f>
        <v>COM172</v>
      </c>
      <c r="F274" s="31" t="s">
        <v>587</v>
      </c>
      <c r="G274" s="32">
        <v>2020</v>
      </c>
      <c r="H274" s="31" t="s">
        <v>24</v>
      </c>
      <c r="I274" s="31" t="s">
        <v>902</v>
      </c>
      <c r="J274" s="31" t="s">
        <v>26</v>
      </c>
      <c r="K274" s="31" t="str">
        <f>VLOOKUP(J274,Table3[],3,0)</f>
        <v>I02</v>
      </c>
      <c r="L274" s="31" t="s">
        <v>903</v>
      </c>
      <c r="M274" s="31" t="s">
        <v>1178</v>
      </c>
      <c r="N274" s="31" t="s">
        <v>1179</v>
      </c>
      <c r="O274" s="31" t="s">
        <v>118</v>
      </c>
    </row>
    <row r="275" spans="1:15" x14ac:dyDescent="0.35">
      <c r="A275" s="31">
        <v>274</v>
      </c>
      <c r="B275" s="31" t="s">
        <v>1180</v>
      </c>
      <c r="C275" s="31" t="str">
        <f>VLOOKUP(B275,Table1[],3,0)</f>
        <v>JOB374</v>
      </c>
      <c r="D275" s="31" t="s">
        <v>696</v>
      </c>
      <c r="E275" s="31" t="str">
        <f>VLOOKUP(D275,Table2[],3,0)</f>
        <v>COM087</v>
      </c>
      <c r="F275" s="31" t="s">
        <v>75</v>
      </c>
      <c r="G275" s="32">
        <v>1928</v>
      </c>
      <c r="H275" s="31" t="s">
        <v>15</v>
      </c>
      <c r="I275" s="31" t="s">
        <v>115</v>
      </c>
      <c r="J275" s="31" t="s">
        <v>35</v>
      </c>
      <c r="K275" s="31" t="str">
        <f>VLOOKUP(J275,Table3[],3,0)</f>
        <v>S03</v>
      </c>
      <c r="L275" s="31" t="s">
        <v>116</v>
      </c>
      <c r="M275" s="31" t="s">
        <v>1181</v>
      </c>
      <c r="N275" s="31" t="s">
        <v>1182</v>
      </c>
      <c r="O275" s="31" t="s">
        <v>30</v>
      </c>
    </row>
    <row r="276" spans="1:15" x14ac:dyDescent="0.35">
      <c r="A276" s="31">
        <v>275</v>
      </c>
      <c r="B276" s="31" t="s">
        <v>1183</v>
      </c>
      <c r="C276" s="31" t="str">
        <f>VLOOKUP(B276,Table1[],3,0)</f>
        <v>JOB375</v>
      </c>
      <c r="D276" s="31" t="s">
        <v>1184</v>
      </c>
      <c r="E276" s="31" t="str">
        <f>VLOOKUP(D276,Table2[],3,0)</f>
        <v>COM173</v>
      </c>
      <c r="F276" s="31" t="s">
        <v>150</v>
      </c>
      <c r="G276" s="32">
        <v>1911</v>
      </c>
      <c r="H276" s="31" t="s">
        <v>15</v>
      </c>
      <c r="I276" s="31" t="s">
        <v>81</v>
      </c>
      <c r="J276" s="31" t="s">
        <v>35</v>
      </c>
      <c r="K276" s="31" t="str">
        <f>VLOOKUP(J276,Table3[],3,0)</f>
        <v>S03</v>
      </c>
      <c r="L276" s="31" t="s">
        <v>82</v>
      </c>
      <c r="M276" s="31" t="s">
        <v>1185</v>
      </c>
      <c r="N276" s="31" t="s">
        <v>1186</v>
      </c>
      <c r="O276" s="31" t="s">
        <v>331</v>
      </c>
    </row>
    <row r="277" spans="1:15" x14ac:dyDescent="0.35">
      <c r="A277" s="31">
        <v>276</v>
      </c>
      <c r="B277" s="31" t="s">
        <v>1187</v>
      </c>
      <c r="C277" s="31" t="str">
        <f>VLOOKUP(B277,Table1[],3,0)</f>
        <v>JOB376</v>
      </c>
      <c r="D277" s="31" t="s">
        <v>1188</v>
      </c>
      <c r="E277" s="31" t="str">
        <f>VLOOKUP(D277,Table2[],3,0)</f>
        <v>COM174</v>
      </c>
      <c r="F277" s="31" t="s">
        <v>150</v>
      </c>
      <c r="G277" s="32">
        <v>2007</v>
      </c>
      <c r="H277" s="31" t="s">
        <v>66</v>
      </c>
      <c r="I277" s="31" t="s">
        <v>115</v>
      </c>
      <c r="J277" s="31" t="s">
        <v>35</v>
      </c>
      <c r="K277" s="31" t="str">
        <f>VLOOKUP(J277,Table3[],3,0)</f>
        <v>S03</v>
      </c>
      <c r="L277" s="31" t="s">
        <v>116</v>
      </c>
      <c r="M277" s="31" t="s">
        <v>1189</v>
      </c>
      <c r="N277" s="31" t="s">
        <v>1190</v>
      </c>
      <c r="O277" s="31" t="s">
        <v>359</v>
      </c>
    </row>
    <row r="278" spans="1:15" x14ac:dyDescent="0.35">
      <c r="A278" s="31">
        <v>277</v>
      </c>
      <c r="B278" s="31" t="s">
        <v>1200</v>
      </c>
      <c r="C278" s="31" t="str">
        <f>VLOOKUP(B278,Table1[],3,0)</f>
        <v>JOB377</v>
      </c>
      <c r="D278" s="31" t="s">
        <v>724</v>
      </c>
      <c r="E278" s="31" t="str">
        <f>VLOOKUP(D278,Table2[],3,0)</f>
        <v>COM093</v>
      </c>
      <c r="F278" s="31" t="s">
        <v>137</v>
      </c>
      <c r="G278" s="32">
        <v>1981</v>
      </c>
      <c r="H278" s="31" t="s">
        <v>15</v>
      </c>
      <c r="I278" s="31" t="s">
        <v>1033</v>
      </c>
      <c r="J278" s="31" t="s">
        <v>26</v>
      </c>
      <c r="K278" s="31" t="str">
        <f>VLOOKUP(J278,Table3[],3,0)</f>
        <v>I02</v>
      </c>
      <c r="L278" s="31" t="s">
        <v>1034</v>
      </c>
      <c r="M278" s="31" t="s">
        <v>1201</v>
      </c>
      <c r="N278" s="31" t="s">
        <v>1182</v>
      </c>
      <c r="O278" s="31" t="s">
        <v>163</v>
      </c>
    </row>
    <row r="279" spans="1:15" x14ac:dyDescent="0.35">
      <c r="A279" s="31">
        <v>278</v>
      </c>
      <c r="B279" s="31" t="s">
        <v>1202</v>
      </c>
      <c r="C279" s="31" t="str">
        <f>VLOOKUP(B279,Table1[],3,0)</f>
        <v>JOB378</v>
      </c>
      <c r="D279" s="31" t="s">
        <v>1203</v>
      </c>
      <c r="E279" s="31" t="str">
        <f>VLOOKUP(D279,Table2[],3,0)</f>
        <v>COM175</v>
      </c>
      <c r="F279" s="31" t="s">
        <v>150</v>
      </c>
      <c r="G279" s="32">
        <v>1945</v>
      </c>
      <c r="H279" s="31" t="s">
        <v>15</v>
      </c>
      <c r="I279" s="31" t="s">
        <v>180</v>
      </c>
      <c r="J279" s="31" t="s">
        <v>181</v>
      </c>
      <c r="K279" s="31" t="str">
        <f>VLOOKUP(J279,Table3[],3,0)</f>
        <v>H06</v>
      </c>
      <c r="L279" s="31" t="s">
        <v>182</v>
      </c>
      <c r="M279" s="31" t="s">
        <v>1204</v>
      </c>
      <c r="N279" s="31" t="s">
        <v>1205</v>
      </c>
      <c r="O279" s="31" t="s">
        <v>442</v>
      </c>
    </row>
    <row r="280" spans="1:15" x14ac:dyDescent="0.35">
      <c r="A280" s="31">
        <v>279</v>
      </c>
      <c r="B280" s="31" t="s">
        <v>1206</v>
      </c>
      <c r="C280" s="31" t="str">
        <f>VLOOKUP(B280,Table1[],3,0)</f>
        <v>JOB379</v>
      </c>
      <c r="D280" s="31" t="s">
        <v>1207</v>
      </c>
      <c r="E280" s="31" t="str">
        <f>VLOOKUP(D280,Table2[],3,0)</f>
        <v>COM176</v>
      </c>
      <c r="F280" s="31" t="s">
        <v>150</v>
      </c>
      <c r="G280" s="32">
        <v>2015</v>
      </c>
      <c r="H280" s="31" t="s">
        <v>24</v>
      </c>
      <c r="I280" s="31" t="s">
        <v>368</v>
      </c>
      <c r="J280" s="31" t="s">
        <v>17</v>
      </c>
      <c r="K280" s="31" t="str">
        <f>VLOOKUP(J280,Table3[],3,0)</f>
        <v>D01</v>
      </c>
      <c r="L280" s="31" t="s">
        <v>369</v>
      </c>
      <c r="M280" s="31" t="s">
        <v>1208</v>
      </c>
      <c r="N280" s="31" t="s">
        <v>1209</v>
      </c>
      <c r="O280" s="31" t="s">
        <v>331</v>
      </c>
    </row>
    <row r="281" spans="1:15" x14ac:dyDescent="0.35">
      <c r="A281" s="31">
        <v>280</v>
      </c>
      <c r="B281" s="31" t="s">
        <v>950</v>
      </c>
      <c r="C281" s="31" t="str">
        <f>VLOOKUP(B281,Table1[],3,0)</f>
        <v>JOB309</v>
      </c>
      <c r="D281" s="31" t="s">
        <v>604</v>
      </c>
      <c r="E281" s="31" t="str">
        <f>VLOOKUP(D281,Table2[],3,0)</f>
        <v>COM073</v>
      </c>
      <c r="F281" s="31" t="s">
        <v>75</v>
      </c>
      <c r="G281" s="32">
        <v>2015</v>
      </c>
      <c r="H281" s="31" t="s">
        <v>537</v>
      </c>
      <c r="I281" s="31" t="s">
        <v>87</v>
      </c>
      <c r="J281" s="31" t="s">
        <v>26</v>
      </c>
      <c r="K281" s="31" t="str">
        <f>VLOOKUP(J281,Table3[],3,0)</f>
        <v>I02</v>
      </c>
      <c r="L281" s="31" t="s">
        <v>88</v>
      </c>
      <c r="M281" s="31" t="s">
        <v>1210</v>
      </c>
      <c r="N281" s="31" t="s">
        <v>1211</v>
      </c>
      <c r="O281" s="31" t="s">
        <v>30</v>
      </c>
    </row>
    <row r="282" spans="1:15" x14ac:dyDescent="0.35">
      <c r="A282" s="31">
        <v>281</v>
      </c>
      <c r="B282" s="31" t="s">
        <v>1212</v>
      </c>
      <c r="C282" s="31" t="str">
        <f>VLOOKUP(B282,Table1[],3,0)</f>
        <v>JOB381</v>
      </c>
      <c r="D282" s="31" t="s">
        <v>604</v>
      </c>
      <c r="E282" s="31" t="str">
        <f>VLOOKUP(D282,Table2[],3,0)</f>
        <v>COM073</v>
      </c>
      <c r="F282" s="31" t="s">
        <v>75</v>
      </c>
      <c r="G282" s="32">
        <v>2015</v>
      </c>
      <c r="H282" s="31" t="s">
        <v>537</v>
      </c>
      <c r="I282" s="31" t="s">
        <v>735</v>
      </c>
      <c r="J282" s="31" t="s">
        <v>26</v>
      </c>
      <c r="K282" s="31" t="str">
        <f>VLOOKUP(J282,Table3[],3,0)</f>
        <v>I02</v>
      </c>
      <c r="L282" s="31" t="s">
        <v>736</v>
      </c>
      <c r="M282" s="31" t="s">
        <v>1213</v>
      </c>
      <c r="N282" s="31" t="s">
        <v>1211</v>
      </c>
      <c r="O282" s="31" t="s">
        <v>193</v>
      </c>
    </row>
    <row r="283" spans="1:15" x14ac:dyDescent="0.35">
      <c r="A283" s="31">
        <v>282</v>
      </c>
      <c r="B283" s="31" t="s">
        <v>1214</v>
      </c>
      <c r="C283" s="31" t="str">
        <f>VLOOKUP(B283,Table1[],3,0)</f>
        <v>JOB382</v>
      </c>
      <c r="D283" s="31" t="s">
        <v>1215</v>
      </c>
      <c r="E283" s="31" t="str">
        <f>VLOOKUP(D283,Table2[],3,0)</f>
        <v>COM177</v>
      </c>
      <c r="F283" s="31" t="s">
        <v>1216</v>
      </c>
      <c r="G283" s="32">
        <v>2006</v>
      </c>
      <c r="H283" s="31" t="s">
        <v>15</v>
      </c>
      <c r="I283" s="31" t="s">
        <v>67</v>
      </c>
      <c r="J283" s="31" t="s">
        <v>68</v>
      </c>
      <c r="K283" s="31" t="str">
        <f>VLOOKUP(J283,Table3[],3,0)</f>
        <v>S04</v>
      </c>
      <c r="L283" s="31" t="s">
        <v>69</v>
      </c>
      <c r="M283" s="31" t="s">
        <v>1217</v>
      </c>
      <c r="N283" s="31" t="s">
        <v>1218</v>
      </c>
      <c r="O283" s="31" t="s">
        <v>79</v>
      </c>
    </row>
    <row r="284" spans="1:15" x14ac:dyDescent="0.35">
      <c r="A284" s="31">
        <v>283</v>
      </c>
      <c r="B284" s="31" t="s">
        <v>1206</v>
      </c>
      <c r="C284" s="31" t="str">
        <f>VLOOKUP(B284,Table1[],3,0)</f>
        <v>JOB379</v>
      </c>
      <c r="D284" s="31" t="s">
        <v>322</v>
      </c>
      <c r="E284" s="31" t="str">
        <f>VLOOKUP(D284,Table2[],3,0)</f>
        <v>COM029</v>
      </c>
      <c r="F284" s="31" t="s">
        <v>75</v>
      </c>
      <c r="G284" s="32">
        <v>2000</v>
      </c>
      <c r="H284" s="31" t="s">
        <v>15</v>
      </c>
      <c r="I284" s="31" t="s">
        <v>42</v>
      </c>
      <c r="J284" s="31" t="s">
        <v>35</v>
      </c>
      <c r="K284" s="31" t="str">
        <f>VLOOKUP(J284,Table3[],3,0)</f>
        <v>S03</v>
      </c>
      <c r="L284" s="31" t="s">
        <v>43</v>
      </c>
      <c r="M284" s="31" t="s">
        <v>1219</v>
      </c>
      <c r="N284" s="31" t="s">
        <v>704</v>
      </c>
      <c r="O284" s="31" t="s">
        <v>112</v>
      </c>
    </row>
    <row r="285" spans="1:15" x14ac:dyDescent="0.35">
      <c r="A285" s="31">
        <v>284</v>
      </c>
      <c r="B285" s="31" t="s">
        <v>905</v>
      </c>
      <c r="C285" s="31" t="str">
        <f>VLOOKUP(B285,Table1[],3,0)</f>
        <v>JOB384</v>
      </c>
      <c r="D285" s="31" t="s">
        <v>1220</v>
      </c>
      <c r="E285" s="31" t="str">
        <f>VLOOKUP(D285,Table2[],3,0)</f>
        <v>COM178</v>
      </c>
      <c r="F285" s="31" t="s">
        <v>75</v>
      </c>
      <c r="G285" s="32">
        <v>2014</v>
      </c>
      <c r="H285" s="31" t="s">
        <v>66</v>
      </c>
      <c r="I285" s="31" t="s">
        <v>975</v>
      </c>
      <c r="J285" s="31" t="s">
        <v>204</v>
      </c>
      <c r="K285" s="31" t="str">
        <f>VLOOKUP(J285,Table3[],3,0)</f>
        <v>T08</v>
      </c>
      <c r="L285" s="31" t="s">
        <v>976</v>
      </c>
      <c r="M285" s="31" t="s">
        <v>1221</v>
      </c>
      <c r="N285" s="31" t="s">
        <v>1222</v>
      </c>
      <c r="O285" s="31" t="s">
        <v>342</v>
      </c>
    </row>
    <row r="286" spans="1:15" x14ac:dyDescent="0.35">
      <c r="A286" s="31">
        <v>285</v>
      </c>
      <c r="B286" s="31" t="s">
        <v>91</v>
      </c>
      <c r="C286" s="31" t="str">
        <f>VLOOKUP(B286,Table1[],3,0)</f>
        <v>JOB109</v>
      </c>
      <c r="D286" s="31" t="s">
        <v>1056</v>
      </c>
      <c r="E286" s="31" t="str">
        <f>VLOOKUP(D286,Table2[],3,0)</f>
        <v>COM147</v>
      </c>
      <c r="F286" s="31" t="s">
        <v>75</v>
      </c>
      <c r="G286" s="32">
        <v>2001</v>
      </c>
      <c r="H286" s="31" t="s">
        <v>138</v>
      </c>
      <c r="I286" s="31" t="s">
        <v>115</v>
      </c>
      <c r="J286" s="31" t="s">
        <v>35</v>
      </c>
      <c r="K286" s="31" t="str">
        <f>VLOOKUP(J286,Table3[],3,0)</f>
        <v>S03</v>
      </c>
      <c r="L286" s="31" t="s">
        <v>116</v>
      </c>
      <c r="M286" s="31" t="s">
        <v>1223</v>
      </c>
      <c r="N286" s="31" t="s">
        <v>654</v>
      </c>
      <c r="O286" s="31" t="s">
        <v>100</v>
      </c>
    </row>
    <row r="287" spans="1:15" x14ac:dyDescent="0.35">
      <c r="A287" s="31">
        <v>286</v>
      </c>
      <c r="B287" s="31" t="s">
        <v>509</v>
      </c>
      <c r="C287" s="31" t="str">
        <f>VLOOKUP(B287,Table1[],3,0)</f>
        <v>JOB189</v>
      </c>
      <c r="D287" s="31" t="s">
        <v>1224</v>
      </c>
      <c r="E287" s="31" t="str">
        <f>VLOOKUP(D287,Table2[],3,0)</f>
        <v>COM179</v>
      </c>
      <c r="F287" s="31" t="s">
        <v>137</v>
      </c>
      <c r="G287" s="32">
        <v>2018</v>
      </c>
      <c r="H287" s="31" t="s">
        <v>24</v>
      </c>
      <c r="I287" s="31" t="s">
        <v>67</v>
      </c>
      <c r="J287" s="31" t="s">
        <v>68</v>
      </c>
      <c r="K287" s="31" t="str">
        <f>VLOOKUP(J287,Table3[],3,0)</f>
        <v>S04</v>
      </c>
      <c r="L287" s="31" t="s">
        <v>69</v>
      </c>
      <c r="M287" s="31" t="s">
        <v>1225</v>
      </c>
      <c r="N287" s="31" t="s">
        <v>1226</v>
      </c>
      <c r="O287" s="31" t="s">
        <v>767</v>
      </c>
    </row>
    <row r="288" spans="1:15" x14ac:dyDescent="0.35">
      <c r="A288" s="31">
        <v>287</v>
      </c>
      <c r="B288" s="31" t="s">
        <v>1227</v>
      </c>
      <c r="C288" s="31" t="str">
        <f>VLOOKUP(B288,Table1[],3,0)</f>
        <v>JOB387</v>
      </c>
      <c r="D288" s="31" t="s">
        <v>1228</v>
      </c>
      <c r="E288" s="31" t="str">
        <f>VLOOKUP(D288,Table2[],3,0)</f>
        <v>COM180</v>
      </c>
      <c r="F288" s="31" t="s">
        <v>75</v>
      </c>
      <c r="G288" s="32">
        <v>1989</v>
      </c>
      <c r="H288" s="31" t="s">
        <v>15</v>
      </c>
      <c r="I288" s="31" t="s">
        <v>1229</v>
      </c>
      <c r="J288" s="31" t="s">
        <v>35</v>
      </c>
      <c r="K288" s="31" t="str">
        <f>VLOOKUP(J288,Table3[],3,0)</f>
        <v>S03</v>
      </c>
      <c r="L288" s="31" t="s">
        <v>1230</v>
      </c>
      <c r="M288" s="31" t="s">
        <v>1231</v>
      </c>
      <c r="N288" s="31" t="s">
        <v>1232</v>
      </c>
      <c r="O288" s="31" t="s">
        <v>359</v>
      </c>
    </row>
    <row r="289" spans="1:15" x14ac:dyDescent="0.35">
      <c r="A289" s="31">
        <v>288</v>
      </c>
      <c r="B289" s="31" t="s">
        <v>1233</v>
      </c>
      <c r="C289" s="31" t="str">
        <f>VLOOKUP(B289,Table1[],3,0)</f>
        <v>JOB388</v>
      </c>
      <c r="D289" s="31" t="s">
        <v>1234</v>
      </c>
      <c r="E289" s="31" t="str">
        <f>VLOOKUP(D289,Table2[],3,0)</f>
        <v>COM181</v>
      </c>
      <c r="F289" s="31" t="s">
        <v>75</v>
      </c>
      <c r="G289" s="32">
        <v>2016</v>
      </c>
      <c r="H289" s="31" t="s">
        <v>138</v>
      </c>
      <c r="I289" s="31" t="s">
        <v>92</v>
      </c>
      <c r="J289" s="31" t="s">
        <v>35</v>
      </c>
      <c r="K289" s="31" t="str">
        <f>VLOOKUP(J289,Table3[],3,0)</f>
        <v>S03</v>
      </c>
      <c r="L289" s="31" t="s">
        <v>93</v>
      </c>
      <c r="M289" s="31" t="s">
        <v>1235</v>
      </c>
      <c r="N289" s="31" t="s">
        <v>1236</v>
      </c>
      <c r="O289" s="31" t="s">
        <v>342</v>
      </c>
    </row>
    <row r="290" spans="1:15" x14ac:dyDescent="0.35">
      <c r="A290" s="31">
        <v>289</v>
      </c>
      <c r="B290" s="31" t="s">
        <v>1237</v>
      </c>
      <c r="C290" s="31" t="str">
        <f>VLOOKUP(B290,Table1[],3,0)</f>
        <v>JOB389</v>
      </c>
      <c r="D290" s="31" t="s">
        <v>808</v>
      </c>
      <c r="E290" s="31" t="str">
        <f>VLOOKUP(D290,Table2[],3,0)</f>
        <v>COM106</v>
      </c>
      <c r="F290" s="31" t="s">
        <v>75</v>
      </c>
      <c r="G290" s="32">
        <v>1987</v>
      </c>
      <c r="H290" s="31" t="s">
        <v>15</v>
      </c>
      <c r="I290" s="31" t="s">
        <v>42</v>
      </c>
      <c r="J290" s="31" t="s">
        <v>35</v>
      </c>
      <c r="K290" s="31" t="str">
        <f>VLOOKUP(J290,Table3[],3,0)</f>
        <v>S03</v>
      </c>
      <c r="L290" s="31" t="s">
        <v>43</v>
      </c>
      <c r="M290" s="31" t="s">
        <v>1238</v>
      </c>
      <c r="N290" s="31" t="s">
        <v>1239</v>
      </c>
      <c r="O290" s="31" t="s">
        <v>193</v>
      </c>
    </row>
    <row r="291" spans="1:15" x14ac:dyDescent="0.35">
      <c r="A291" s="31">
        <v>290</v>
      </c>
      <c r="B291" s="31" t="s">
        <v>1240</v>
      </c>
      <c r="C291" s="31" t="str">
        <f>VLOOKUP(B291,Table1[],3,0)</f>
        <v>JOB390</v>
      </c>
      <c r="D291" s="31" t="s">
        <v>1241</v>
      </c>
      <c r="E291" s="31" t="str">
        <f>VLOOKUP(D291,Table2[],3,0)</f>
        <v>COM182</v>
      </c>
      <c r="F291" s="31" t="s">
        <v>53</v>
      </c>
      <c r="G291" s="32">
        <v>2013</v>
      </c>
      <c r="H291" s="31" t="s">
        <v>24</v>
      </c>
      <c r="I291" s="31" t="s">
        <v>1242</v>
      </c>
      <c r="J291" s="31" t="s">
        <v>26</v>
      </c>
      <c r="K291" s="31" t="str">
        <f>VLOOKUP(J291,Table3[],3,0)</f>
        <v>I02</v>
      </c>
      <c r="L291" s="31" t="s">
        <v>1243</v>
      </c>
      <c r="M291" s="31" t="s">
        <v>1244</v>
      </c>
      <c r="N291" s="31" t="s">
        <v>1245</v>
      </c>
      <c r="O291" s="31" t="s">
        <v>877</v>
      </c>
    </row>
    <row r="292" spans="1:15" x14ac:dyDescent="0.35">
      <c r="A292" s="31">
        <v>291</v>
      </c>
      <c r="B292" s="31" t="s">
        <v>1240</v>
      </c>
      <c r="C292" s="31" t="str">
        <f>VLOOKUP(B292,Table1[],3,0)</f>
        <v>JOB390</v>
      </c>
      <c r="D292" s="31" t="s">
        <v>1241</v>
      </c>
      <c r="E292" s="31" t="str">
        <f>VLOOKUP(D292,Table2[],3,0)</f>
        <v>COM182</v>
      </c>
      <c r="F292" s="31" t="s">
        <v>53</v>
      </c>
      <c r="G292" s="32">
        <v>2013</v>
      </c>
      <c r="H292" s="31" t="s">
        <v>24</v>
      </c>
      <c r="I292" s="31" t="s">
        <v>1242</v>
      </c>
      <c r="J292" s="31" t="s">
        <v>26</v>
      </c>
      <c r="K292" s="31" t="str">
        <f>VLOOKUP(J292,Table3[],3,0)</f>
        <v>I02</v>
      </c>
      <c r="L292" s="31" t="s">
        <v>1243</v>
      </c>
      <c r="M292" s="31" t="s">
        <v>1246</v>
      </c>
      <c r="N292" s="31" t="s">
        <v>661</v>
      </c>
      <c r="O292" s="31" t="s">
        <v>620</v>
      </c>
    </row>
    <row r="293" spans="1:15" x14ac:dyDescent="0.35">
      <c r="A293" s="31">
        <v>292</v>
      </c>
      <c r="B293" s="31" t="s">
        <v>1247</v>
      </c>
      <c r="C293" s="31" t="str">
        <f>VLOOKUP(B293,Table1[],3,0)</f>
        <v>JOB392</v>
      </c>
      <c r="D293" s="31" t="s">
        <v>1248</v>
      </c>
      <c r="E293" s="31" t="str">
        <f>VLOOKUP(D293,Table2[],3,0)</f>
        <v>COM183</v>
      </c>
      <c r="F293" s="31" t="s">
        <v>150</v>
      </c>
      <c r="G293" s="32">
        <v>2010</v>
      </c>
      <c r="H293" s="31" t="s">
        <v>138</v>
      </c>
      <c r="I293" s="31" t="s">
        <v>92</v>
      </c>
      <c r="J293" s="31" t="s">
        <v>35</v>
      </c>
      <c r="K293" s="31" t="str">
        <f>VLOOKUP(J293,Table3[],3,0)</f>
        <v>S03</v>
      </c>
      <c r="L293" s="31" t="s">
        <v>93</v>
      </c>
      <c r="M293" s="31" t="s">
        <v>917</v>
      </c>
      <c r="N293" s="31" t="s">
        <v>1249</v>
      </c>
      <c r="O293" s="31" t="s">
        <v>79</v>
      </c>
    </row>
    <row r="294" spans="1:15" x14ac:dyDescent="0.35">
      <c r="A294" s="31">
        <v>293</v>
      </c>
      <c r="B294" s="31" t="s">
        <v>200</v>
      </c>
      <c r="C294" s="31" t="str">
        <f>VLOOKUP(B294,Table1[],3,0)</f>
        <v>JOB122</v>
      </c>
      <c r="D294" s="31" t="s">
        <v>604</v>
      </c>
      <c r="E294" s="31" t="str">
        <f>VLOOKUP(D294,Table2[],3,0)</f>
        <v>COM073</v>
      </c>
      <c r="F294" s="31" t="s">
        <v>75</v>
      </c>
      <c r="G294" s="32">
        <v>2015</v>
      </c>
      <c r="H294" s="31" t="s">
        <v>537</v>
      </c>
      <c r="I294" s="31" t="s">
        <v>81</v>
      </c>
      <c r="J294" s="31" t="s">
        <v>35</v>
      </c>
      <c r="K294" s="31" t="str">
        <f>VLOOKUP(J294,Table3[],3,0)</f>
        <v>S03</v>
      </c>
      <c r="L294" s="31" t="s">
        <v>82</v>
      </c>
      <c r="M294" s="31" t="s">
        <v>1250</v>
      </c>
      <c r="N294" s="31" t="s">
        <v>606</v>
      </c>
      <c r="O294" s="31" t="s">
        <v>30</v>
      </c>
    </row>
    <row r="295" spans="1:15" x14ac:dyDescent="0.35">
      <c r="A295" s="31">
        <v>294</v>
      </c>
      <c r="B295" s="31" t="s">
        <v>1251</v>
      </c>
      <c r="C295" s="31" t="str">
        <f>VLOOKUP(B295,Table1[],3,0)</f>
        <v>JOB394</v>
      </c>
      <c r="D295" s="31" t="s">
        <v>1252</v>
      </c>
      <c r="E295" s="31" t="str">
        <f>VLOOKUP(D295,Table2[],3,0)</f>
        <v>COM184</v>
      </c>
      <c r="F295" s="31" t="s">
        <v>137</v>
      </c>
      <c r="G295" s="32">
        <v>2012</v>
      </c>
      <c r="H295" s="31" t="s">
        <v>138</v>
      </c>
      <c r="I295" s="31" t="s">
        <v>16</v>
      </c>
      <c r="J295" s="31" t="s">
        <v>17</v>
      </c>
      <c r="K295" s="31" t="str">
        <f>VLOOKUP(J295,Table3[],3,0)</f>
        <v>D01</v>
      </c>
      <c r="L295" s="31" t="s">
        <v>18</v>
      </c>
      <c r="M295" s="31" t="s">
        <v>1253</v>
      </c>
      <c r="N295" s="31" t="s">
        <v>661</v>
      </c>
      <c r="O295" s="31" t="s">
        <v>30</v>
      </c>
    </row>
    <row r="296" spans="1:15" x14ac:dyDescent="0.35">
      <c r="A296" s="31">
        <v>295</v>
      </c>
      <c r="B296" s="31" t="s">
        <v>1254</v>
      </c>
      <c r="C296" s="31" t="str">
        <f>VLOOKUP(B296,Table1[],3,0)</f>
        <v>JOB395</v>
      </c>
      <c r="D296" s="31" t="s">
        <v>1255</v>
      </c>
      <c r="E296" s="31" t="str">
        <f>VLOOKUP(D296,Table2[],3,0)</f>
        <v>COM185</v>
      </c>
      <c r="F296" s="31" t="s">
        <v>75</v>
      </c>
      <c r="G296" s="32">
        <v>2011</v>
      </c>
      <c r="H296" s="31" t="s">
        <v>15</v>
      </c>
      <c r="I296" s="31" t="s">
        <v>1256</v>
      </c>
      <c r="J296" s="31" t="s">
        <v>181</v>
      </c>
      <c r="K296" s="31" t="str">
        <f>VLOOKUP(J296,Table3[],3,0)</f>
        <v>H06</v>
      </c>
      <c r="L296" s="31" t="s">
        <v>1257</v>
      </c>
      <c r="M296" s="31" t="s">
        <v>1258</v>
      </c>
      <c r="N296" s="31" t="s">
        <v>1259</v>
      </c>
      <c r="O296" s="31" t="s">
        <v>518</v>
      </c>
    </row>
    <row r="297" spans="1:15" x14ac:dyDescent="0.35">
      <c r="A297" s="31">
        <v>296</v>
      </c>
      <c r="B297" s="31" t="s">
        <v>1264</v>
      </c>
      <c r="C297" s="31" t="str">
        <f>VLOOKUP(B297,Table1[],3,0)</f>
        <v>JOB396</v>
      </c>
      <c r="D297" s="31" t="s">
        <v>1265</v>
      </c>
      <c r="E297" s="31" t="str">
        <f>VLOOKUP(D297,Table2[],3,0)</f>
        <v>COM186</v>
      </c>
      <c r="F297" s="31" t="s">
        <v>75</v>
      </c>
      <c r="G297" s="32">
        <v>2016</v>
      </c>
      <c r="H297" s="31" t="s">
        <v>138</v>
      </c>
      <c r="I297" s="31" t="s">
        <v>142</v>
      </c>
      <c r="J297" s="31" t="s">
        <v>143</v>
      </c>
      <c r="K297" s="31" t="str">
        <f>VLOOKUP(J297,Table3[],3,0)</f>
        <v>M05</v>
      </c>
      <c r="L297" s="31" t="s">
        <v>144</v>
      </c>
      <c r="M297" s="31" t="s">
        <v>144</v>
      </c>
      <c r="N297" s="31" t="s">
        <v>1266</v>
      </c>
      <c r="O297" s="31" t="s">
        <v>72</v>
      </c>
    </row>
    <row r="298" spans="1:15" x14ac:dyDescent="0.35">
      <c r="A298" s="31">
        <v>297</v>
      </c>
      <c r="B298" s="31" t="s">
        <v>1267</v>
      </c>
      <c r="C298" s="31" t="str">
        <f>VLOOKUP(B298,Table1[],3,0)</f>
        <v>JOB397</v>
      </c>
      <c r="D298" s="31" t="s">
        <v>345</v>
      </c>
      <c r="E298" s="31" t="str">
        <f>VLOOKUP(D298,Table2[],3,0)</f>
        <v>COM033</v>
      </c>
      <c r="F298" s="31" t="s">
        <v>202</v>
      </c>
      <c r="G298" s="32">
        <v>1983</v>
      </c>
      <c r="H298" s="31" t="s">
        <v>15</v>
      </c>
      <c r="I298" s="31" t="s">
        <v>54</v>
      </c>
      <c r="J298" s="31" t="s">
        <v>35</v>
      </c>
      <c r="K298" s="31" t="str">
        <f>VLOOKUP(J298,Table3[],3,0)</f>
        <v>S03</v>
      </c>
      <c r="L298" s="31" t="s">
        <v>55</v>
      </c>
      <c r="M298" s="31" t="s">
        <v>1268</v>
      </c>
      <c r="N298" s="31" t="s">
        <v>546</v>
      </c>
      <c r="O298" s="31" t="s">
        <v>118</v>
      </c>
    </row>
    <row r="299" spans="1:15" x14ac:dyDescent="0.35">
      <c r="A299" s="31">
        <v>298</v>
      </c>
      <c r="B299" s="31" t="s">
        <v>1269</v>
      </c>
      <c r="C299" s="31" t="str">
        <f>VLOOKUP(B299,Table1[],3,0)</f>
        <v>JOB398</v>
      </c>
      <c r="D299" s="31" t="s">
        <v>1270</v>
      </c>
      <c r="E299" s="31" t="str">
        <f>VLOOKUP(D299,Table2[],3,0)</f>
        <v>COM187</v>
      </c>
      <c r="F299" s="31" t="s">
        <v>75</v>
      </c>
      <c r="G299" s="32">
        <v>2020</v>
      </c>
      <c r="H299" s="31" t="s">
        <v>24</v>
      </c>
      <c r="I299" s="31" t="s">
        <v>67</v>
      </c>
      <c r="J299" s="31" t="s">
        <v>68</v>
      </c>
      <c r="K299" s="31" t="str">
        <f>VLOOKUP(J299,Table3[],3,0)</f>
        <v>S04</v>
      </c>
      <c r="L299" s="31" t="s">
        <v>69</v>
      </c>
      <c r="M299" s="31" t="s">
        <v>1271</v>
      </c>
      <c r="N299" s="31" t="s">
        <v>1272</v>
      </c>
      <c r="O299" s="31" t="s">
        <v>104</v>
      </c>
    </row>
    <row r="300" spans="1:15" x14ac:dyDescent="0.35">
      <c r="A300" s="31">
        <v>299</v>
      </c>
      <c r="B300" s="31" t="s">
        <v>1273</v>
      </c>
      <c r="C300" s="31" t="str">
        <f>VLOOKUP(B300,Table1[],3,0)</f>
        <v>JOB399</v>
      </c>
      <c r="D300" s="31" t="s">
        <v>696</v>
      </c>
      <c r="E300" s="31" t="str">
        <f>VLOOKUP(D300,Table2[],3,0)</f>
        <v>COM087</v>
      </c>
      <c r="F300" s="31" t="s">
        <v>75</v>
      </c>
      <c r="G300" s="32">
        <v>1928</v>
      </c>
      <c r="H300" s="31" t="s">
        <v>15</v>
      </c>
      <c r="I300" s="31" t="s">
        <v>735</v>
      </c>
      <c r="J300" s="31" t="s">
        <v>26</v>
      </c>
      <c r="K300" s="31" t="str">
        <f>VLOOKUP(J300,Table3[],3,0)</f>
        <v>I02</v>
      </c>
      <c r="L300" s="31" t="s">
        <v>736</v>
      </c>
      <c r="M300" s="31" t="s">
        <v>1274</v>
      </c>
      <c r="N300" s="31" t="s">
        <v>698</v>
      </c>
      <c r="O300" s="31" t="s">
        <v>128</v>
      </c>
    </row>
    <row r="301" spans="1:15" x14ac:dyDescent="0.35">
      <c r="A301" s="31">
        <v>300</v>
      </c>
      <c r="B301" s="31" t="s">
        <v>1275</v>
      </c>
      <c r="C301" s="31" t="str">
        <f>VLOOKUP(B301,Table1[],3,0)</f>
        <v>JOB400</v>
      </c>
      <c r="D301" s="31" t="s">
        <v>696</v>
      </c>
      <c r="E301" s="31" t="str">
        <f>VLOOKUP(D301,Table2[],3,0)</f>
        <v>COM087</v>
      </c>
      <c r="F301" s="31" t="s">
        <v>75</v>
      </c>
      <c r="G301" s="32">
        <v>1928</v>
      </c>
      <c r="H301" s="31" t="s">
        <v>15</v>
      </c>
      <c r="I301" s="31" t="s">
        <v>42</v>
      </c>
      <c r="J301" s="31" t="s">
        <v>35</v>
      </c>
      <c r="K301" s="31" t="str">
        <f>VLOOKUP(J301,Table3[],3,0)</f>
        <v>S03</v>
      </c>
      <c r="L301" s="31" t="s">
        <v>43</v>
      </c>
      <c r="M301" s="31" t="s">
        <v>1276</v>
      </c>
      <c r="N301" s="31" t="s">
        <v>698</v>
      </c>
      <c r="O301" s="31" t="s">
        <v>39</v>
      </c>
    </row>
    <row r="302" spans="1:15" x14ac:dyDescent="0.35">
      <c r="A302" s="31">
        <v>301</v>
      </c>
      <c r="B302" s="31" t="s">
        <v>1277</v>
      </c>
      <c r="C302" s="31" t="str">
        <f>VLOOKUP(B302,Table1[],3,0)</f>
        <v>JOB401</v>
      </c>
      <c r="D302" s="31" t="s">
        <v>1184</v>
      </c>
      <c r="E302" s="31" t="str">
        <f>VLOOKUP(D302,Table2[],3,0)</f>
        <v>COM173</v>
      </c>
      <c r="F302" s="31" t="s">
        <v>75</v>
      </c>
      <c r="G302" s="32">
        <v>1911</v>
      </c>
      <c r="H302" s="31" t="s">
        <v>15</v>
      </c>
      <c r="I302" s="31" t="s">
        <v>16</v>
      </c>
      <c r="J302" s="31" t="s">
        <v>17</v>
      </c>
      <c r="K302" s="31" t="str">
        <f>VLOOKUP(J302,Table3[],3,0)</f>
        <v>D01</v>
      </c>
      <c r="L302" s="31" t="s">
        <v>18</v>
      </c>
      <c r="M302" s="31" t="s">
        <v>1278</v>
      </c>
      <c r="N302" s="31" t="s">
        <v>324</v>
      </c>
      <c r="O302" s="31" t="s">
        <v>39</v>
      </c>
    </row>
    <row r="303" spans="1:15" x14ac:dyDescent="0.35">
      <c r="A303" s="31">
        <v>302</v>
      </c>
      <c r="B303" s="31" t="s">
        <v>1279</v>
      </c>
      <c r="C303" s="31" t="str">
        <f>VLOOKUP(B303,Table1[],3,0)</f>
        <v>JOB402</v>
      </c>
      <c r="D303" s="31" t="s">
        <v>1280</v>
      </c>
      <c r="E303" s="31" t="str">
        <f>VLOOKUP(D303,Table2[],3,0)</f>
        <v>COM188</v>
      </c>
      <c r="F303" s="31" t="s">
        <v>150</v>
      </c>
      <c r="G303" s="32">
        <v>2018</v>
      </c>
      <c r="H303" s="31" t="s">
        <v>24</v>
      </c>
      <c r="I303" s="31" t="s">
        <v>317</v>
      </c>
      <c r="J303" s="31" t="s">
        <v>35</v>
      </c>
      <c r="K303" s="31" t="str">
        <f>VLOOKUP(J303,Table3[],3,0)</f>
        <v>S03</v>
      </c>
      <c r="L303" s="31" t="s">
        <v>318</v>
      </c>
      <c r="M303" s="31" t="s">
        <v>1281</v>
      </c>
      <c r="N303" s="31" t="s">
        <v>1282</v>
      </c>
      <c r="O303" s="31" t="s">
        <v>775</v>
      </c>
    </row>
    <row r="304" spans="1:15" x14ac:dyDescent="0.35">
      <c r="A304" s="31">
        <v>303</v>
      </c>
      <c r="B304" s="31" t="s">
        <v>1286</v>
      </c>
      <c r="C304" s="31" t="str">
        <f>VLOOKUP(B304,Table1[],3,0)</f>
        <v>JOB403</v>
      </c>
      <c r="D304" s="31" t="s">
        <v>1287</v>
      </c>
      <c r="E304" s="31" t="str">
        <f>VLOOKUP(D304,Table2[],3,0)</f>
        <v>COM189</v>
      </c>
      <c r="F304" s="31" t="s">
        <v>53</v>
      </c>
      <c r="G304" s="32">
        <v>2023</v>
      </c>
      <c r="H304" s="31" t="s">
        <v>24</v>
      </c>
      <c r="I304" s="31" t="s">
        <v>1288</v>
      </c>
      <c r="J304" s="31" t="s">
        <v>181</v>
      </c>
      <c r="K304" s="31" t="str">
        <f>VLOOKUP(J304,Table3[],3,0)</f>
        <v>H06</v>
      </c>
      <c r="L304" s="31" t="s">
        <v>1289</v>
      </c>
      <c r="M304" s="31" t="s">
        <v>1290</v>
      </c>
      <c r="N304" s="31" t="s">
        <v>1291</v>
      </c>
      <c r="O304" s="31" t="s">
        <v>350</v>
      </c>
    </row>
    <row r="305" spans="1:15" x14ac:dyDescent="0.35">
      <c r="A305" s="31">
        <v>304</v>
      </c>
      <c r="B305" s="31" t="s">
        <v>1296</v>
      </c>
      <c r="C305" s="31" t="str">
        <f>VLOOKUP(B305,Table1[],3,0)</f>
        <v>JOB404</v>
      </c>
      <c r="D305" s="31" t="s">
        <v>1297</v>
      </c>
      <c r="E305" s="31" t="str">
        <f>VLOOKUP(D305,Table2[],3,0)</f>
        <v>COM190</v>
      </c>
      <c r="F305" s="31" t="s">
        <v>75</v>
      </c>
      <c r="G305" s="32">
        <v>2002</v>
      </c>
      <c r="H305" s="31" t="s">
        <v>24</v>
      </c>
      <c r="I305" s="31" t="s">
        <v>81</v>
      </c>
      <c r="J305" s="31" t="s">
        <v>35</v>
      </c>
      <c r="K305" s="31" t="str">
        <f>VLOOKUP(J305,Table3[],3,0)</f>
        <v>S03</v>
      </c>
      <c r="L305" s="31" t="s">
        <v>82</v>
      </c>
      <c r="M305" s="31" t="s">
        <v>1298</v>
      </c>
      <c r="N305" s="31" t="s">
        <v>1095</v>
      </c>
      <c r="O305" s="31" t="s">
        <v>57</v>
      </c>
    </row>
    <row r="306" spans="1:15" x14ac:dyDescent="0.35">
      <c r="A306" s="31">
        <v>305</v>
      </c>
      <c r="B306" s="31" t="s">
        <v>1302</v>
      </c>
      <c r="C306" s="31" t="str">
        <f>VLOOKUP(B306,Table1[],3,0)</f>
        <v>JOB405</v>
      </c>
      <c r="D306" s="31" t="s">
        <v>1303</v>
      </c>
      <c r="E306" s="31" t="str">
        <f>VLOOKUP(D306,Table2[],3,0)</f>
        <v>COM191</v>
      </c>
      <c r="F306" s="31" t="s">
        <v>137</v>
      </c>
      <c r="G306" s="32">
        <v>2015</v>
      </c>
      <c r="H306" s="31" t="s">
        <v>537</v>
      </c>
      <c r="I306" s="31" t="s">
        <v>81</v>
      </c>
      <c r="J306" s="31" t="s">
        <v>35</v>
      </c>
      <c r="K306" s="31" t="str">
        <f>VLOOKUP(J306,Table3[],3,0)</f>
        <v>S03</v>
      </c>
      <c r="L306" s="31" t="s">
        <v>82</v>
      </c>
      <c r="M306" s="31" t="s">
        <v>1304</v>
      </c>
      <c r="N306" s="31" t="s">
        <v>1305</v>
      </c>
      <c r="O306" s="31" t="s">
        <v>21</v>
      </c>
    </row>
    <row r="307" spans="1:15" x14ac:dyDescent="0.35">
      <c r="A307" s="31">
        <v>306</v>
      </c>
      <c r="B307" s="31" t="s">
        <v>366</v>
      </c>
      <c r="C307" s="31" t="str">
        <f>VLOOKUP(B307,Table1[],3,0)</f>
        <v>JOB155</v>
      </c>
      <c r="D307" s="31" t="s">
        <v>1306</v>
      </c>
      <c r="E307" s="31" t="str">
        <f>VLOOKUP(D307,Table2[],3,0)</f>
        <v>COM192</v>
      </c>
      <c r="F307" s="31" t="s">
        <v>75</v>
      </c>
      <c r="G307" s="32">
        <v>1985</v>
      </c>
      <c r="H307" s="31" t="s">
        <v>15</v>
      </c>
      <c r="I307" s="31" t="s">
        <v>368</v>
      </c>
      <c r="J307" s="31" t="s">
        <v>17</v>
      </c>
      <c r="K307" s="31" t="str">
        <f>VLOOKUP(J307,Table3[],3,0)</f>
        <v>D01</v>
      </c>
      <c r="L307" s="31" t="s">
        <v>369</v>
      </c>
      <c r="M307" s="31" t="s">
        <v>1307</v>
      </c>
      <c r="N307" s="31" t="s">
        <v>1308</v>
      </c>
      <c r="O307" s="31" t="s">
        <v>293</v>
      </c>
    </row>
    <row r="308" spans="1:15" x14ac:dyDescent="0.35">
      <c r="A308" s="31">
        <v>307</v>
      </c>
      <c r="B308" s="31" t="s">
        <v>1309</v>
      </c>
      <c r="C308" s="31" t="str">
        <f>VLOOKUP(B308,Table1[],3,0)</f>
        <v>JOB407</v>
      </c>
      <c r="D308" s="31" t="s">
        <v>1310</v>
      </c>
      <c r="E308" s="31" t="str">
        <f>VLOOKUP(D308,Table2[],3,0)</f>
        <v>COM193</v>
      </c>
      <c r="F308" s="31" t="s">
        <v>202</v>
      </c>
      <c r="G308" s="32">
        <v>1900</v>
      </c>
      <c r="H308" s="31" t="s">
        <v>15</v>
      </c>
      <c r="I308" s="31" t="s">
        <v>81</v>
      </c>
      <c r="J308" s="31" t="s">
        <v>35</v>
      </c>
      <c r="K308" s="31" t="str">
        <f>VLOOKUP(J308,Table3[],3,0)</f>
        <v>S03</v>
      </c>
      <c r="L308" s="31" t="s">
        <v>82</v>
      </c>
      <c r="M308" s="31" t="s">
        <v>1311</v>
      </c>
      <c r="N308" s="31" t="s">
        <v>1312</v>
      </c>
      <c r="O308" s="31" t="s">
        <v>474</v>
      </c>
    </row>
    <row r="309" spans="1:15" x14ac:dyDescent="0.35">
      <c r="A309" s="31">
        <v>308</v>
      </c>
      <c r="B309" s="31" t="s">
        <v>1313</v>
      </c>
      <c r="C309" s="31" t="str">
        <f>VLOOKUP(B309,Table1[],3,0)</f>
        <v>JOB408</v>
      </c>
      <c r="D309" s="31" t="s">
        <v>794</v>
      </c>
      <c r="E309" s="31" t="str">
        <f>VLOOKUP(D309,Table2[],3,0)</f>
        <v>COM103</v>
      </c>
      <c r="F309" s="31" t="s">
        <v>14</v>
      </c>
      <c r="G309" s="32">
        <v>2007</v>
      </c>
      <c r="H309" s="31" t="s">
        <v>15</v>
      </c>
      <c r="I309" s="31" t="s">
        <v>572</v>
      </c>
      <c r="J309" s="31" t="s">
        <v>35</v>
      </c>
      <c r="K309" s="31" t="str">
        <f>VLOOKUP(J309,Table3[],3,0)</f>
        <v>S03</v>
      </c>
      <c r="L309" s="31" t="s">
        <v>573</v>
      </c>
      <c r="M309" s="31" t="s">
        <v>1314</v>
      </c>
      <c r="N309" s="31" t="s">
        <v>1315</v>
      </c>
      <c r="O309" s="31" t="s">
        <v>331</v>
      </c>
    </row>
    <row r="310" spans="1:15" x14ac:dyDescent="0.35">
      <c r="A310" s="31">
        <v>309</v>
      </c>
      <c r="B310" s="31" t="s">
        <v>1316</v>
      </c>
      <c r="C310" s="31" t="str">
        <f>VLOOKUP(B310,Table1[],3,0)</f>
        <v>JOB409</v>
      </c>
      <c r="D310" s="31" t="s">
        <v>794</v>
      </c>
      <c r="E310" s="31" t="str">
        <f>VLOOKUP(D310,Table2[],3,0)</f>
        <v>COM103</v>
      </c>
      <c r="F310" s="31" t="s">
        <v>14</v>
      </c>
      <c r="G310" s="32">
        <v>2007</v>
      </c>
      <c r="H310" s="31" t="s">
        <v>15</v>
      </c>
      <c r="I310" s="31" t="s">
        <v>1317</v>
      </c>
      <c r="J310" s="31" t="s">
        <v>26</v>
      </c>
      <c r="K310" s="31" t="str">
        <f>VLOOKUP(J310,Table3[],3,0)</f>
        <v>I02</v>
      </c>
      <c r="L310" s="31" t="s">
        <v>1318</v>
      </c>
      <c r="M310" s="31" t="s">
        <v>1319</v>
      </c>
      <c r="N310" s="31" t="s">
        <v>1315</v>
      </c>
      <c r="O310" s="31" t="s">
        <v>325</v>
      </c>
    </row>
    <row r="311" spans="1:15" x14ac:dyDescent="0.35">
      <c r="A311" s="31">
        <v>310</v>
      </c>
      <c r="B311" s="31" t="s">
        <v>1320</v>
      </c>
      <c r="C311" s="31" t="str">
        <f>VLOOKUP(B311,Table1[],3,0)</f>
        <v>JOB410</v>
      </c>
      <c r="D311" s="31" t="s">
        <v>696</v>
      </c>
      <c r="E311" s="31" t="str">
        <f>VLOOKUP(D311,Table2[],3,0)</f>
        <v>COM087</v>
      </c>
      <c r="F311" s="31" t="s">
        <v>75</v>
      </c>
      <c r="G311" s="32">
        <v>1928</v>
      </c>
      <c r="H311" s="31" t="s">
        <v>15</v>
      </c>
      <c r="I311" s="31" t="s">
        <v>735</v>
      </c>
      <c r="J311" s="31" t="s">
        <v>26</v>
      </c>
      <c r="K311" s="31" t="str">
        <f>VLOOKUP(J311,Table3[],3,0)</f>
        <v>I02</v>
      </c>
      <c r="L311" s="31" t="s">
        <v>736</v>
      </c>
      <c r="M311" s="31" t="s">
        <v>1321</v>
      </c>
      <c r="N311" s="31" t="s">
        <v>698</v>
      </c>
      <c r="O311" s="31" t="s">
        <v>147</v>
      </c>
    </row>
    <row r="312" spans="1:15" x14ac:dyDescent="0.35">
      <c r="A312" s="31">
        <v>311</v>
      </c>
      <c r="B312" s="31" t="s">
        <v>1322</v>
      </c>
      <c r="C312" s="31" t="str">
        <f>VLOOKUP(B312,Table1[],3,0)</f>
        <v>JOB411</v>
      </c>
      <c r="D312" s="31" t="s">
        <v>990</v>
      </c>
      <c r="E312" s="31" t="str">
        <f>VLOOKUP(D312,Table2[],3,0)</f>
        <v>COM137</v>
      </c>
      <c r="F312" s="31" t="s">
        <v>75</v>
      </c>
      <c r="G312" s="32">
        <v>2017</v>
      </c>
      <c r="H312" s="31" t="s">
        <v>138</v>
      </c>
      <c r="I312" s="31" t="s">
        <v>1323</v>
      </c>
      <c r="J312" s="31" t="s">
        <v>17</v>
      </c>
      <c r="K312" s="31" t="str">
        <f>VLOOKUP(J312,Table3[],3,0)</f>
        <v>D01</v>
      </c>
      <c r="L312" s="31" t="s">
        <v>1324</v>
      </c>
      <c r="M312" s="31" t="s">
        <v>1325</v>
      </c>
      <c r="N312" s="31" t="s">
        <v>1245</v>
      </c>
      <c r="O312" s="31" t="s">
        <v>123</v>
      </c>
    </row>
    <row r="313" spans="1:15" x14ac:dyDescent="0.35">
      <c r="A313" s="31">
        <v>312</v>
      </c>
      <c r="B313" s="31" t="s">
        <v>1326</v>
      </c>
      <c r="C313" s="31" t="str">
        <f>VLOOKUP(B313,Table1[],3,0)</f>
        <v>JOB412</v>
      </c>
      <c r="D313" s="31" t="s">
        <v>1327</v>
      </c>
      <c r="E313" s="31" t="str">
        <f>VLOOKUP(D313,Table2[],3,0)</f>
        <v>COM194</v>
      </c>
      <c r="F313" s="31" t="s">
        <v>75</v>
      </c>
      <c r="G313" s="32">
        <v>2012</v>
      </c>
      <c r="H313" s="31" t="s">
        <v>138</v>
      </c>
      <c r="I313" s="31" t="s">
        <v>1328</v>
      </c>
      <c r="J313" s="31" t="s">
        <v>35</v>
      </c>
      <c r="K313" s="31" t="str">
        <f>VLOOKUP(J313,Table3[],3,0)</f>
        <v>S03</v>
      </c>
      <c r="L313" s="31" t="s">
        <v>1329</v>
      </c>
      <c r="M313" s="31" t="s">
        <v>1330</v>
      </c>
      <c r="N313" s="31" t="s">
        <v>1331</v>
      </c>
      <c r="O313" s="31" t="s">
        <v>501</v>
      </c>
    </row>
    <row r="314" spans="1:15" x14ac:dyDescent="0.35">
      <c r="A314" s="31">
        <v>313</v>
      </c>
      <c r="B314" s="31" t="s">
        <v>592</v>
      </c>
      <c r="C314" s="31" t="str">
        <f>VLOOKUP(B314,Table1[],3,0)</f>
        <v>JOB212</v>
      </c>
      <c r="D314" s="31" t="s">
        <v>1297</v>
      </c>
      <c r="E314" s="31" t="str">
        <f>VLOOKUP(D314,Table2[],3,0)</f>
        <v>COM190</v>
      </c>
      <c r="F314" s="31" t="s">
        <v>75</v>
      </c>
      <c r="G314" s="32">
        <v>2002</v>
      </c>
      <c r="H314" s="31" t="s">
        <v>24</v>
      </c>
      <c r="I314" s="31" t="s">
        <v>670</v>
      </c>
      <c r="J314" s="31" t="s">
        <v>35</v>
      </c>
      <c r="K314" s="31" t="str">
        <f>VLOOKUP(J314,Table3[],3,0)</f>
        <v>S03</v>
      </c>
      <c r="L314" s="31" t="s">
        <v>671</v>
      </c>
      <c r="M314" s="31" t="s">
        <v>1332</v>
      </c>
      <c r="N314" s="31" t="s">
        <v>1095</v>
      </c>
      <c r="O314" s="31" t="s">
        <v>570</v>
      </c>
    </row>
    <row r="315" spans="1:15" x14ac:dyDescent="0.35">
      <c r="A315" s="31">
        <v>314</v>
      </c>
      <c r="B315" s="31" t="s">
        <v>1333</v>
      </c>
      <c r="C315" s="31" t="str">
        <f>VLOOKUP(B315,Table1[],3,0)</f>
        <v>JOB414</v>
      </c>
      <c r="D315" s="31" t="s">
        <v>1334</v>
      </c>
      <c r="E315" s="31" t="str">
        <f>VLOOKUP(D315,Table2[],3,0)</f>
        <v>COM195</v>
      </c>
      <c r="F315" s="31" t="s">
        <v>489</v>
      </c>
      <c r="G315" s="32">
        <v>2008</v>
      </c>
      <c r="H315" s="31" t="s">
        <v>15</v>
      </c>
      <c r="I315" s="31" t="s">
        <v>763</v>
      </c>
      <c r="J315" s="31" t="s">
        <v>335</v>
      </c>
      <c r="K315" s="31" t="str">
        <f>VLOOKUP(J315,Table3[],3,0)</f>
        <v>D09</v>
      </c>
      <c r="L315" s="31" t="s">
        <v>764</v>
      </c>
      <c r="M315" s="31" t="s">
        <v>1335</v>
      </c>
      <c r="N315" s="31" t="s">
        <v>1336</v>
      </c>
      <c r="O315" s="31" t="s">
        <v>104</v>
      </c>
    </row>
    <row r="316" spans="1:15" x14ac:dyDescent="0.35">
      <c r="A316" s="31">
        <v>315</v>
      </c>
      <c r="B316" s="31" t="s">
        <v>1187</v>
      </c>
      <c r="C316" s="31" t="str">
        <f>VLOOKUP(B316,Table1[],3,0)</f>
        <v>JOB376</v>
      </c>
      <c r="D316" s="31" t="s">
        <v>1337</v>
      </c>
      <c r="E316" s="31" t="str">
        <f>VLOOKUP(D316,Table2[],3,0)</f>
        <v>COM196</v>
      </c>
      <c r="F316" s="31" t="s">
        <v>1338</v>
      </c>
      <c r="G316" s="32">
        <v>2018</v>
      </c>
      <c r="H316" s="31" t="s">
        <v>24</v>
      </c>
      <c r="I316" s="31" t="s">
        <v>598</v>
      </c>
      <c r="J316" s="31" t="s">
        <v>35</v>
      </c>
      <c r="K316" s="31" t="str">
        <f>VLOOKUP(J316,Table3[],3,0)</f>
        <v>S03</v>
      </c>
      <c r="L316" s="31" t="s">
        <v>599</v>
      </c>
      <c r="M316" s="31" t="s">
        <v>1339</v>
      </c>
      <c r="N316" s="31" t="s">
        <v>1340</v>
      </c>
      <c r="O316" s="31" t="s">
        <v>518</v>
      </c>
    </row>
    <row r="317" spans="1:15" x14ac:dyDescent="0.35">
      <c r="A317" s="31">
        <v>316</v>
      </c>
      <c r="B317" s="31" t="s">
        <v>304</v>
      </c>
      <c r="C317" s="31" t="str">
        <f>VLOOKUP(B317,Table1[],3,0)</f>
        <v>JOB142</v>
      </c>
      <c r="D317" s="31" t="s">
        <v>305</v>
      </c>
      <c r="E317" s="31" t="str">
        <f>VLOOKUP(D317,Table2[],3,0)</f>
        <v>COM026</v>
      </c>
      <c r="F317" s="31" t="s">
        <v>75</v>
      </c>
      <c r="G317" s="32">
        <v>2010</v>
      </c>
      <c r="H317" s="31" t="s">
        <v>15</v>
      </c>
      <c r="I317" s="31" t="s">
        <v>317</v>
      </c>
      <c r="J317" s="31" t="s">
        <v>35</v>
      </c>
      <c r="K317" s="31" t="str">
        <f>VLOOKUP(J317,Table3[],3,0)</f>
        <v>S03</v>
      </c>
      <c r="L317" s="31" t="s">
        <v>318</v>
      </c>
      <c r="M317" s="31" t="s">
        <v>1341</v>
      </c>
      <c r="N317" s="31" t="s">
        <v>1342</v>
      </c>
      <c r="O317" s="31" t="s">
        <v>310</v>
      </c>
    </row>
    <row r="318" spans="1:15" x14ac:dyDescent="0.35">
      <c r="A318" s="31">
        <v>317</v>
      </c>
      <c r="B318" s="31" t="s">
        <v>423</v>
      </c>
      <c r="C318" s="31" t="str">
        <f>VLOOKUP(B318,Table1[],3,0)</f>
        <v>JOB168</v>
      </c>
      <c r="D318" s="31" t="s">
        <v>1348</v>
      </c>
      <c r="E318" s="31" t="str">
        <f>VLOOKUP(D318,Table2[],3,0)</f>
        <v>COM197</v>
      </c>
      <c r="F318" s="31" t="s">
        <v>150</v>
      </c>
      <c r="G318" s="32">
        <v>2021</v>
      </c>
      <c r="H318" s="31" t="s">
        <v>24</v>
      </c>
      <c r="I318" s="31" t="s">
        <v>81</v>
      </c>
      <c r="J318" s="31" t="s">
        <v>35</v>
      </c>
      <c r="K318" s="31" t="str">
        <f>VLOOKUP(J318,Table3[],3,0)</f>
        <v>S03</v>
      </c>
      <c r="L318" s="31" t="s">
        <v>82</v>
      </c>
      <c r="M318" s="31" t="s">
        <v>1349</v>
      </c>
      <c r="N318" s="31" t="s">
        <v>1350</v>
      </c>
      <c r="O318" s="31" t="s">
        <v>570</v>
      </c>
    </row>
    <row r="319" spans="1:15" x14ac:dyDescent="0.35">
      <c r="A319" s="31">
        <v>318</v>
      </c>
      <c r="B319" s="31" t="s">
        <v>1351</v>
      </c>
      <c r="C319" s="31" t="str">
        <f>VLOOKUP(B319,Table1[],3,0)</f>
        <v>JOB418</v>
      </c>
      <c r="D319" s="31" t="s">
        <v>1352</v>
      </c>
      <c r="E319" s="31" t="str">
        <f>VLOOKUP(D319,Table2[],3,0)</f>
        <v>COM198</v>
      </c>
      <c r="F319" s="31" t="s">
        <v>137</v>
      </c>
      <c r="G319" s="32">
        <v>1991</v>
      </c>
      <c r="H319" s="31" t="s">
        <v>537</v>
      </c>
      <c r="I319" s="31" t="s">
        <v>1353</v>
      </c>
      <c r="J319" s="31" t="s">
        <v>204</v>
      </c>
      <c r="K319" s="31" t="str">
        <f>VLOOKUP(J319,Table3[],3,0)</f>
        <v>T08</v>
      </c>
      <c r="L319" s="31" t="s">
        <v>1354</v>
      </c>
      <c r="M319" s="31" t="s">
        <v>1355</v>
      </c>
      <c r="N319" s="31" t="s">
        <v>1356</v>
      </c>
      <c r="O319" s="31" t="s">
        <v>412</v>
      </c>
    </row>
    <row r="320" spans="1:15" x14ac:dyDescent="0.35">
      <c r="A320" s="31">
        <v>319</v>
      </c>
      <c r="B320" s="31" t="s">
        <v>1361</v>
      </c>
      <c r="C320" s="31" t="str">
        <f>VLOOKUP(B320,Table1[],3,0)</f>
        <v>JOB419</v>
      </c>
      <c r="D320" s="31" t="s">
        <v>1362</v>
      </c>
      <c r="E320" s="31" t="str">
        <f>VLOOKUP(D320,Table2[],3,0)</f>
        <v>COM199</v>
      </c>
      <c r="F320" s="31" t="s">
        <v>14</v>
      </c>
      <c r="G320" s="32">
        <v>2013</v>
      </c>
      <c r="H320" s="31" t="s">
        <v>24</v>
      </c>
      <c r="I320" s="31" t="s">
        <v>297</v>
      </c>
      <c r="J320" s="31" t="s">
        <v>181</v>
      </c>
      <c r="K320" s="31" t="str">
        <f>VLOOKUP(J320,Table3[],3,0)</f>
        <v>H06</v>
      </c>
      <c r="L320" s="31" t="s">
        <v>298</v>
      </c>
      <c r="M320" s="31" t="s">
        <v>1363</v>
      </c>
      <c r="N320" s="31" t="s">
        <v>1364</v>
      </c>
      <c r="O320" s="31" t="s">
        <v>72</v>
      </c>
    </row>
    <row r="321" spans="1:15" x14ac:dyDescent="0.35">
      <c r="A321" s="31">
        <v>320</v>
      </c>
      <c r="B321" s="31" t="s">
        <v>1365</v>
      </c>
      <c r="C321" s="31" t="str">
        <f>VLOOKUP(B321,Table1[],3,0)</f>
        <v>JOB420</v>
      </c>
      <c r="D321" s="31" t="s">
        <v>1366</v>
      </c>
      <c r="E321" s="31" t="str">
        <f>VLOOKUP(D321,Table2[],3,0)</f>
        <v>COM200</v>
      </c>
      <c r="F321" s="31" t="s">
        <v>137</v>
      </c>
      <c r="G321" s="32">
        <v>2017</v>
      </c>
      <c r="H321" s="31" t="s">
        <v>138</v>
      </c>
      <c r="I321" s="31" t="s">
        <v>67</v>
      </c>
      <c r="J321" s="31" t="s">
        <v>68</v>
      </c>
      <c r="K321" s="31" t="str">
        <f>VLOOKUP(J321,Table3[],3,0)</f>
        <v>S04</v>
      </c>
      <c r="L321" s="31" t="s">
        <v>69</v>
      </c>
      <c r="M321" s="31" t="s">
        <v>1367</v>
      </c>
      <c r="N321" s="31" t="s">
        <v>1368</v>
      </c>
      <c r="O321" s="31" t="s">
        <v>72</v>
      </c>
    </row>
    <row r="322" spans="1:15" x14ac:dyDescent="0.35">
      <c r="A322" s="31">
        <v>321</v>
      </c>
      <c r="B322" s="31" t="s">
        <v>509</v>
      </c>
      <c r="C322" s="31" t="str">
        <f>VLOOKUP(B322,Table1[],3,0)</f>
        <v>JOB189</v>
      </c>
      <c r="D322" s="31" t="s">
        <v>1369</v>
      </c>
      <c r="E322" s="31" t="str">
        <f>VLOOKUP(D322,Table2[],3,0)</f>
        <v>COM201</v>
      </c>
      <c r="F322" s="31" t="s">
        <v>137</v>
      </c>
      <c r="G322" s="32">
        <v>2012</v>
      </c>
      <c r="H322" s="31" t="s">
        <v>66</v>
      </c>
      <c r="I322" s="31" t="s">
        <v>67</v>
      </c>
      <c r="J322" s="31" t="s">
        <v>68</v>
      </c>
      <c r="K322" s="31" t="str">
        <f>VLOOKUP(J322,Table3[],3,0)</f>
        <v>S04</v>
      </c>
      <c r="L322" s="31" t="s">
        <v>69</v>
      </c>
      <c r="M322" s="31" t="s">
        <v>1370</v>
      </c>
      <c r="N322" s="31" t="s">
        <v>1371</v>
      </c>
      <c r="O322" s="31" t="s">
        <v>1372</v>
      </c>
    </row>
    <row r="323" spans="1:15" x14ac:dyDescent="0.35">
      <c r="A323" s="31">
        <v>322</v>
      </c>
      <c r="B323" s="31" t="s">
        <v>311</v>
      </c>
      <c r="C323" s="31" t="str">
        <f>VLOOKUP(B323,Table1[],3,0)</f>
        <v>JOB143</v>
      </c>
      <c r="D323" s="31" t="s">
        <v>1373</v>
      </c>
      <c r="E323" s="31" t="str">
        <f>VLOOKUP(D323,Table2[],3,0)</f>
        <v>COM202</v>
      </c>
      <c r="F323" s="31" t="s">
        <v>75</v>
      </c>
      <c r="G323" s="32">
        <v>2021</v>
      </c>
      <c r="H323" s="31" t="s">
        <v>24</v>
      </c>
      <c r="I323" s="31" t="s">
        <v>87</v>
      </c>
      <c r="J323" s="31" t="s">
        <v>26</v>
      </c>
      <c r="K323" s="31" t="str">
        <f>VLOOKUP(J323,Table3[],3,0)</f>
        <v>I02</v>
      </c>
      <c r="L323" s="31" t="s">
        <v>88</v>
      </c>
      <c r="M323" s="31" t="s">
        <v>1374</v>
      </c>
      <c r="N323" s="31" t="s">
        <v>1375</v>
      </c>
      <c r="O323" s="31" t="s">
        <v>350</v>
      </c>
    </row>
    <row r="324" spans="1:15" x14ac:dyDescent="0.35">
      <c r="A324" s="31">
        <v>323</v>
      </c>
      <c r="B324" s="31" t="s">
        <v>1376</v>
      </c>
      <c r="C324" s="31" t="str">
        <f>VLOOKUP(B324,Table1[],3,0)</f>
        <v>JOB423</v>
      </c>
      <c r="D324" s="31" t="s">
        <v>1377</v>
      </c>
      <c r="E324" s="31" t="str">
        <f>VLOOKUP(D324,Table2[],3,0)</f>
        <v>COM203</v>
      </c>
      <c r="F324" s="31" t="s">
        <v>536</v>
      </c>
      <c r="G324" s="32">
        <v>2014</v>
      </c>
      <c r="H324" s="31" t="s">
        <v>66</v>
      </c>
      <c r="I324" s="31" t="s">
        <v>81</v>
      </c>
      <c r="J324" s="31" t="s">
        <v>35</v>
      </c>
      <c r="K324" s="31" t="str">
        <f>VLOOKUP(J324,Table3[],3,0)</f>
        <v>S03</v>
      </c>
      <c r="L324" s="31" t="s">
        <v>82</v>
      </c>
      <c r="M324" s="31" t="s">
        <v>851</v>
      </c>
      <c r="N324" s="31" t="s">
        <v>1378</v>
      </c>
      <c r="O324" s="31" t="s">
        <v>174</v>
      </c>
    </row>
    <row r="325" spans="1:15" x14ac:dyDescent="0.35">
      <c r="A325" s="31">
        <v>324</v>
      </c>
      <c r="B325" s="31" t="s">
        <v>1379</v>
      </c>
      <c r="C325" s="31" t="str">
        <f>VLOOKUP(B325,Table1[],3,0)</f>
        <v>JOB424</v>
      </c>
      <c r="D325" s="31" t="s">
        <v>1380</v>
      </c>
      <c r="E325" s="31" t="str">
        <f>VLOOKUP(D325,Table2[],3,0)</f>
        <v>COM204</v>
      </c>
      <c r="F325" s="31" t="s">
        <v>75</v>
      </c>
      <c r="G325" s="32">
        <v>1962</v>
      </c>
      <c r="H325" s="31" t="s">
        <v>15</v>
      </c>
      <c r="I325" s="31" t="s">
        <v>59</v>
      </c>
      <c r="J325" s="31" t="s">
        <v>26</v>
      </c>
      <c r="K325" s="31" t="str">
        <f>VLOOKUP(J325,Table3[],3,0)</f>
        <v>I02</v>
      </c>
      <c r="L325" s="31" t="s">
        <v>60</v>
      </c>
      <c r="M325" s="31" t="s">
        <v>1381</v>
      </c>
      <c r="N325" s="31" t="s">
        <v>1382</v>
      </c>
      <c r="O325" s="31" t="s">
        <v>378</v>
      </c>
    </row>
    <row r="326" spans="1:15" x14ac:dyDescent="0.35">
      <c r="A326" s="31">
        <v>325</v>
      </c>
      <c r="B326" s="31" t="s">
        <v>200</v>
      </c>
      <c r="C326" s="31" t="str">
        <f>VLOOKUP(B326,Table1[],3,0)</f>
        <v>JOB122</v>
      </c>
      <c r="D326" s="31" t="s">
        <v>1383</v>
      </c>
      <c r="E326" s="31" t="str">
        <f>VLOOKUP(D326,Table2[],3,0)</f>
        <v>COM205</v>
      </c>
      <c r="F326" s="31" t="s">
        <v>75</v>
      </c>
      <c r="G326" s="32">
        <v>2011</v>
      </c>
      <c r="H326" s="31" t="s">
        <v>138</v>
      </c>
      <c r="I326" s="31" t="s">
        <v>1353</v>
      </c>
      <c r="J326" s="31" t="s">
        <v>204</v>
      </c>
      <c r="K326" s="31" t="str">
        <f>VLOOKUP(J326,Table3[],3,0)</f>
        <v>T08</v>
      </c>
      <c r="L326" s="31" t="s">
        <v>1354</v>
      </c>
      <c r="M326" s="31" t="s">
        <v>1384</v>
      </c>
      <c r="N326" s="31" t="s">
        <v>1172</v>
      </c>
      <c r="O326" s="31" t="s">
        <v>21</v>
      </c>
    </row>
    <row r="327" spans="1:15" x14ac:dyDescent="0.35">
      <c r="A327" s="31">
        <v>326</v>
      </c>
      <c r="B327" s="31" t="s">
        <v>1388</v>
      </c>
      <c r="C327" s="31" t="str">
        <f>VLOOKUP(B327,Table1[],3,0)</f>
        <v>JOB426</v>
      </c>
      <c r="D327" s="31" t="s">
        <v>1389</v>
      </c>
      <c r="E327" s="31" t="str">
        <f>VLOOKUP(D327,Table2[],3,0)</f>
        <v>COM206</v>
      </c>
      <c r="F327" s="31" t="s">
        <v>150</v>
      </c>
      <c r="G327" s="32">
        <v>2018</v>
      </c>
      <c r="H327" s="31" t="s">
        <v>138</v>
      </c>
      <c r="I327" s="31" t="s">
        <v>115</v>
      </c>
      <c r="J327" s="31" t="s">
        <v>35</v>
      </c>
      <c r="K327" s="31" t="str">
        <f>VLOOKUP(J327,Table3[],3,0)</f>
        <v>S03</v>
      </c>
      <c r="L327" s="31" t="s">
        <v>116</v>
      </c>
      <c r="M327" s="31" t="s">
        <v>1390</v>
      </c>
      <c r="N327" s="31" t="s">
        <v>1391</v>
      </c>
      <c r="O327" s="31" t="s">
        <v>104</v>
      </c>
    </row>
    <row r="328" spans="1:15" x14ac:dyDescent="0.35">
      <c r="A328" s="31">
        <v>327</v>
      </c>
      <c r="B328" s="31" t="s">
        <v>1392</v>
      </c>
      <c r="C328" s="31" t="str">
        <f>VLOOKUP(B328,Table1[],3,0)</f>
        <v>JOB427</v>
      </c>
      <c r="D328" s="31" t="s">
        <v>1393</v>
      </c>
      <c r="E328" s="31" t="str">
        <f>VLOOKUP(D328,Table2[],3,0)</f>
        <v>COM207</v>
      </c>
      <c r="F328" s="31" t="s">
        <v>565</v>
      </c>
      <c r="G328" s="32">
        <v>1999</v>
      </c>
      <c r="H328" s="31" t="s">
        <v>15</v>
      </c>
      <c r="I328" s="31" t="s">
        <v>67</v>
      </c>
      <c r="J328" s="31" t="s">
        <v>68</v>
      </c>
      <c r="K328" s="31" t="str">
        <f>VLOOKUP(J328,Table3[],3,0)</f>
        <v>S04</v>
      </c>
      <c r="L328" s="31" t="s">
        <v>69</v>
      </c>
      <c r="M328" s="31" t="s">
        <v>1394</v>
      </c>
      <c r="N328" s="31" t="s">
        <v>1395</v>
      </c>
      <c r="O328" s="31" t="s">
        <v>331</v>
      </c>
    </row>
    <row r="329" spans="1:15" x14ac:dyDescent="0.35">
      <c r="A329" s="31">
        <v>328</v>
      </c>
      <c r="B329" s="31" t="s">
        <v>1396</v>
      </c>
      <c r="C329" s="31" t="str">
        <f>VLOOKUP(B329,Table1[],3,0)</f>
        <v>JOB428</v>
      </c>
      <c r="D329" s="31" t="s">
        <v>1397</v>
      </c>
      <c r="E329" s="31" t="str">
        <f>VLOOKUP(D329,Table2[],3,0)</f>
        <v>COM208</v>
      </c>
      <c r="F329" s="31" t="s">
        <v>53</v>
      </c>
      <c r="G329" s="32">
        <v>2015</v>
      </c>
      <c r="H329" s="31" t="s">
        <v>24</v>
      </c>
      <c r="I329" s="31" t="s">
        <v>1398</v>
      </c>
      <c r="J329" s="31" t="s">
        <v>204</v>
      </c>
      <c r="K329" s="31" t="str">
        <f>VLOOKUP(J329,Table3[],3,0)</f>
        <v>T08</v>
      </c>
      <c r="L329" s="31" t="s">
        <v>1399</v>
      </c>
      <c r="M329" s="31" t="s">
        <v>1400</v>
      </c>
      <c r="N329" s="31" t="s">
        <v>1401</v>
      </c>
      <c r="O329" s="31" t="s">
        <v>378</v>
      </c>
    </row>
    <row r="330" spans="1:15" x14ac:dyDescent="0.35">
      <c r="A330" s="31">
        <v>329</v>
      </c>
      <c r="B330" s="31" t="s">
        <v>1396</v>
      </c>
      <c r="C330" s="31" t="str">
        <f>VLOOKUP(B330,Table1[],3,0)</f>
        <v>JOB428</v>
      </c>
      <c r="D330" s="31" t="s">
        <v>1397</v>
      </c>
      <c r="E330" s="31" t="str">
        <f>VLOOKUP(D330,Table2[],3,0)</f>
        <v>COM208</v>
      </c>
      <c r="F330" s="31" t="s">
        <v>75</v>
      </c>
      <c r="G330" s="32">
        <v>2015</v>
      </c>
      <c r="H330" s="31" t="s">
        <v>24</v>
      </c>
      <c r="I330" s="31" t="s">
        <v>1398</v>
      </c>
      <c r="J330" s="31" t="s">
        <v>204</v>
      </c>
      <c r="K330" s="31" t="str">
        <f>VLOOKUP(J330,Table3[],3,0)</f>
        <v>T08</v>
      </c>
      <c r="L330" s="31" t="s">
        <v>1399</v>
      </c>
      <c r="M330" s="31" t="s">
        <v>1402</v>
      </c>
      <c r="N330" s="31" t="s">
        <v>1401</v>
      </c>
      <c r="O330" s="31" t="s">
        <v>378</v>
      </c>
    </row>
    <row r="331" spans="1:15" x14ac:dyDescent="0.35">
      <c r="A331" s="31">
        <v>330</v>
      </c>
      <c r="B331" s="31" t="s">
        <v>1403</v>
      </c>
      <c r="C331" s="31" t="str">
        <f>VLOOKUP(B331,Table1[],3,0)</f>
        <v>JOB430</v>
      </c>
      <c r="D331" s="31" t="s">
        <v>1136</v>
      </c>
      <c r="E331" s="31" t="str">
        <f>VLOOKUP(D331,Table2[],3,0)</f>
        <v>COM163</v>
      </c>
      <c r="F331" s="31" t="s">
        <v>53</v>
      </c>
      <c r="G331" s="32">
        <v>1900</v>
      </c>
      <c r="H331" s="31" t="s">
        <v>15</v>
      </c>
      <c r="I331" s="31" t="s">
        <v>186</v>
      </c>
      <c r="J331" s="31" t="s">
        <v>187</v>
      </c>
      <c r="K331" s="31" t="str">
        <f>VLOOKUP(J331,Table3[],3,0)</f>
        <v>O07</v>
      </c>
      <c r="L331" s="31" t="s">
        <v>188</v>
      </c>
      <c r="M331" s="31" t="s">
        <v>1404</v>
      </c>
      <c r="N331" s="31" t="s">
        <v>1405</v>
      </c>
      <c r="O331" s="31" t="s">
        <v>350</v>
      </c>
    </row>
    <row r="332" spans="1:15" x14ac:dyDescent="0.35">
      <c r="A332" s="31">
        <v>331</v>
      </c>
      <c r="B332" s="31" t="s">
        <v>519</v>
      </c>
      <c r="C332" s="31" t="str">
        <f>VLOOKUP(B332,Table1[],3,0)</f>
        <v>JOB191</v>
      </c>
      <c r="D332" s="31" t="s">
        <v>1406</v>
      </c>
      <c r="E332" s="31" t="str">
        <f>VLOOKUP(D332,Table2[],3,0)</f>
        <v>COM209</v>
      </c>
      <c r="F332" s="31" t="s">
        <v>53</v>
      </c>
      <c r="G332" s="32">
        <v>2015</v>
      </c>
      <c r="H332" s="31" t="s">
        <v>24</v>
      </c>
      <c r="I332" s="31" t="s">
        <v>67</v>
      </c>
      <c r="J332" s="31" t="s">
        <v>68</v>
      </c>
      <c r="K332" s="31" t="str">
        <f>VLOOKUP(J332,Table3[],3,0)</f>
        <v>S04</v>
      </c>
      <c r="L332" s="31" t="s">
        <v>69</v>
      </c>
      <c r="M332" s="31" t="s">
        <v>1407</v>
      </c>
      <c r="N332" s="31" t="s">
        <v>1408</v>
      </c>
      <c r="O332" s="31" t="s">
        <v>1372</v>
      </c>
    </row>
    <row r="333" spans="1:15" x14ac:dyDescent="0.35">
      <c r="A333" s="31">
        <v>332</v>
      </c>
      <c r="B333" s="31" t="s">
        <v>1409</v>
      </c>
      <c r="C333" s="31" t="str">
        <f>VLOOKUP(B333,Table1[],3,0)</f>
        <v>JOB432</v>
      </c>
      <c r="D333" s="31" t="s">
        <v>845</v>
      </c>
      <c r="E333" s="31" t="str">
        <f>VLOOKUP(D333,Table2[],3,0)</f>
        <v>COM115</v>
      </c>
      <c r="F333" s="31" t="s">
        <v>75</v>
      </c>
      <c r="G333" s="32">
        <v>2011</v>
      </c>
      <c r="H333" s="31" t="s">
        <v>15</v>
      </c>
      <c r="I333" s="31" t="s">
        <v>222</v>
      </c>
      <c r="J333" s="31" t="s">
        <v>204</v>
      </c>
      <c r="K333" s="31" t="str">
        <f>VLOOKUP(J333,Table3[],3,0)</f>
        <v>T08</v>
      </c>
      <c r="L333" s="31" t="s">
        <v>223</v>
      </c>
      <c r="M333" s="31" t="s">
        <v>1410</v>
      </c>
      <c r="N333" s="31" t="s">
        <v>1411</v>
      </c>
      <c r="O333" s="31" t="s">
        <v>163</v>
      </c>
    </row>
    <row r="334" spans="1:15" x14ac:dyDescent="0.35">
      <c r="A334" s="31">
        <v>333</v>
      </c>
      <c r="B334" s="31" t="s">
        <v>1376</v>
      </c>
      <c r="C334" s="31" t="str">
        <f>VLOOKUP(B334,Table1[],3,0)</f>
        <v>JOB423</v>
      </c>
      <c r="D334" s="31" t="s">
        <v>1412</v>
      </c>
      <c r="E334" s="31" t="str">
        <f>VLOOKUP(D334,Table2[],3,0)</f>
        <v>COM210</v>
      </c>
      <c r="F334" s="31" t="s">
        <v>489</v>
      </c>
      <c r="G334" s="32">
        <v>2014</v>
      </c>
      <c r="H334" s="31" t="s">
        <v>138</v>
      </c>
      <c r="I334" s="31" t="s">
        <v>81</v>
      </c>
      <c r="J334" s="31" t="s">
        <v>35</v>
      </c>
      <c r="K334" s="31" t="str">
        <f>VLOOKUP(J334,Table3[],3,0)</f>
        <v>S03</v>
      </c>
      <c r="L334" s="31" t="s">
        <v>82</v>
      </c>
      <c r="M334" s="31" t="s">
        <v>1413</v>
      </c>
      <c r="N334" s="31" t="s">
        <v>1414</v>
      </c>
      <c r="O334" s="31" t="s">
        <v>45</v>
      </c>
    </row>
    <row r="335" spans="1:15" x14ac:dyDescent="0.35">
      <c r="A335" s="31">
        <v>334</v>
      </c>
      <c r="B335" s="31" t="s">
        <v>1415</v>
      </c>
      <c r="C335" s="31" t="str">
        <f>VLOOKUP(B335,Table1[],3,0)</f>
        <v>JOB434</v>
      </c>
      <c r="D335" s="31" t="s">
        <v>1412</v>
      </c>
      <c r="E335" s="31" t="str">
        <f>VLOOKUP(D335,Table2[],3,0)</f>
        <v>COM210</v>
      </c>
      <c r="F335" s="31" t="s">
        <v>489</v>
      </c>
      <c r="G335" s="32">
        <v>2014</v>
      </c>
      <c r="H335" s="31" t="s">
        <v>138</v>
      </c>
      <c r="I335" s="31" t="s">
        <v>572</v>
      </c>
      <c r="J335" s="31" t="s">
        <v>35</v>
      </c>
      <c r="K335" s="31" t="str">
        <f>VLOOKUP(J335,Table3[],3,0)</f>
        <v>S03</v>
      </c>
      <c r="L335" s="31" t="s">
        <v>573</v>
      </c>
      <c r="M335" s="31" t="s">
        <v>1416</v>
      </c>
      <c r="N335" s="31" t="s">
        <v>1414</v>
      </c>
      <c r="O335" s="31" t="s">
        <v>45</v>
      </c>
    </row>
    <row r="336" spans="1:15" x14ac:dyDescent="0.35">
      <c r="A336" s="31">
        <v>335</v>
      </c>
      <c r="B336" s="31" t="s">
        <v>160</v>
      </c>
      <c r="C336" s="31" t="str">
        <f>VLOOKUP(B336,Table1[],3,0)</f>
        <v>JOB199</v>
      </c>
      <c r="D336" s="31" t="s">
        <v>1417</v>
      </c>
      <c r="E336" s="31" t="str">
        <f>VLOOKUP(D336,Table2[],3,0)</f>
        <v>COM211</v>
      </c>
      <c r="F336" s="31" t="s">
        <v>75</v>
      </c>
      <c r="G336" s="32">
        <v>2014</v>
      </c>
      <c r="H336" s="31" t="s">
        <v>138</v>
      </c>
      <c r="I336" s="31" t="s">
        <v>81</v>
      </c>
      <c r="J336" s="31" t="s">
        <v>35</v>
      </c>
      <c r="K336" s="31" t="str">
        <f>VLOOKUP(J336,Table3[],3,0)</f>
        <v>S03</v>
      </c>
      <c r="L336" s="31" t="s">
        <v>82</v>
      </c>
      <c r="M336" s="31" t="s">
        <v>1418</v>
      </c>
      <c r="N336" s="31" t="s">
        <v>1419</v>
      </c>
      <c r="O336" s="31" t="s">
        <v>100</v>
      </c>
    </row>
    <row r="337" spans="1:15" x14ac:dyDescent="0.35">
      <c r="A337" s="31">
        <v>336</v>
      </c>
      <c r="B337" s="31" t="s">
        <v>1420</v>
      </c>
      <c r="C337" s="31" t="str">
        <f>VLOOKUP(B337,Table1[],3,0)</f>
        <v>JOB436</v>
      </c>
      <c r="D337" s="31" t="s">
        <v>1421</v>
      </c>
      <c r="E337" s="31" t="str">
        <f>VLOOKUP(D337,Table2[],3,0)</f>
        <v>COM212</v>
      </c>
      <c r="F337" s="31" t="s">
        <v>150</v>
      </c>
      <c r="G337" s="32">
        <v>2016</v>
      </c>
      <c r="H337" s="31" t="s">
        <v>138</v>
      </c>
      <c r="I337" s="31" t="s">
        <v>170</v>
      </c>
      <c r="J337" s="31" t="s">
        <v>143</v>
      </c>
      <c r="K337" s="31" t="str">
        <f>VLOOKUP(J337,Table3[],3,0)</f>
        <v>M05</v>
      </c>
      <c r="L337" s="31" t="s">
        <v>171</v>
      </c>
      <c r="M337" s="31" t="s">
        <v>1422</v>
      </c>
      <c r="N337" s="31" t="s">
        <v>1423</v>
      </c>
      <c r="O337" s="31" t="s">
        <v>1424</v>
      </c>
    </row>
    <row r="338" spans="1:15" x14ac:dyDescent="0.35">
      <c r="A338" s="31">
        <v>337</v>
      </c>
      <c r="B338" s="31" t="s">
        <v>91</v>
      </c>
      <c r="C338" s="31" t="str">
        <f>VLOOKUP(B338,Table1[],3,0)</f>
        <v>JOB109</v>
      </c>
      <c r="D338" s="31" t="s">
        <v>1425</v>
      </c>
      <c r="E338" s="31" t="str">
        <f>VLOOKUP(D338,Table2[],3,0)</f>
        <v>COM213</v>
      </c>
      <c r="F338" s="31" t="s">
        <v>1426</v>
      </c>
      <c r="G338" s="32">
        <v>2017</v>
      </c>
      <c r="H338" s="31" t="s">
        <v>138</v>
      </c>
      <c r="I338" s="31" t="s">
        <v>92</v>
      </c>
      <c r="J338" s="31" t="s">
        <v>35</v>
      </c>
      <c r="K338" s="31" t="str">
        <f>VLOOKUP(J338,Table3[],3,0)</f>
        <v>S03</v>
      </c>
      <c r="L338" s="31" t="s">
        <v>93</v>
      </c>
      <c r="M338" s="31" t="s">
        <v>917</v>
      </c>
      <c r="N338" s="31" t="s">
        <v>1427</v>
      </c>
      <c r="O338" s="31" t="s">
        <v>39</v>
      </c>
    </row>
    <row r="339" spans="1:15" x14ac:dyDescent="0.35">
      <c r="A339" s="31">
        <v>338</v>
      </c>
      <c r="B339" s="31" t="s">
        <v>1428</v>
      </c>
      <c r="C339" s="31" t="str">
        <f>VLOOKUP(B339,Table1[],3,0)</f>
        <v>JOB438</v>
      </c>
      <c r="D339" s="31" t="s">
        <v>1429</v>
      </c>
      <c r="E339" s="31" t="str">
        <f>VLOOKUP(D339,Table2[],3,0)</f>
        <v>COM214</v>
      </c>
      <c r="F339" s="31" t="s">
        <v>150</v>
      </c>
      <c r="G339" s="32">
        <v>2002</v>
      </c>
      <c r="H339" s="31" t="s">
        <v>138</v>
      </c>
      <c r="I339" s="31" t="s">
        <v>67</v>
      </c>
      <c r="J339" s="31" t="s">
        <v>68</v>
      </c>
      <c r="K339" s="31" t="str">
        <f>VLOOKUP(J339,Table3[],3,0)</f>
        <v>S04</v>
      </c>
      <c r="L339" s="31" t="s">
        <v>69</v>
      </c>
      <c r="M339" s="31" t="s">
        <v>1430</v>
      </c>
      <c r="N339" s="31" t="s">
        <v>1431</v>
      </c>
      <c r="O339" s="31" t="s">
        <v>118</v>
      </c>
    </row>
    <row r="340" spans="1:15" x14ac:dyDescent="0.35">
      <c r="A340" s="31">
        <v>339</v>
      </c>
      <c r="B340" s="31" t="s">
        <v>1432</v>
      </c>
      <c r="C340" s="31" t="str">
        <f>VLOOKUP(B340,Table1[],3,0)</f>
        <v>JOB439</v>
      </c>
      <c r="D340" s="31" t="s">
        <v>1433</v>
      </c>
      <c r="E340" s="31" t="str">
        <f>VLOOKUP(D340,Table2[],3,0)</f>
        <v>COM215</v>
      </c>
      <c r="F340" s="31" t="s">
        <v>150</v>
      </c>
      <c r="G340" s="32">
        <v>2018</v>
      </c>
      <c r="H340" s="31" t="s">
        <v>138</v>
      </c>
      <c r="I340" s="31" t="s">
        <v>638</v>
      </c>
      <c r="J340" s="31" t="s">
        <v>335</v>
      </c>
      <c r="K340" s="31" t="str">
        <f>VLOOKUP(J340,Table3[],3,0)</f>
        <v>D09</v>
      </c>
      <c r="L340" s="31" t="s">
        <v>639</v>
      </c>
      <c r="M340" s="31" t="s">
        <v>1434</v>
      </c>
      <c r="N340" s="31" t="s">
        <v>1435</v>
      </c>
      <c r="O340" s="31" t="s">
        <v>480</v>
      </c>
    </row>
    <row r="341" spans="1:15" x14ac:dyDescent="0.35">
      <c r="A341" s="31">
        <v>340</v>
      </c>
      <c r="B341" s="31" t="s">
        <v>1436</v>
      </c>
      <c r="C341" s="31" t="str">
        <f>VLOOKUP(B341,Table1[],3,0)</f>
        <v>JOB440</v>
      </c>
      <c r="D341" s="31" t="s">
        <v>1437</v>
      </c>
      <c r="E341" s="31" t="str">
        <f>VLOOKUP(D341,Table2[],3,0)</f>
        <v>COM216</v>
      </c>
      <c r="F341" s="31" t="s">
        <v>150</v>
      </c>
      <c r="G341" s="32">
        <v>2013</v>
      </c>
      <c r="H341" s="31" t="s">
        <v>138</v>
      </c>
      <c r="I341" s="31" t="s">
        <v>644</v>
      </c>
      <c r="J341" s="31" t="s">
        <v>35</v>
      </c>
      <c r="K341" s="31" t="str">
        <f>VLOOKUP(J341,Table3[],3,0)</f>
        <v>S03</v>
      </c>
      <c r="L341" s="31" t="s">
        <v>645</v>
      </c>
      <c r="M341" s="31" t="s">
        <v>1438</v>
      </c>
      <c r="N341" s="31" t="s">
        <v>1439</v>
      </c>
      <c r="O341" s="31" t="s">
        <v>331</v>
      </c>
    </row>
    <row r="342" spans="1:15" x14ac:dyDescent="0.35">
      <c r="A342" s="31">
        <v>341</v>
      </c>
      <c r="B342" s="31" t="s">
        <v>1440</v>
      </c>
      <c r="C342" s="31" t="str">
        <f>VLOOKUP(B342,Table1[],3,0)</f>
        <v>JOB441</v>
      </c>
      <c r="D342" s="31" t="s">
        <v>1441</v>
      </c>
      <c r="E342" s="31" t="str">
        <f>VLOOKUP(D342,Table2[],3,0)</f>
        <v>COM217</v>
      </c>
      <c r="F342" s="31" t="s">
        <v>75</v>
      </c>
      <c r="G342" s="32">
        <v>2020</v>
      </c>
      <c r="H342" s="31" t="s">
        <v>537</v>
      </c>
      <c r="I342" s="31" t="s">
        <v>67</v>
      </c>
      <c r="J342" s="31" t="s">
        <v>68</v>
      </c>
      <c r="K342" s="31" t="str">
        <f>VLOOKUP(J342,Table3[],3,0)</f>
        <v>S04</v>
      </c>
      <c r="L342" s="31" t="s">
        <v>69</v>
      </c>
      <c r="M342" s="31" t="s">
        <v>1442</v>
      </c>
      <c r="N342" s="31" t="s">
        <v>1443</v>
      </c>
      <c r="O342" s="31" t="s">
        <v>219</v>
      </c>
    </row>
    <row r="343" spans="1:15" x14ac:dyDescent="0.35">
      <c r="A343" s="31">
        <v>342</v>
      </c>
      <c r="B343" s="31" t="s">
        <v>1283</v>
      </c>
      <c r="C343" s="31" t="str">
        <f>VLOOKUP(B343,Table1[],3,0)</f>
        <v>JOB442</v>
      </c>
      <c r="D343" s="31" t="s">
        <v>1447</v>
      </c>
      <c r="E343" s="31" t="str">
        <f>VLOOKUP(D343,Table2[],3,0)</f>
        <v>COM218</v>
      </c>
      <c r="F343" s="31" t="s">
        <v>53</v>
      </c>
      <c r="G343" s="32">
        <v>2012</v>
      </c>
      <c r="H343" s="31" t="s">
        <v>24</v>
      </c>
      <c r="I343" s="31" t="s">
        <v>67</v>
      </c>
      <c r="J343" s="31" t="s">
        <v>68</v>
      </c>
      <c r="K343" s="31" t="str">
        <f>VLOOKUP(J343,Table3[],3,0)</f>
        <v>S04</v>
      </c>
      <c r="L343" s="31" t="s">
        <v>69</v>
      </c>
      <c r="M343" s="31" t="s">
        <v>1448</v>
      </c>
      <c r="N343" s="31" t="s">
        <v>1449</v>
      </c>
      <c r="O343" s="31" t="s">
        <v>39</v>
      </c>
    </row>
    <row r="344" spans="1:15" x14ac:dyDescent="0.35">
      <c r="A344" s="31">
        <v>343</v>
      </c>
      <c r="B344" s="31" t="s">
        <v>1450</v>
      </c>
      <c r="C344" s="31" t="str">
        <f>VLOOKUP(B344,Table1[],3,0)</f>
        <v>JOB443</v>
      </c>
      <c r="D344" s="31" t="s">
        <v>1447</v>
      </c>
      <c r="E344" s="31" t="str">
        <f>VLOOKUP(D344,Table2[],3,0)</f>
        <v>COM218</v>
      </c>
      <c r="F344" s="31" t="s">
        <v>53</v>
      </c>
      <c r="G344" s="32">
        <v>2012</v>
      </c>
      <c r="H344" s="31" t="s">
        <v>24</v>
      </c>
      <c r="I344" s="31" t="s">
        <v>67</v>
      </c>
      <c r="J344" s="31" t="s">
        <v>68</v>
      </c>
      <c r="K344" s="31" t="str">
        <f>VLOOKUP(J344,Table3[],3,0)</f>
        <v>S04</v>
      </c>
      <c r="L344" s="31" t="s">
        <v>69</v>
      </c>
      <c r="M344" s="31" t="s">
        <v>288</v>
      </c>
      <c r="N344" s="31" t="s">
        <v>1449</v>
      </c>
      <c r="O344" s="31" t="s">
        <v>174</v>
      </c>
    </row>
    <row r="345" spans="1:15" x14ac:dyDescent="0.35">
      <c r="A345" s="31">
        <v>344</v>
      </c>
      <c r="B345" s="31" t="s">
        <v>1451</v>
      </c>
      <c r="C345" s="31" t="str">
        <f>VLOOKUP(B345,Table1[],3,0)</f>
        <v>JOB444</v>
      </c>
      <c r="D345" s="31" t="s">
        <v>1452</v>
      </c>
      <c r="E345" s="31" t="str">
        <f>VLOOKUP(D345,Table2[],3,0)</f>
        <v>COM219</v>
      </c>
      <c r="F345" s="31" t="s">
        <v>75</v>
      </c>
      <c r="G345" s="32">
        <v>2009</v>
      </c>
      <c r="H345" s="31" t="s">
        <v>138</v>
      </c>
      <c r="I345" s="31" t="s">
        <v>1453</v>
      </c>
      <c r="J345" s="31" t="s">
        <v>26</v>
      </c>
      <c r="K345" s="31" t="str">
        <f>VLOOKUP(J345,Table3[],3,0)</f>
        <v>I02</v>
      </c>
      <c r="L345" s="31" t="s">
        <v>1454</v>
      </c>
      <c r="M345" s="31" t="s">
        <v>1455</v>
      </c>
      <c r="N345" s="31" t="s">
        <v>1456</v>
      </c>
      <c r="O345" s="31" t="s">
        <v>112</v>
      </c>
    </row>
    <row r="346" spans="1:15" x14ac:dyDescent="0.35">
      <c r="A346" s="31">
        <v>345</v>
      </c>
      <c r="B346" s="31" t="s">
        <v>1457</v>
      </c>
      <c r="C346" s="31" t="str">
        <f>VLOOKUP(B346,Table1[],3,0)</f>
        <v>JOB445</v>
      </c>
      <c r="D346" s="31" t="s">
        <v>845</v>
      </c>
      <c r="E346" s="31" t="str">
        <f>VLOOKUP(D346,Table2[],3,0)</f>
        <v>COM115</v>
      </c>
      <c r="F346" s="31" t="s">
        <v>75</v>
      </c>
      <c r="G346" s="32">
        <v>2011</v>
      </c>
      <c r="H346" s="31" t="s">
        <v>15</v>
      </c>
      <c r="I346" s="31" t="s">
        <v>222</v>
      </c>
      <c r="J346" s="31" t="s">
        <v>204</v>
      </c>
      <c r="K346" s="31" t="str">
        <f>VLOOKUP(J346,Table3[],3,0)</f>
        <v>T08</v>
      </c>
      <c r="L346" s="31" t="s">
        <v>223</v>
      </c>
      <c r="M346" s="31" t="s">
        <v>1410</v>
      </c>
      <c r="N346" s="31" t="s">
        <v>1411</v>
      </c>
      <c r="O346" s="31" t="s">
        <v>163</v>
      </c>
    </row>
    <row r="347" spans="1:15" x14ac:dyDescent="0.35">
      <c r="A347" s="31">
        <v>346</v>
      </c>
      <c r="B347" s="31" t="s">
        <v>1458</v>
      </c>
      <c r="C347" s="31" t="str">
        <f>VLOOKUP(B347,Table1[],3,0)</f>
        <v>JOB446</v>
      </c>
      <c r="D347" s="31" t="s">
        <v>1459</v>
      </c>
      <c r="E347" s="31" t="str">
        <f>VLOOKUP(D347,Table2[],3,0)</f>
        <v>COM220</v>
      </c>
      <c r="F347" s="31" t="s">
        <v>587</v>
      </c>
      <c r="G347" s="32">
        <v>2015</v>
      </c>
      <c r="H347" s="31" t="s">
        <v>24</v>
      </c>
      <c r="I347" s="31" t="s">
        <v>67</v>
      </c>
      <c r="J347" s="31" t="s">
        <v>68</v>
      </c>
      <c r="K347" s="31" t="str">
        <f>VLOOKUP(J347,Table3[],3,0)</f>
        <v>S04</v>
      </c>
      <c r="L347" s="31" t="s">
        <v>69</v>
      </c>
      <c r="M347" s="31" t="s">
        <v>1460</v>
      </c>
      <c r="N347" s="31" t="s">
        <v>1461</v>
      </c>
      <c r="O347" s="31" t="s">
        <v>767</v>
      </c>
    </row>
    <row r="348" spans="1:15" x14ac:dyDescent="0.35">
      <c r="A348" s="31">
        <v>347</v>
      </c>
      <c r="B348" s="31" t="s">
        <v>506</v>
      </c>
      <c r="C348" s="31" t="str">
        <f>VLOOKUP(B348,Table1[],3,0)</f>
        <v>JOB188</v>
      </c>
      <c r="D348" s="31" t="s">
        <v>1462</v>
      </c>
      <c r="E348" s="31" t="str">
        <f>VLOOKUP(D348,Table2[],3,0)</f>
        <v>COM221</v>
      </c>
      <c r="F348" s="31" t="s">
        <v>75</v>
      </c>
      <c r="G348" s="32">
        <v>2017</v>
      </c>
      <c r="H348" s="31" t="s">
        <v>138</v>
      </c>
      <c r="I348" s="31" t="s">
        <v>317</v>
      </c>
      <c r="J348" s="31" t="s">
        <v>35</v>
      </c>
      <c r="K348" s="31" t="str">
        <f>VLOOKUP(J348,Table3[],3,0)</f>
        <v>S03</v>
      </c>
      <c r="L348" s="31" t="s">
        <v>318</v>
      </c>
      <c r="M348" s="31" t="s">
        <v>1463</v>
      </c>
      <c r="N348" s="31" t="s">
        <v>1464</v>
      </c>
      <c r="O348" s="31" t="s">
        <v>123</v>
      </c>
    </row>
    <row r="349" spans="1:15" x14ac:dyDescent="0.35">
      <c r="A349" s="31">
        <v>348</v>
      </c>
      <c r="B349" s="31" t="s">
        <v>1465</v>
      </c>
      <c r="C349" s="31" t="str">
        <f>VLOOKUP(B349,Table1[],3,0)</f>
        <v>JOB448</v>
      </c>
      <c r="D349" s="31" t="s">
        <v>1466</v>
      </c>
      <c r="E349" s="31" t="str">
        <f>VLOOKUP(D349,Table2[],3,0)</f>
        <v>COM222</v>
      </c>
      <c r="F349" s="31" t="s">
        <v>14</v>
      </c>
      <c r="G349" s="32">
        <v>2012</v>
      </c>
      <c r="H349" s="31" t="s">
        <v>66</v>
      </c>
      <c r="I349" s="31" t="s">
        <v>222</v>
      </c>
      <c r="J349" s="31" t="s">
        <v>204</v>
      </c>
      <c r="K349" s="31" t="str">
        <f>VLOOKUP(J349,Table3[],3,0)</f>
        <v>T08</v>
      </c>
      <c r="L349" s="31" t="s">
        <v>223</v>
      </c>
      <c r="M349" s="31" t="s">
        <v>1467</v>
      </c>
      <c r="N349" s="31" t="s">
        <v>1468</v>
      </c>
      <c r="O349" s="31" t="s">
        <v>118</v>
      </c>
    </row>
    <row r="350" spans="1:15" x14ac:dyDescent="0.35">
      <c r="A350" s="31">
        <v>349</v>
      </c>
      <c r="B350" s="31" t="s">
        <v>1469</v>
      </c>
      <c r="C350" s="31" t="str">
        <f>VLOOKUP(B350,Table1[],3,0)</f>
        <v>JOB449</v>
      </c>
      <c r="D350" s="31" t="s">
        <v>734</v>
      </c>
      <c r="E350" s="31" t="str">
        <f>VLOOKUP(D350,Table2[],3,0)</f>
        <v>COM094</v>
      </c>
      <c r="F350" s="31" t="s">
        <v>150</v>
      </c>
      <c r="G350" s="32">
        <v>1882</v>
      </c>
      <c r="H350" s="31" t="s">
        <v>15</v>
      </c>
      <c r="I350" s="31" t="s">
        <v>651</v>
      </c>
      <c r="J350" s="31" t="s">
        <v>26</v>
      </c>
      <c r="K350" s="31" t="str">
        <f>VLOOKUP(J350,Table3[],3,0)</f>
        <v>I02</v>
      </c>
      <c r="L350" s="31" t="s">
        <v>652</v>
      </c>
      <c r="M350" s="31" t="s">
        <v>1470</v>
      </c>
      <c r="N350" s="31" t="s">
        <v>698</v>
      </c>
      <c r="O350" s="31" t="s">
        <v>174</v>
      </c>
    </row>
    <row r="351" spans="1:15" x14ac:dyDescent="0.35">
      <c r="A351" s="31">
        <v>350</v>
      </c>
      <c r="B351" s="33" t="s">
        <v>1471</v>
      </c>
      <c r="C351" s="31" t="str">
        <f>VLOOKUP(B351,Table1[],3,0)</f>
        <v>JOB450</v>
      </c>
      <c r="D351" s="33" t="s">
        <v>770</v>
      </c>
      <c r="E351" s="31" t="str">
        <f>VLOOKUP(D351,Table2[],3,0)</f>
        <v>COM099</v>
      </c>
      <c r="F351" s="33" t="s">
        <v>75</v>
      </c>
      <c r="G351" s="34">
        <v>2023</v>
      </c>
      <c r="H351" s="33" t="s">
        <v>76</v>
      </c>
      <c r="I351" s="33" t="s">
        <v>81</v>
      </c>
      <c r="J351" s="33" t="s">
        <v>35</v>
      </c>
      <c r="K351" s="31" t="str">
        <f>VLOOKUP(J351,Table3[],3,0)</f>
        <v>S03</v>
      </c>
      <c r="L351" s="33" t="s">
        <v>82</v>
      </c>
      <c r="M351" s="33" t="s">
        <v>1472</v>
      </c>
      <c r="N351" s="33" t="s">
        <v>1473</v>
      </c>
      <c r="O351" s="33" t="s">
        <v>501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EF5AE-E087-478B-A128-33CCD17AF966}">
  <dimension ref="A1:L400"/>
  <sheetViews>
    <sheetView workbookViewId="0">
      <selection activeCell="I13" sqref="I13"/>
    </sheetView>
  </sheetViews>
  <sheetFormatPr defaultRowHeight="14.5" x14ac:dyDescent="0.35"/>
  <cols>
    <col min="1" max="1" width="29.7265625" style="23" customWidth="1"/>
    <col min="2" max="3" width="10.26953125" style="23" customWidth="1"/>
    <col min="4" max="4" width="5.54296875" style="23" customWidth="1"/>
    <col min="5" max="5" width="26.54296875" style="23" customWidth="1"/>
    <col min="6" max="6" width="10.26953125" style="23" customWidth="1"/>
    <col min="7" max="7" width="13" style="23" customWidth="1"/>
    <col min="8" max="8" width="8.36328125" style="23" customWidth="1"/>
    <col min="9" max="9" width="31.08984375" style="23" customWidth="1"/>
    <col min="10" max="11" width="10.26953125" style="23" customWidth="1"/>
    <col min="12" max="12" width="8.7265625" style="23"/>
  </cols>
  <sheetData>
    <row r="1" spans="1:11" x14ac:dyDescent="0.35">
      <c r="A1" s="28" t="s">
        <v>1474</v>
      </c>
      <c r="B1" s="28" t="s">
        <v>2341</v>
      </c>
      <c r="C1" s="28" t="s">
        <v>1475</v>
      </c>
      <c r="D1" s="24"/>
      <c r="E1" s="28" t="s">
        <v>2</v>
      </c>
      <c r="F1" s="28" t="s">
        <v>2342</v>
      </c>
      <c r="G1" s="28" t="s">
        <v>1476</v>
      </c>
      <c r="H1" s="24"/>
      <c r="I1" s="28" t="s">
        <v>1708</v>
      </c>
      <c r="J1" s="28" t="s">
        <v>2343</v>
      </c>
      <c r="K1" s="28" t="s">
        <v>1709</v>
      </c>
    </row>
    <row r="2" spans="1:11" x14ac:dyDescent="0.35">
      <c r="A2" s="25" t="s">
        <v>12</v>
      </c>
      <c r="B2" s="25">
        <v>101</v>
      </c>
      <c r="C2" s="25" t="s">
        <v>1710</v>
      </c>
      <c r="D2" s="25"/>
      <c r="E2" s="25" t="s">
        <v>13</v>
      </c>
      <c r="F2" s="25" t="s">
        <v>1609</v>
      </c>
      <c r="G2" s="25" t="s">
        <v>1711</v>
      </c>
      <c r="H2" s="25"/>
      <c r="I2" s="25" t="s">
        <v>17</v>
      </c>
      <c r="J2" s="25" t="s">
        <v>1477</v>
      </c>
      <c r="K2" s="25" t="s">
        <v>1712</v>
      </c>
    </row>
    <row r="3" spans="1:11" x14ac:dyDescent="0.35">
      <c r="A3" s="25" t="s">
        <v>22</v>
      </c>
      <c r="B3" s="25">
        <v>102</v>
      </c>
      <c r="C3" s="25" t="s">
        <v>1713</v>
      </c>
      <c r="D3" s="25"/>
      <c r="E3" s="25" t="s">
        <v>23</v>
      </c>
      <c r="F3" s="25" t="s">
        <v>1610</v>
      </c>
      <c r="G3" s="25" t="s">
        <v>1714</v>
      </c>
      <c r="H3" s="25"/>
      <c r="I3" s="25" t="s">
        <v>26</v>
      </c>
      <c r="J3" s="25" t="s">
        <v>1478</v>
      </c>
      <c r="K3" s="25" t="s">
        <v>2334</v>
      </c>
    </row>
    <row r="4" spans="1:11" x14ac:dyDescent="0.35">
      <c r="A4" s="25" t="s">
        <v>52</v>
      </c>
      <c r="B4" s="25">
        <v>103</v>
      </c>
      <c r="C4" s="25" t="s">
        <v>1715</v>
      </c>
      <c r="D4" s="25"/>
      <c r="E4" s="25" t="s">
        <v>32</v>
      </c>
      <c r="F4" s="25" t="s">
        <v>1611</v>
      </c>
      <c r="G4" s="25" t="s">
        <v>1716</v>
      </c>
      <c r="H4" s="25"/>
      <c r="I4" s="25" t="s">
        <v>35</v>
      </c>
      <c r="J4" s="25" t="s">
        <v>1479</v>
      </c>
      <c r="K4" s="25" t="s">
        <v>2335</v>
      </c>
    </row>
    <row r="5" spans="1:11" x14ac:dyDescent="0.35">
      <c r="A5" s="25" t="s">
        <v>64</v>
      </c>
      <c r="B5" s="25">
        <v>104</v>
      </c>
      <c r="C5" s="25" t="s">
        <v>1717</v>
      </c>
      <c r="D5" s="25"/>
      <c r="E5" s="25" t="s">
        <v>65</v>
      </c>
      <c r="F5" s="25" t="s">
        <v>1612</v>
      </c>
      <c r="G5" s="25" t="s">
        <v>1718</v>
      </c>
      <c r="H5" s="25"/>
      <c r="I5" s="25" t="s">
        <v>68</v>
      </c>
      <c r="J5" s="25" t="s">
        <v>1480</v>
      </c>
      <c r="K5" s="25" t="s">
        <v>2336</v>
      </c>
    </row>
    <row r="6" spans="1:11" x14ac:dyDescent="0.35">
      <c r="A6" s="25" t="s">
        <v>73</v>
      </c>
      <c r="B6" s="25">
        <v>105</v>
      </c>
      <c r="C6" s="25" t="s">
        <v>1719</v>
      </c>
      <c r="D6" s="25"/>
      <c r="E6" s="25" t="s">
        <v>74</v>
      </c>
      <c r="F6" s="25" t="s">
        <v>1613</v>
      </c>
      <c r="G6" s="25" t="s">
        <v>1720</v>
      </c>
      <c r="H6" s="25"/>
      <c r="I6" s="25" t="s">
        <v>143</v>
      </c>
      <c r="J6" s="25" t="s">
        <v>1481</v>
      </c>
      <c r="K6" s="25" t="s">
        <v>2337</v>
      </c>
    </row>
    <row r="7" spans="1:11" x14ac:dyDescent="0.35">
      <c r="A7" s="25" t="s">
        <v>80</v>
      </c>
      <c r="B7" s="25">
        <v>106</v>
      </c>
      <c r="C7" s="25" t="s">
        <v>1721</v>
      </c>
      <c r="D7" s="25"/>
      <c r="E7" s="25" t="s">
        <v>109</v>
      </c>
      <c r="F7" s="25" t="s">
        <v>1614</v>
      </c>
      <c r="G7" s="25" t="s">
        <v>1722</v>
      </c>
      <c r="H7" s="25"/>
      <c r="I7" s="25" t="s">
        <v>181</v>
      </c>
      <c r="J7" s="25" t="s">
        <v>1482</v>
      </c>
      <c r="K7" s="25" t="s">
        <v>2338</v>
      </c>
    </row>
    <row r="8" spans="1:11" x14ac:dyDescent="0.35">
      <c r="A8" s="25" t="s">
        <v>84</v>
      </c>
      <c r="B8" s="25">
        <v>107</v>
      </c>
      <c r="C8" s="25" t="s">
        <v>1723</v>
      </c>
      <c r="D8" s="25"/>
      <c r="E8" s="25" t="s">
        <v>132</v>
      </c>
      <c r="F8" s="25" t="s">
        <v>1615</v>
      </c>
      <c r="G8" s="25" t="s">
        <v>1724</v>
      </c>
      <c r="H8" s="25"/>
      <c r="I8" s="25" t="s">
        <v>187</v>
      </c>
      <c r="J8" s="25" t="s">
        <v>1483</v>
      </c>
      <c r="K8" s="25" t="s">
        <v>2339</v>
      </c>
    </row>
    <row r="9" spans="1:11" x14ac:dyDescent="0.35">
      <c r="A9" s="25" t="s">
        <v>86</v>
      </c>
      <c r="B9" s="25">
        <v>108</v>
      </c>
      <c r="C9" s="25" t="s">
        <v>1725</v>
      </c>
      <c r="D9" s="25"/>
      <c r="E9" s="25" t="s">
        <v>136</v>
      </c>
      <c r="F9" s="25" t="s">
        <v>1616</v>
      </c>
      <c r="G9" s="25" t="s">
        <v>1726</v>
      </c>
      <c r="H9" s="25"/>
      <c r="I9" s="25" t="s">
        <v>204</v>
      </c>
      <c r="J9" s="25" t="s">
        <v>1484</v>
      </c>
      <c r="K9" s="25" t="s">
        <v>2340</v>
      </c>
    </row>
    <row r="10" spans="1:11" x14ac:dyDescent="0.35">
      <c r="A10" s="25" t="s">
        <v>91</v>
      </c>
      <c r="B10" s="25">
        <v>109</v>
      </c>
      <c r="C10" s="25" t="s">
        <v>1727</v>
      </c>
      <c r="D10" s="25"/>
      <c r="E10" s="25" t="s">
        <v>141</v>
      </c>
      <c r="F10" s="25" t="s">
        <v>1617</v>
      </c>
      <c r="G10" s="25" t="s">
        <v>1728</v>
      </c>
      <c r="H10" s="25"/>
      <c r="I10" s="25" t="s">
        <v>335</v>
      </c>
      <c r="J10" s="25" t="s">
        <v>1485</v>
      </c>
      <c r="K10" s="25" t="s">
        <v>1729</v>
      </c>
    </row>
    <row r="11" spans="1:11" x14ac:dyDescent="0.35">
      <c r="A11" s="25" t="s">
        <v>108</v>
      </c>
      <c r="B11" s="25">
        <v>110</v>
      </c>
      <c r="C11" s="25" t="s">
        <v>1730</v>
      </c>
      <c r="D11" s="25"/>
      <c r="E11" s="25" t="s">
        <v>149</v>
      </c>
      <c r="F11" s="25" t="s">
        <v>1618</v>
      </c>
      <c r="G11" s="25" t="s">
        <v>1731</v>
      </c>
      <c r="H11" s="25"/>
      <c r="I11" s="30"/>
      <c r="J11" s="29"/>
      <c r="K11" s="29"/>
    </row>
    <row r="12" spans="1:11" x14ac:dyDescent="0.35">
      <c r="A12" s="25" t="s">
        <v>131</v>
      </c>
      <c r="B12" s="25">
        <v>111</v>
      </c>
      <c r="C12" s="25" t="s">
        <v>1732</v>
      </c>
      <c r="D12" s="25"/>
      <c r="E12" s="25" t="s">
        <v>169</v>
      </c>
      <c r="F12" s="25" t="s">
        <v>1619</v>
      </c>
      <c r="G12" s="25" t="s">
        <v>1733</v>
      </c>
      <c r="H12" s="25"/>
      <c r="I12" s="27"/>
      <c r="J12" s="25"/>
      <c r="K12" s="25"/>
    </row>
    <row r="13" spans="1:11" x14ac:dyDescent="0.35">
      <c r="A13" s="25" t="s">
        <v>135</v>
      </c>
      <c r="B13" s="25">
        <v>112</v>
      </c>
      <c r="C13" s="25" t="s">
        <v>1734</v>
      </c>
      <c r="D13" s="25"/>
      <c r="E13" s="25" t="s">
        <v>185</v>
      </c>
      <c r="F13" s="25" t="s">
        <v>1620</v>
      </c>
      <c r="G13" s="25" t="s">
        <v>1735</v>
      </c>
      <c r="H13" s="25"/>
      <c r="I13" s="27"/>
      <c r="J13" s="25"/>
      <c r="K13" s="25"/>
    </row>
    <row r="14" spans="1:11" x14ac:dyDescent="0.35">
      <c r="A14" s="25" t="s">
        <v>140</v>
      </c>
      <c r="B14" s="25">
        <v>113</v>
      </c>
      <c r="C14" s="25" t="s">
        <v>1736</v>
      </c>
      <c r="D14" s="25"/>
      <c r="E14" s="25" t="s">
        <v>195</v>
      </c>
      <c r="F14" s="25" t="s">
        <v>1621</v>
      </c>
      <c r="G14" s="25" t="s">
        <v>1737</v>
      </c>
      <c r="H14" s="25"/>
      <c r="I14" s="27"/>
      <c r="J14" s="25"/>
      <c r="K14" s="25"/>
    </row>
    <row r="15" spans="1:11" x14ac:dyDescent="0.35">
      <c r="A15" s="25" t="s">
        <v>148</v>
      </c>
      <c r="B15" s="25">
        <v>114</v>
      </c>
      <c r="C15" s="25" t="s">
        <v>1738</v>
      </c>
      <c r="D15" s="25"/>
      <c r="E15" s="25" t="s">
        <v>201</v>
      </c>
      <c r="F15" s="25" t="s">
        <v>1622</v>
      </c>
      <c r="G15" s="25" t="s">
        <v>1739</v>
      </c>
      <c r="H15" s="25"/>
      <c r="I15" s="27"/>
      <c r="J15" s="25"/>
      <c r="K15" s="25"/>
    </row>
    <row r="16" spans="1:11" x14ac:dyDescent="0.35">
      <c r="A16" s="25" t="s">
        <v>168</v>
      </c>
      <c r="B16" s="25">
        <v>115</v>
      </c>
      <c r="C16" s="25" t="s">
        <v>1740</v>
      </c>
      <c r="D16" s="25"/>
      <c r="E16" s="25" t="s">
        <v>210</v>
      </c>
      <c r="F16" s="25" t="s">
        <v>1623</v>
      </c>
      <c r="G16" s="25" t="s">
        <v>1741</v>
      </c>
      <c r="H16" s="25"/>
      <c r="I16" s="27"/>
      <c r="J16" s="25"/>
      <c r="K16" s="25"/>
    </row>
    <row r="17" spans="1:11" x14ac:dyDescent="0.35">
      <c r="A17" s="25" t="s">
        <v>175</v>
      </c>
      <c r="B17" s="25">
        <v>116</v>
      </c>
      <c r="C17" s="25" t="s">
        <v>1742</v>
      </c>
      <c r="D17" s="25"/>
      <c r="E17" s="25" t="s">
        <v>214</v>
      </c>
      <c r="F17" s="25" t="s">
        <v>1624</v>
      </c>
      <c r="G17" s="25" t="s">
        <v>1743</v>
      </c>
      <c r="H17" s="25"/>
      <c r="I17" s="27"/>
      <c r="J17" s="25"/>
      <c r="K17" s="25"/>
    </row>
    <row r="18" spans="1:11" x14ac:dyDescent="0.35">
      <c r="A18" s="25" t="s">
        <v>179</v>
      </c>
      <c r="B18" s="25">
        <v>117</v>
      </c>
      <c r="C18" s="25" t="s">
        <v>1744</v>
      </c>
      <c r="D18" s="25"/>
      <c r="E18" s="25" t="s">
        <v>221</v>
      </c>
      <c r="F18" s="25" t="s">
        <v>1625</v>
      </c>
      <c r="G18" s="25" t="s">
        <v>1745</v>
      </c>
      <c r="H18" s="25"/>
      <c r="I18" s="27"/>
      <c r="J18" s="25"/>
      <c r="K18" s="25"/>
    </row>
    <row r="19" spans="1:11" x14ac:dyDescent="0.35">
      <c r="A19" s="25" t="s">
        <v>184</v>
      </c>
      <c r="B19" s="25">
        <v>118</v>
      </c>
      <c r="C19" s="25" t="s">
        <v>1746</v>
      </c>
      <c r="D19" s="25"/>
      <c r="E19" s="25" t="s">
        <v>227</v>
      </c>
      <c r="F19" s="25" t="s">
        <v>1626</v>
      </c>
      <c r="G19" s="25" t="s">
        <v>1747</v>
      </c>
      <c r="H19" s="25"/>
      <c r="I19" s="27"/>
      <c r="J19" s="25"/>
      <c r="K19" s="25"/>
    </row>
    <row r="20" spans="1:11" x14ac:dyDescent="0.35">
      <c r="A20" s="25" t="s">
        <v>191</v>
      </c>
      <c r="B20" s="25">
        <v>119</v>
      </c>
      <c r="C20" s="25" t="s">
        <v>1748</v>
      </c>
      <c r="D20" s="25"/>
      <c r="E20" s="25" t="s">
        <v>242</v>
      </c>
      <c r="F20" s="25" t="s">
        <v>1627</v>
      </c>
      <c r="G20" s="25" t="s">
        <v>1749</v>
      </c>
      <c r="H20" s="25"/>
      <c r="I20" s="27"/>
      <c r="J20" s="25"/>
      <c r="K20" s="25"/>
    </row>
    <row r="21" spans="1:11" x14ac:dyDescent="0.35">
      <c r="A21" s="25" t="s">
        <v>194</v>
      </c>
      <c r="B21" s="25">
        <v>120</v>
      </c>
      <c r="C21" s="25" t="s">
        <v>1750</v>
      </c>
      <c r="D21" s="25"/>
      <c r="E21" s="25" t="s">
        <v>250</v>
      </c>
      <c r="F21" s="25" t="s">
        <v>1628</v>
      </c>
      <c r="G21" s="25" t="s">
        <v>1751</v>
      </c>
      <c r="H21" s="25"/>
      <c r="I21" s="27"/>
      <c r="J21" s="25"/>
      <c r="K21" s="25"/>
    </row>
    <row r="22" spans="1:11" x14ac:dyDescent="0.35">
      <c r="A22" s="25" t="s">
        <v>198</v>
      </c>
      <c r="B22" s="25">
        <v>121</v>
      </c>
      <c r="C22" s="25" t="s">
        <v>1752</v>
      </c>
      <c r="D22" s="25"/>
      <c r="E22" s="25" t="s">
        <v>254</v>
      </c>
      <c r="F22" s="25" t="s">
        <v>1629</v>
      </c>
      <c r="G22" s="25" t="s">
        <v>1753</v>
      </c>
      <c r="H22" s="25"/>
      <c r="I22" s="27"/>
      <c r="J22" s="25"/>
      <c r="K22" s="25"/>
    </row>
    <row r="23" spans="1:11" x14ac:dyDescent="0.35">
      <c r="A23" s="25" t="s">
        <v>200</v>
      </c>
      <c r="B23" s="25">
        <v>122</v>
      </c>
      <c r="C23" s="25" t="s">
        <v>1754</v>
      </c>
      <c r="D23" s="25"/>
      <c r="E23" s="25" t="s">
        <v>269</v>
      </c>
      <c r="F23" s="25" t="s">
        <v>1630</v>
      </c>
      <c r="G23" s="25" t="s">
        <v>1755</v>
      </c>
      <c r="H23" s="25"/>
      <c r="I23" s="27"/>
      <c r="J23" s="25"/>
      <c r="K23" s="25"/>
    </row>
    <row r="24" spans="1:11" x14ac:dyDescent="0.35">
      <c r="A24" s="25" t="s">
        <v>209</v>
      </c>
      <c r="B24" s="25">
        <v>123</v>
      </c>
      <c r="C24" s="25" t="s">
        <v>1756</v>
      </c>
      <c r="D24" s="25"/>
      <c r="E24" s="25" t="s">
        <v>264</v>
      </c>
      <c r="F24" s="25" t="s">
        <v>1631</v>
      </c>
      <c r="G24" s="25" t="s">
        <v>1757</v>
      </c>
      <c r="H24" s="25"/>
      <c r="I24" s="27"/>
      <c r="J24" s="25"/>
      <c r="K24" s="25"/>
    </row>
    <row r="25" spans="1:11" x14ac:dyDescent="0.35">
      <c r="A25" s="25" t="s">
        <v>213</v>
      </c>
      <c r="B25" s="25">
        <v>124</v>
      </c>
      <c r="C25" s="25" t="s">
        <v>1758</v>
      </c>
      <c r="D25" s="25"/>
      <c r="E25" s="25" t="s">
        <v>278</v>
      </c>
      <c r="F25" s="25" t="s">
        <v>1632</v>
      </c>
      <c r="G25" s="25" t="s">
        <v>1759</v>
      </c>
      <c r="H25" s="25"/>
      <c r="I25" s="27"/>
      <c r="J25" s="25"/>
      <c r="K25" s="25"/>
    </row>
    <row r="26" spans="1:11" x14ac:dyDescent="0.35">
      <c r="A26" s="25" t="s">
        <v>217</v>
      </c>
      <c r="B26" s="25">
        <v>125</v>
      </c>
      <c r="C26" s="25" t="s">
        <v>1760</v>
      </c>
      <c r="D26" s="25"/>
      <c r="E26" s="25" t="s">
        <v>286</v>
      </c>
      <c r="F26" s="25" t="s">
        <v>1633</v>
      </c>
      <c r="G26" s="25" t="s">
        <v>1761</v>
      </c>
      <c r="H26" s="25"/>
      <c r="I26" s="27"/>
      <c r="J26" s="25"/>
      <c r="K26" s="25"/>
    </row>
    <row r="27" spans="1:11" x14ac:dyDescent="0.35">
      <c r="A27" s="25" t="s">
        <v>220</v>
      </c>
      <c r="B27" s="25">
        <v>126</v>
      </c>
      <c r="C27" s="25" t="s">
        <v>1762</v>
      </c>
      <c r="D27" s="25"/>
      <c r="E27" s="25" t="s">
        <v>305</v>
      </c>
      <c r="F27" s="25" t="s">
        <v>1634</v>
      </c>
      <c r="G27" s="25" t="s">
        <v>1763</v>
      </c>
      <c r="H27" s="25"/>
      <c r="I27" s="27"/>
      <c r="J27" s="25"/>
      <c r="K27" s="25"/>
    </row>
    <row r="28" spans="1:11" x14ac:dyDescent="0.35">
      <c r="A28" s="25" t="s">
        <v>226</v>
      </c>
      <c r="B28" s="25">
        <v>127</v>
      </c>
      <c r="C28" s="25" t="s">
        <v>1764</v>
      </c>
      <c r="D28" s="25"/>
      <c r="E28" s="25" t="s">
        <v>312</v>
      </c>
      <c r="F28" s="25" t="s">
        <v>1635</v>
      </c>
      <c r="G28" s="25" t="s">
        <v>1765</v>
      </c>
      <c r="H28" s="25"/>
      <c r="I28" s="27"/>
      <c r="J28" s="25"/>
      <c r="K28" s="25"/>
    </row>
    <row r="29" spans="1:11" x14ac:dyDescent="0.35">
      <c r="A29" s="25" t="s">
        <v>230</v>
      </c>
      <c r="B29" s="25">
        <v>128</v>
      </c>
      <c r="C29" s="25" t="s">
        <v>1766</v>
      </c>
      <c r="D29" s="25"/>
      <c r="E29" s="25" t="s">
        <v>316</v>
      </c>
      <c r="F29" s="25" t="s">
        <v>1636</v>
      </c>
      <c r="G29" s="25" t="s">
        <v>1767</v>
      </c>
      <c r="H29" s="25"/>
      <c r="I29" s="27"/>
      <c r="J29" s="25"/>
      <c r="K29" s="25"/>
    </row>
    <row r="30" spans="1:11" x14ac:dyDescent="0.35">
      <c r="A30" s="25" t="s">
        <v>232</v>
      </c>
      <c r="B30" s="25">
        <v>129</v>
      </c>
      <c r="C30" s="25" t="s">
        <v>1768</v>
      </c>
      <c r="D30" s="25"/>
      <c r="E30" s="25" t="s">
        <v>322</v>
      </c>
      <c r="F30" s="25" t="s">
        <v>1637</v>
      </c>
      <c r="G30" s="25" t="s">
        <v>1769</v>
      </c>
      <c r="H30" s="25"/>
      <c r="I30" s="27"/>
      <c r="J30" s="25"/>
      <c r="K30" s="25"/>
    </row>
    <row r="31" spans="1:11" x14ac:dyDescent="0.35">
      <c r="A31" s="25" t="s">
        <v>241</v>
      </c>
      <c r="B31" s="25">
        <v>130</v>
      </c>
      <c r="C31" s="25" t="s">
        <v>1770</v>
      </c>
      <c r="D31" s="25"/>
      <c r="E31" s="25" t="s">
        <v>327</v>
      </c>
      <c r="F31" s="25" t="s">
        <v>1638</v>
      </c>
      <c r="G31" s="25" t="s">
        <v>1771</v>
      </c>
      <c r="H31" s="25"/>
      <c r="I31" s="27"/>
      <c r="J31" s="25"/>
      <c r="K31" s="25"/>
    </row>
    <row r="32" spans="1:11" x14ac:dyDescent="0.35">
      <c r="A32" s="25" t="s">
        <v>249</v>
      </c>
      <c r="B32" s="25">
        <v>131</v>
      </c>
      <c r="C32" s="25" t="s">
        <v>1772</v>
      </c>
      <c r="D32" s="25"/>
      <c r="E32" s="25" t="s">
        <v>333</v>
      </c>
      <c r="F32" s="25" t="s">
        <v>1639</v>
      </c>
      <c r="G32" s="25" t="s">
        <v>1773</v>
      </c>
      <c r="H32" s="25"/>
      <c r="I32" s="27"/>
      <c r="J32" s="25"/>
      <c r="K32" s="25"/>
    </row>
    <row r="33" spans="1:11" x14ac:dyDescent="0.35">
      <c r="A33" s="25" t="s">
        <v>253</v>
      </c>
      <c r="B33" s="25">
        <v>132</v>
      </c>
      <c r="C33" s="25" t="s">
        <v>1774</v>
      </c>
      <c r="D33" s="25"/>
      <c r="E33" s="25" t="s">
        <v>340</v>
      </c>
      <c r="F33" s="25" t="s">
        <v>1640</v>
      </c>
      <c r="G33" s="25" t="s">
        <v>1775</v>
      </c>
      <c r="H33" s="25"/>
      <c r="I33" s="27"/>
      <c r="J33" s="25"/>
      <c r="K33" s="25"/>
    </row>
    <row r="34" spans="1:11" x14ac:dyDescent="0.35">
      <c r="A34" s="25" t="s">
        <v>259</v>
      </c>
      <c r="B34" s="25">
        <v>133</v>
      </c>
      <c r="C34" s="25" t="s">
        <v>1776</v>
      </c>
      <c r="D34" s="25"/>
      <c r="E34" s="25" t="s">
        <v>345</v>
      </c>
      <c r="F34" s="25" t="s">
        <v>1641</v>
      </c>
      <c r="G34" s="25" t="s">
        <v>1777</v>
      </c>
      <c r="H34" s="25"/>
      <c r="I34" s="27"/>
      <c r="J34" s="25"/>
      <c r="K34" s="25"/>
    </row>
    <row r="35" spans="1:11" x14ac:dyDescent="0.35">
      <c r="A35" s="25" t="s">
        <v>261</v>
      </c>
      <c r="B35" s="25">
        <v>134</v>
      </c>
      <c r="C35" s="25" t="s">
        <v>1778</v>
      </c>
      <c r="D35" s="25"/>
      <c r="E35" s="25" t="s">
        <v>352</v>
      </c>
      <c r="F35" s="25" t="s">
        <v>1642</v>
      </c>
      <c r="G35" s="25" t="s">
        <v>1779</v>
      </c>
      <c r="H35" s="25"/>
      <c r="I35" s="27"/>
      <c r="J35" s="25"/>
      <c r="K35" s="25"/>
    </row>
    <row r="36" spans="1:11" x14ac:dyDescent="0.35">
      <c r="A36" s="25" t="s">
        <v>268</v>
      </c>
      <c r="B36" s="25">
        <v>135</v>
      </c>
      <c r="C36" s="25" t="s">
        <v>1780</v>
      </c>
      <c r="D36" s="25"/>
      <c r="E36" s="25" t="s">
        <v>356</v>
      </c>
      <c r="F36" s="25" t="s">
        <v>1643</v>
      </c>
      <c r="G36" s="25" t="s">
        <v>1781</v>
      </c>
      <c r="H36" s="25"/>
      <c r="I36" s="27"/>
      <c r="J36" s="25"/>
      <c r="K36" s="25"/>
    </row>
    <row r="37" spans="1:11" x14ac:dyDescent="0.35">
      <c r="A37" s="25" t="s">
        <v>272</v>
      </c>
      <c r="B37" s="25">
        <v>136</v>
      </c>
      <c r="C37" s="25" t="s">
        <v>1782</v>
      </c>
      <c r="D37" s="25"/>
      <c r="E37" s="25" t="s">
        <v>361</v>
      </c>
      <c r="F37" s="25" t="s">
        <v>1644</v>
      </c>
      <c r="G37" s="25" t="s">
        <v>1783</v>
      </c>
      <c r="H37" s="25"/>
      <c r="I37" s="27"/>
      <c r="J37" s="25"/>
      <c r="K37" s="25"/>
    </row>
    <row r="38" spans="1:11" x14ac:dyDescent="0.35">
      <c r="A38" s="25" t="s">
        <v>275</v>
      </c>
      <c r="B38" s="25">
        <v>137</v>
      </c>
      <c r="C38" s="25" t="s">
        <v>1784</v>
      </c>
      <c r="D38" s="25"/>
      <c r="E38" s="25" t="s">
        <v>367</v>
      </c>
      <c r="F38" s="25" t="s">
        <v>1645</v>
      </c>
      <c r="G38" s="25" t="s">
        <v>1785</v>
      </c>
      <c r="H38" s="25"/>
      <c r="I38" s="27"/>
      <c r="J38" s="25"/>
      <c r="K38" s="25"/>
    </row>
    <row r="39" spans="1:11" x14ac:dyDescent="0.35">
      <c r="A39" s="25" t="s">
        <v>277</v>
      </c>
      <c r="B39" s="25">
        <v>138</v>
      </c>
      <c r="C39" s="25" t="s">
        <v>1786</v>
      </c>
      <c r="D39" s="25"/>
      <c r="E39" s="25" t="s">
        <v>373</v>
      </c>
      <c r="F39" s="25" t="s">
        <v>1646</v>
      </c>
      <c r="G39" s="25" t="s">
        <v>1787</v>
      </c>
      <c r="H39" s="25"/>
      <c r="I39" s="27"/>
      <c r="J39" s="25"/>
      <c r="K39" s="25"/>
    </row>
    <row r="40" spans="1:11" x14ac:dyDescent="0.35">
      <c r="A40" s="25" t="s">
        <v>281</v>
      </c>
      <c r="B40" s="25">
        <v>139</v>
      </c>
      <c r="C40" s="25" t="s">
        <v>1788</v>
      </c>
      <c r="D40" s="25"/>
      <c r="E40" s="25" t="s">
        <v>387</v>
      </c>
      <c r="F40" s="25" t="s">
        <v>1647</v>
      </c>
      <c r="G40" s="25" t="s">
        <v>1789</v>
      </c>
      <c r="H40" s="25"/>
      <c r="I40" s="27"/>
      <c r="J40" s="25"/>
      <c r="K40" s="25"/>
    </row>
    <row r="41" spans="1:11" x14ac:dyDescent="0.35">
      <c r="A41" s="25" t="s">
        <v>283</v>
      </c>
      <c r="B41" s="25">
        <v>140</v>
      </c>
      <c r="C41" s="25" t="s">
        <v>1790</v>
      </c>
      <c r="D41" s="25"/>
      <c r="E41" s="25" t="s">
        <v>391</v>
      </c>
      <c r="F41" s="25" t="s">
        <v>1648</v>
      </c>
      <c r="G41" s="25" t="s">
        <v>1791</v>
      </c>
      <c r="H41" s="25"/>
      <c r="I41" s="27"/>
      <c r="J41" s="25"/>
      <c r="K41" s="25"/>
    </row>
    <row r="42" spans="1:11" x14ac:dyDescent="0.35">
      <c r="A42" s="25" t="s">
        <v>291</v>
      </c>
      <c r="B42" s="25">
        <v>141</v>
      </c>
      <c r="C42" s="25" t="s">
        <v>1792</v>
      </c>
      <c r="D42" s="25"/>
      <c r="E42" s="25" t="s">
        <v>394</v>
      </c>
      <c r="F42" s="25" t="s">
        <v>1649</v>
      </c>
      <c r="G42" s="25" t="s">
        <v>1793</v>
      </c>
      <c r="H42" s="25"/>
      <c r="I42" s="27"/>
      <c r="J42" s="25"/>
      <c r="K42" s="25"/>
    </row>
    <row r="43" spans="1:11" x14ac:dyDescent="0.35">
      <c r="A43" s="25" t="s">
        <v>304</v>
      </c>
      <c r="B43" s="25">
        <v>142</v>
      </c>
      <c r="C43" s="25" t="s">
        <v>1794</v>
      </c>
      <c r="D43" s="25"/>
      <c r="E43" s="25" t="s">
        <v>400</v>
      </c>
      <c r="F43" s="25" t="s">
        <v>1650</v>
      </c>
      <c r="G43" s="25" t="s">
        <v>1795</v>
      </c>
      <c r="H43" s="25"/>
      <c r="I43" s="27"/>
      <c r="J43" s="25"/>
      <c r="K43" s="25"/>
    </row>
    <row r="44" spans="1:11" x14ac:dyDescent="0.35">
      <c r="A44" s="25" t="s">
        <v>311</v>
      </c>
      <c r="B44" s="25">
        <v>143</v>
      </c>
      <c r="C44" s="25" t="s">
        <v>1796</v>
      </c>
      <c r="D44" s="25"/>
      <c r="E44" s="25" t="s">
        <v>407</v>
      </c>
      <c r="F44" s="25" t="s">
        <v>1651</v>
      </c>
      <c r="G44" s="25" t="s">
        <v>1797</v>
      </c>
      <c r="H44" s="25"/>
      <c r="I44" s="27"/>
      <c r="J44" s="25"/>
      <c r="K44" s="25"/>
    </row>
    <row r="45" spans="1:11" x14ac:dyDescent="0.35">
      <c r="A45" s="25" t="s">
        <v>315</v>
      </c>
      <c r="B45" s="25">
        <v>144</v>
      </c>
      <c r="C45" s="25" t="s">
        <v>1798</v>
      </c>
      <c r="D45" s="25"/>
      <c r="E45" s="25" t="s">
        <v>416</v>
      </c>
      <c r="F45" s="25" t="s">
        <v>1652</v>
      </c>
      <c r="G45" s="25" t="s">
        <v>1799</v>
      </c>
      <c r="H45" s="25"/>
      <c r="I45" s="27"/>
      <c r="J45" s="25"/>
      <c r="K45" s="25"/>
    </row>
    <row r="46" spans="1:11" x14ac:dyDescent="0.35">
      <c r="A46" s="25" t="s">
        <v>321</v>
      </c>
      <c r="B46" s="25">
        <v>145</v>
      </c>
      <c r="C46" s="25" t="s">
        <v>1800</v>
      </c>
      <c r="D46" s="25"/>
      <c r="E46" s="25" t="s">
        <v>420</v>
      </c>
      <c r="F46" s="25" t="s">
        <v>1653</v>
      </c>
      <c r="G46" s="25" t="s">
        <v>1801</v>
      </c>
      <c r="H46" s="25"/>
      <c r="I46" s="27"/>
      <c r="J46" s="25"/>
      <c r="K46" s="25"/>
    </row>
    <row r="47" spans="1:11" x14ac:dyDescent="0.35">
      <c r="A47" s="25" t="s">
        <v>326</v>
      </c>
      <c r="B47" s="25">
        <v>146</v>
      </c>
      <c r="C47" s="25" t="s">
        <v>1802</v>
      </c>
      <c r="D47" s="25"/>
      <c r="E47" s="25" t="s">
        <v>424</v>
      </c>
      <c r="F47" s="25" t="s">
        <v>1654</v>
      </c>
      <c r="G47" s="25" t="s">
        <v>1803</v>
      </c>
      <c r="H47" s="25"/>
      <c r="I47" s="27"/>
      <c r="J47" s="25"/>
      <c r="K47" s="25"/>
    </row>
    <row r="48" spans="1:11" x14ac:dyDescent="0.35">
      <c r="A48" s="25" t="s">
        <v>330</v>
      </c>
      <c r="B48" s="25">
        <v>147</v>
      </c>
      <c r="C48" s="25" t="s">
        <v>1804</v>
      </c>
      <c r="D48" s="25"/>
      <c r="E48" s="25" t="s">
        <v>431</v>
      </c>
      <c r="F48" s="25" t="s">
        <v>1655</v>
      </c>
      <c r="G48" s="25" t="s">
        <v>1805</v>
      </c>
      <c r="H48" s="25"/>
      <c r="I48" s="27"/>
      <c r="J48" s="25"/>
      <c r="K48" s="25"/>
    </row>
    <row r="49" spans="1:11" x14ac:dyDescent="0.35">
      <c r="A49" s="25" t="s">
        <v>332</v>
      </c>
      <c r="B49" s="25">
        <v>148</v>
      </c>
      <c r="C49" s="25" t="s">
        <v>1806</v>
      </c>
      <c r="D49" s="25"/>
      <c r="E49" s="25" t="s">
        <v>439</v>
      </c>
      <c r="F49" s="25" t="s">
        <v>1656</v>
      </c>
      <c r="G49" s="25" t="s">
        <v>1807</v>
      </c>
      <c r="H49" s="25"/>
      <c r="I49" s="27"/>
      <c r="J49" s="25"/>
      <c r="K49" s="25"/>
    </row>
    <row r="50" spans="1:11" x14ac:dyDescent="0.35">
      <c r="A50" s="25" t="s">
        <v>339</v>
      </c>
      <c r="B50" s="25">
        <v>149</v>
      </c>
      <c r="C50" s="25" t="s">
        <v>1808</v>
      </c>
      <c r="D50" s="25"/>
      <c r="E50" s="25" t="s">
        <v>446</v>
      </c>
      <c r="F50" s="25" t="s">
        <v>1657</v>
      </c>
      <c r="G50" s="25" t="s">
        <v>1809</v>
      </c>
      <c r="H50" s="25"/>
      <c r="I50" s="27"/>
      <c r="J50" s="25"/>
      <c r="K50" s="25"/>
    </row>
    <row r="51" spans="1:11" x14ac:dyDescent="0.35">
      <c r="A51" s="25" t="s">
        <v>343</v>
      </c>
      <c r="B51" s="25">
        <v>150</v>
      </c>
      <c r="C51" s="25" t="s">
        <v>1810</v>
      </c>
      <c r="D51" s="25"/>
      <c r="E51" s="25" t="s">
        <v>455</v>
      </c>
      <c r="F51" s="25" t="s">
        <v>1658</v>
      </c>
      <c r="G51" s="25" t="s">
        <v>1811</v>
      </c>
      <c r="H51" s="25"/>
      <c r="I51" s="27"/>
      <c r="J51" s="25"/>
      <c r="K51" s="25"/>
    </row>
    <row r="52" spans="1:11" x14ac:dyDescent="0.35">
      <c r="A52" s="25" t="s">
        <v>344</v>
      </c>
      <c r="B52" s="25">
        <v>151</v>
      </c>
      <c r="C52" s="25" t="s">
        <v>1812</v>
      </c>
      <c r="D52" s="25"/>
      <c r="E52" s="25" t="s">
        <v>461</v>
      </c>
      <c r="F52" s="25" t="s">
        <v>1659</v>
      </c>
      <c r="G52" s="25" t="s">
        <v>1813</v>
      </c>
      <c r="H52" s="25"/>
      <c r="I52" s="27"/>
      <c r="J52" s="25"/>
      <c r="K52" s="25"/>
    </row>
    <row r="53" spans="1:11" x14ac:dyDescent="0.35">
      <c r="A53" s="25" t="s">
        <v>351</v>
      </c>
      <c r="B53" s="25">
        <v>152</v>
      </c>
      <c r="C53" s="25" t="s">
        <v>1814</v>
      </c>
      <c r="D53" s="25"/>
      <c r="E53" s="25" t="s">
        <v>467</v>
      </c>
      <c r="F53" s="25" t="s">
        <v>1660</v>
      </c>
      <c r="G53" s="25" t="s">
        <v>1815</v>
      </c>
      <c r="H53" s="25"/>
      <c r="I53" s="27"/>
      <c r="J53" s="25"/>
      <c r="K53" s="25"/>
    </row>
    <row r="54" spans="1:11" x14ac:dyDescent="0.35">
      <c r="A54" s="25" t="s">
        <v>355</v>
      </c>
      <c r="B54" s="25">
        <v>153</v>
      </c>
      <c r="C54" s="25" t="s">
        <v>1816</v>
      </c>
      <c r="D54" s="25"/>
      <c r="E54" s="25" t="s">
        <v>471</v>
      </c>
      <c r="F54" s="25" t="s">
        <v>1661</v>
      </c>
      <c r="G54" s="25" t="s">
        <v>1817</v>
      </c>
      <c r="H54" s="25"/>
      <c r="I54" s="27"/>
      <c r="J54" s="25"/>
      <c r="K54" s="25"/>
    </row>
    <row r="55" spans="1:11" x14ac:dyDescent="0.35">
      <c r="A55" s="25" t="s">
        <v>360</v>
      </c>
      <c r="B55" s="25">
        <v>154</v>
      </c>
      <c r="C55" s="25" t="s">
        <v>1818</v>
      </c>
      <c r="D55" s="25"/>
      <c r="E55" s="25" t="s">
        <v>476</v>
      </c>
      <c r="F55" s="25" t="s">
        <v>1662</v>
      </c>
      <c r="G55" s="25" t="s">
        <v>1819</v>
      </c>
      <c r="H55" s="25"/>
      <c r="I55" s="27"/>
      <c r="J55" s="25"/>
      <c r="K55" s="25"/>
    </row>
    <row r="56" spans="1:11" x14ac:dyDescent="0.35">
      <c r="A56" s="25" t="s">
        <v>366</v>
      </c>
      <c r="B56" s="25">
        <v>155</v>
      </c>
      <c r="C56" s="25" t="s">
        <v>1820</v>
      </c>
      <c r="D56" s="25"/>
      <c r="E56" s="25" t="s">
        <v>482</v>
      </c>
      <c r="F56" s="25" t="s">
        <v>1663</v>
      </c>
      <c r="G56" s="25" t="s">
        <v>1821</v>
      </c>
      <c r="H56" s="25"/>
      <c r="I56" s="27"/>
      <c r="J56" s="25"/>
      <c r="K56" s="25"/>
    </row>
    <row r="57" spans="1:11" x14ac:dyDescent="0.35">
      <c r="A57" s="25" t="s">
        <v>372</v>
      </c>
      <c r="B57" s="25">
        <v>156</v>
      </c>
      <c r="C57" s="25" t="s">
        <v>1822</v>
      </c>
      <c r="D57" s="25"/>
      <c r="E57" s="25" t="s">
        <v>484</v>
      </c>
      <c r="F57" s="25" t="s">
        <v>1664</v>
      </c>
      <c r="G57" s="25" t="s">
        <v>1823</v>
      </c>
      <c r="H57" s="25"/>
      <c r="I57" s="27"/>
      <c r="J57" s="25"/>
      <c r="K57" s="25"/>
    </row>
    <row r="58" spans="1:11" x14ac:dyDescent="0.35">
      <c r="A58" s="25" t="s">
        <v>376</v>
      </c>
      <c r="B58" s="25">
        <v>157</v>
      </c>
      <c r="C58" s="25" t="s">
        <v>1824</v>
      </c>
      <c r="D58" s="25"/>
      <c r="E58" s="25" t="s">
        <v>488</v>
      </c>
      <c r="F58" s="25" t="s">
        <v>1665</v>
      </c>
      <c r="G58" s="25" t="s">
        <v>1825</v>
      </c>
      <c r="H58" s="25"/>
      <c r="I58" s="27"/>
      <c r="J58" s="25"/>
      <c r="K58" s="25"/>
    </row>
    <row r="59" spans="1:11" x14ac:dyDescent="0.35">
      <c r="A59" s="25" t="s">
        <v>379</v>
      </c>
      <c r="B59" s="25">
        <v>158</v>
      </c>
      <c r="C59" s="25" t="s">
        <v>1826</v>
      </c>
      <c r="D59" s="25"/>
      <c r="E59" s="25" t="s">
        <v>495</v>
      </c>
      <c r="F59" s="25" t="s">
        <v>1666</v>
      </c>
      <c r="G59" s="25" t="s">
        <v>1827</v>
      </c>
      <c r="H59" s="25"/>
      <c r="I59" s="27"/>
      <c r="J59" s="25"/>
      <c r="K59" s="25"/>
    </row>
    <row r="60" spans="1:11" x14ac:dyDescent="0.35">
      <c r="A60" s="25" t="s">
        <v>383</v>
      </c>
      <c r="B60" s="25">
        <v>159</v>
      </c>
      <c r="C60" s="25" t="s">
        <v>1828</v>
      </c>
      <c r="D60" s="25"/>
      <c r="E60" s="25" t="s">
        <v>498</v>
      </c>
      <c r="F60" s="25" t="s">
        <v>1667</v>
      </c>
      <c r="G60" s="25" t="s">
        <v>1829</v>
      </c>
      <c r="H60" s="25"/>
      <c r="I60" s="27"/>
      <c r="J60" s="25"/>
      <c r="K60" s="25"/>
    </row>
    <row r="61" spans="1:11" x14ac:dyDescent="0.35">
      <c r="A61" s="25" t="s">
        <v>386</v>
      </c>
      <c r="B61" s="25">
        <v>160</v>
      </c>
      <c r="C61" s="25" t="s">
        <v>1830</v>
      </c>
      <c r="D61" s="25"/>
      <c r="E61" s="25" t="s">
        <v>503</v>
      </c>
      <c r="F61" s="25" t="s">
        <v>1668</v>
      </c>
      <c r="G61" s="25" t="s">
        <v>1831</v>
      </c>
      <c r="H61" s="25"/>
      <c r="I61" s="27"/>
      <c r="J61" s="25"/>
      <c r="K61" s="25"/>
    </row>
    <row r="62" spans="1:11" x14ac:dyDescent="0.35">
      <c r="A62" s="25" t="s">
        <v>390</v>
      </c>
      <c r="B62" s="25">
        <v>161</v>
      </c>
      <c r="C62" s="25" t="s">
        <v>1832</v>
      </c>
      <c r="D62" s="25"/>
      <c r="E62" s="25" t="s">
        <v>510</v>
      </c>
      <c r="F62" s="25" t="s">
        <v>1669</v>
      </c>
      <c r="G62" s="25" t="s">
        <v>1833</v>
      </c>
      <c r="H62" s="25"/>
      <c r="I62" s="27"/>
      <c r="J62" s="25"/>
      <c r="K62" s="25"/>
    </row>
    <row r="63" spans="1:11" x14ac:dyDescent="0.35">
      <c r="A63" s="25" t="s">
        <v>393</v>
      </c>
      <c r="B63" s="25">
        <v>162</v>
      </c>
      <c r="C63" s="25" t="s">
        <v>1834</v>
      </c>
      <c r="D63" s="25"/>
      <c r="E63" s="25" t="s">
        <v>520</v>
      </c>
      <c r="F63" s="25" t="s">
        <v>1670</v>
      </c>
      <c r="G63" s="25" t="s">
        <v>1835</v>
      </c>
      <c r="H63" s="25"/>
      <c r="I63" s="27"/>
      <c r="J63" s="25"/>
      <c r="K63" s="25"/>
    </row>
    <row r="64" spans="1:11" x14ac:dyDescent="0.35">
      <c r="A64" s="25" t="s">
        <v>399</v>
      </c>
      <c r="B64" s="25">
        <v>163</v>
      </c>
      <c r="C64" s="25" t="s">
        <v>1836</v>
      </c>
      <c r="D64" s="25"/>
      <c r="E64" s="25" t="s">
        <v>529</v>
      </c>
      <c r="F64" s="25" t="s">
        <v>1671</v>
      </c>
      <c r="G64" s="25" t="s">
        <v>1837</v>
      </c>
      <c r="H64" s="25"/>
      <c r="I64" s="27"/>
      <c r="J64" s="25"/>
      <c r="K64" s="25"/>
    </row>
    <row r="65" spans="1:11" x14ac:dyDescent="0.35">
      <c r="A65" s="25" t="s">
        <v>406</v>
      </c>
      <c r="B65" s="25">
        <v>164</v>
      </c>
      <c r="C65" s="25" t="s">
        <v>1838</v>
      </c>
      <c r="D65" s="25"/>
      <c r="E65" s="25" t="s">
        <v>535</v>
      </c>
      <c r="F65" s="25" t="s">
        <v>1672</v>
      </c>
      <c r="G65" s="25" t="s">
        <v>1839</v>
      </c>
      <c r="H65" s="25"/>
      <c r="I65" s="27"/>
      <c r="J65" s="25"/>
      <c r="K65" s="25"/>
    </row>
    <row r="66" spans="1:11" x14ac:dyDescent="0.35">
      <c r="A66" s="25" t="s">
        <v>413</v>
      </c>
      <c r="B66" s="25">
        <v>165</v>
      </c>
      <c r="C66" s="25" t="s">
        <v>1840</v>
      </c>
      <c r="D66" s="25"/>
      <c r="E66" s="25" t="s">
        <v>541</v>
      </c>
      <c r="F66" s="25" t="s">
        <v>1673</v>
      </c>
      <c r="G66" s="25" t="s">
        <v>1841</v>
      </c>
      <c r="H66" s="25"/>
      <c r="I66" s="27"/>
      <c r="J66" s="25"/>
      <c r="K66" s="25"/>
    </row>
    <row r="67" spans="1:11" x14ac:dyDescent="0.35">
      <c r="A67" s="25" t="s">
        <v>415</v>
      </c>
      <c r="B67" s="25">
        <v>166</v>
      </c>
      <c r="C67" s="25" t="s">
        <v>1842</v>
      </c>
      <c r="D67" s="25"/>
      <c r="E67" s="25" t="s">
        <v>556</v>
      </c>
      <c r="F67" s="25" t="s">
        <v>1674</v>
      </c>
      <c r="G67" s="25" t="s">
        <v>1843</v>
      </c>
      <c r="H67" s="25"/>
      <c r="I67" s="27"/>
      <c r="J67" s="25"/>
      <c r="K67" s="25"/>
    </row>
    <row r="68" spans="1:11" x14ac:dyDescent="0.35">
      <c r="A68" s="25" t="s">
        <v>419</v>
      </c>
      <c r="B68" s="25">
        <v>167</v>
      </c>
      <c r="C68" s="25" t="s">
        <v>1844</v>
      </c>
      <c r="D68" s="25"/>
      <c r="E68" s="25" t="s">
        <v>564</v>
      </c>
      <c r="F68" s="25" t="s">
        <v>1675</v>
      </c>
      <c r="G68" s="25" t="s">
        <v>1845</v>
      </c>
      <c r="H68" s="25"/>
      <c r="I68" s="27"/>
      <c r="J68" s="25"/>
      <c r="K68" s="25"/>
    </row>
    <row r="69" spans="1:11" x14ac:dyDescent="0.35">
      <c r="A69" s="25" t="s">
        <v>423</v>
      </c>
      <c r="B69" s="25">
        <v>168</v>
      </c>
      <c r="C69" s="25" t="s">
        <v>1846</v>
      </c>
      <c r="D69" s="25"/>
      <c r="E69" s="25" t="s">
        <v>580</v>
      </c>
      <c r="F69" s="25" t="s">
        <v>1676</v>
      </c>
      <c r="G69" s="25" t="s">
        <v>1847</v>
      </c>
      <c r="H69" s="25"/>
      <c r="I69" s="27"/>
      <c r="J69" s="25"/>
      <c r="K69" s="25"/>
    </row>
    <row r="70" spans="1:11" x14ac:dyDescent="0.35">
      <c r="A70" s="25" t="s">
        <v>427</v>
      </c>
      <c r="B70" s="25">
        <v>169</v>
      </c>
      <c r="C70" s="25" t="s">
        <v>1848</v>
      </c>
      <c r="D70" s="25"/>
      <c r="E70" s="25" t="s">
        <v>586</v>
      </c>
      <c r="F70" s="25" t="s">
        <v>1677</v>
      </c>
      <c r="G70" s="25" t="s">
        <v>1849</v>
      </c>
      <c r="H70" s="25"/>
      <c r="I70" s="27"/>
      <c r="J70" s="25"/>
      <c r="K70" s="25"/>
    </row>
    <row r="71" spans="1:11" x14ac:dyDescent="0.35">
      <c r="A71" s="25" t="s">
        <v>430</v>
      </c>
      <c r="B71" s="25">
        <v>170</v>
      </c>
      <c r="C71" s="25" t="s">
        <v>1850</v>
      </c>
      <c r="D71" s="25"/>
      <c r="E71" s="25" t="s">
        <v>590</v>
      </c>
      <c r="F71" s="25" t="s">
        <v>1678</v>
      </c>
      <c r="G71" s="25" t="s">
        <v>1851</v>
      </c>
      <c r="H71" s="25"/>
      <c r="I71" s="27"/>
      <c r="J71" s="25"/>
      <c r="K71" s="25"/>
    </row>
    <row r="72" spans="1:11" x14ac:dyDescent="0.35">
      <c r="A72" s="25" t="s">
        <v>434</v>
      </c>
      <c r="B72" s="25">
        <v>171</v>
      </c>
      <c r="C72" s="25" t="s">
        <v>1852</v>
      </c>
      <c r="D72" s="25"/>
      <c r="E72" s="25" t="s">
        <v>593</v>
      </c>
      <c r="F72" s="25" t="s">
        <v>1679</v>
      </c>
      <c r="G72" s="25" t="s">
        <v>1853</v>
      </c>
      <c r="H72" s="25"/>
      <c r="I72" s="27"/>
      <c r="J72" s="25"/>
      <c r="K72" s="25"/>
    </row>
    <row r="73" spans="1:11" x14ac:dyDescent="0.35">
      <c r="A73" s="25" t="s">
        <v>438</v>
      </c>
      <c r="B73" s="25">
        <v>172</v>
      </c>
      <c r="C73" s="25" t="s">
        <v>1854</v>
      </c>
      <c r="D73" s="25"/>
      <c r="E73" s="25" t="s">
        <v>597</v>
      </c>
      <c r="F73" s="25" t="s">
        <v>1680</v>
      </c>
      <c r="G73" s="25" t="s">
        <v>1855</v>
      </c>
      <c r="H73" s="25"/>
      <c r="I73" s="27"/>
      <c r="J73" s="25"/>
      <c r="K73" s="25"/>
    </row>
    <row r="74" spans="1:11" x14ac:dyDescent="0.35">
      <c r="A74" s="25" t="s">
        <v>443</v>
      </c>
      <c r="B74" s="25">
        <v>173</v>
      </c>
      <c r="C74" s="25" t="s">
        <v>1856</v>
      </c>
      <c r="D74" s="25"/>
      <c r="E74" s="25" t="s">
        <v>604</v>
      </c>
      <c r="F74" s="25" t="s">
        <v>1681</v>
      </c>
      <c r="G74" s="25" t="s">
        <v>1857</v>
      </c>
      <c r="H74" s="25"/>
      <c r="I74" s="27"/>
      <c r="J74" s="25"/>
      <c r="K74" s="25"/>
    </row>
    <row r="75" spans="1:11" x14ac:dyDescent="0.35">
      <c r="A75" s="25" t="s">
        <v>445</v>
      </c>
      <c r="B75" s="25">
        <v>174</v>
      </c>
      <c r="C75" s="25" t="s">
        <v>1858</v>
      </c>
      <c r="D75" s="25"/>
      <c r="E75" s="25" t="s">
        <v>607</v>
      </c>
      <c r="F75" s="25" t="s">
        <v>1682</v>
      </c>
      <c r="G75" s="25" t="s">
        <v>1859</v>
      </c>
      <c r="H75" s="25"/>
      <c r="I75" s="27"/>
      <c r="J75" s="25"/>
      <c r="K75" s="25"/>
    </row>
    <row r="76" spans="1:11" x14ac:dyDescent="0.35">
      <c r="A76" s="25" t="s">
        <v>168</v>
      </c>
      <c r="B76" s="25">
        <v>175</v>
      </c>
      <c r="C76" s="25" t="s">
        <v>1860</v>
      </c>
      <c r="D76" s="25"/>
      <c r="E76" s="25" t="s">
        <v>611</v>
      </c>
      <c r="F76" s="25" t="s">
        <v>1683</v>
      </c>
      <c r="G76" s="25" t="s">
        <v>1861</v>
      </c>
      <c r="H76" s="25"/>
      <c r="I76" s="27"/>
      <c r="J76" s="25"/>
      <c r="K76" s="25"/>
    </row>
    <row r="77" spans="1:11" x14ac:dyDescent="0.35">
      <c r="A77" s="25" t="s">
        <v>379</v>
      </c>
      <c r="B77" s="25">
        <v>176</v>
      </c>
      <c r="C77" s="25" t="s">
        <v>1862</v>
      </c>
      <c r="D77" s="25"/>
      <c r="E77" s="25" t="s">
        <v>616</v>
      </c>
      <c r="F77" s="25" t="s">
        <v>1684</v>
      </c>
      <c r="G77" s="25" t="s">
        <v>1863</v>
      </c>
      <c r="H77" s="25"/>
      <c r="I77" s="27"/>
      <c r="J77" s="25"/>
      <c r="K77" s="25"/>
    </row>
    <row r="78" spans="1:11" x14ac:dyDescent="0.35">
      <c r="A78" s="25" t="s">
        <v>379</v>
      </c>
      <c r="B78" s="25">
        <v>177</v>
      </c>
      <c r="C78" s="25" t="s">
        <v>1864</v>
      </c>
      <c r="D78" s="25"/>
      <c r="E78" s="25" t="s">
        <v>622</v>
      </c>
      <c r="F78" s="25" t="s">
        <v>1685</v>
      </c>
      <c r="G78" s="25" t="s">
        <v>1865</v>
      </c>
      <c r="H78" s="25"/>
      <c r="I78" s="27"/>
      <c r="J78" s="25"/>
      <c r="K78" s="25"/>
    </row>
    <row r="79" spans="1:11" x14ac:dyDescent="0.35">
      <c r="A79" s="25" t="s">
        <v>460</v>
      </c>
      <c r="B79" s="25">
        <v>178</v>
      </c>
      <c r="C79" s="25" t="s">
        <v>1866</v>
      </c>
      <c r="D79" s="25"/>
      <c r="E79" s="25" t="s">
        <v>637</v>
      </c>
      <c r="F79" s="25" t="s">
        <v>1686</v>
      </c>
      <c r="G79" s="25" t="s">
        <v>1867</v>
      </c>
      <c r="H79" s="25"/>
      <c r="I79" s="27"/>
      <c r="J79" s="25"/>
      <c r="K79" s="25"/>
    </row>
    <row r="80" spans="1:11" x14ac:dyDescent="0.35">
      <c r="A80" s="25" t="s">
        <v>466</v>
      </c>
      <c r="B80" s="25">
        <v>179</v>
      </c>
      <c r="C80" s="25" t="s">
        <v>1868</v>
      </c>
      <c r="D80" s="25"/>
      <c r="E80" s="25" t="s">
        <v>643</v>
      </c>
      <c r="F80" s="25" t="s">
        <v>1687</v>
      </c>
      <c r="G80" s="25" t="s">
        <v>1869</v>
      </c>
      <c r="H80" s="25"/>
      <c r="I80" s="27"/>
      <c r="J80" s="25"/>
      <c r="K80" s="25"/>
    </row>
    <row r="81" spans="1:11" x14ac:dyDescent="0.35">
      <c r="A81" s="25" t="s">
        <v>470</v>
      </c>
      <c r="B81" s="25">
        <v>180</v>
      </c>
      <c r="C81" s="25" t="s">
        <v>1870</v>
      </c>
      <c r="D81" s="25"/>
      <c r="E81" s="25" t="s">
        <v>649</v>
      </c>
      <c r="F81" s="25" t="s">
        <v>1688</v>
      </c>
      <c r="G81" s="25" t="s">
        <v>1871</v>
      </c>
      <c r="H81" s="25"/>
      <c r="I81" s="27"/>
      <c r="J81" s="25"/>
      <c r="K81" s="25"/>
    </row>
    <row r="82" spans="1:11" x14ac:dyDescent="0.35">
      <c r="A82" s="25" t="s">
        <v>475</v>
      </c>
      <c r="B82" s="25">
        <v>181</v>
      </c>
      <c r="C82" s="25" t="s">
        <v>1872</v>
      </c>
      <c r="D82" s="25"/>
      <c r="E82" s="25" t="s">
        <v>656</v>
      </c>
      <c r="F82" s="25" t="s">
        <v>1689</v>
      </c>
      <c r="G82" s="25" t="s">
        <v>1873</v>
      </c>
      <c r="H82" s="25"/>
      <c r="I82" s="27"/>
      <c r="J82" s="25"/>
      <c r="K82" s="25"/>
    </row>
    <row r="83" spans="1:11" x14ac:dyDescent="0.35">
      <c r="A83" s="25" t="s">
        <v>481</v>
      </c>
      <c r="B83" s="25">
        <v>182</v>
      </c>
      <c r="C83" s="25" t="s">
        <v>1874</v>
      </c>
      <c r="D83" s="25"/>
      <c r="E83" s="25" t="s">
        <v>659</v>
      </c>
      <c r="F83" s="25" t="s">
        <v>1690</v>
      </c>
      <c r="G83" s="25" t="s">
        <v>1875</v>
      </c>
      <c r="H83" s="25"/>
      <c r="I83" s="27"/>
      <c r="J83" s="25"/>
      <c r="K83" s="25"/>
    </row>
    <row r="84" spans="1:11" x14ac:dyDescent="0.35">
      <c r="A84" s="25" t="s">
        <v>399</v>
      </c>
      <c r="B84" s="25">
        <v>183</v>
      </c>
      <c r="C84" s="25" t="s">
        <v>1876</v>
      </c>
      <c r="D84" s="25"/>
      <c r="E84" s="25" t="s">
        <v>666</v>
      </c>
      <c r="F84" s="25" t="s">
        <v>1691</v>
      </c>
      <c r="G84" s="25" t="s">
        <v>1877</v>
      </c>
      <c r="H84" s="25"/>
      <c r="I84" s="27"/>
      <c r="J84" s="25"/>
      <c r="K84" s="25"/>
    </row>
    <row r="85" spans="1:11" x14ac:dyDescent="0.35">
      <c r="A85" s="25" t="s">
        <v>487</v>
      </c>
      <c r="B85" s="25">
        <v>184</v>
      </c>
      <c r="C85" s="25" t="s">
        <v>1878</v>
      </c>
      <c r="D85" s="25"/>
      <c r="E85" s="25" t="s">
        <v>669</v>
      </c>
      <c r="F85" s="25" t="s">
        <v>1692</v>
      </c>
      <c r="G85" s="25" t="s">
        <v>1879</v>
      </c>
      <c r="H85" s="25"/>
      <c r="I85" s="27"/>
      <c r="J85" s="25"/>
      <c r="K85" s="25"/>
    </row>
    <row r="86" spans="1:11" x14ac:dyDescent="0.35">
      <c r="A86" s="25" t="s">
        <v>494</v>
      </c>
      <c r="B86" s="25">
        <v>185</v>
      </c>
      <c r="C86" s="25" t="s">
        <v>1880</v>
      </c>
      <c r="D86" s="25"/>
      <c r="E86" s="25" t="s">
        <v>680</v>
      </c>
      <c r="F86" s="25" t="s">
        <v>1693</v>
      </c>
      <c r="G86" s="25" t="s">
        <v>1881</v>
      </c>
      <c r="H86" s="25"/>
      <c r="I86" s="27"/>
      <c r="J86" s="25"/>
      <c r="K86" s="25"/>
    </row>
    <row r="87" spans="1:11" x14ac:dyDescent="0.35">
      <c r="A87" s="25" t="s">
        <v>497</v>
      </c>
      <c r="B87" s="25">
        <v>186</v>
      </c>
      <c r="C87" s="25" t="s">
        <v>1882</v>
      </c>
      <c r="D87" s="25"/>
      <c r="E87" s="25" t="s">
        <v>690</v>
      </c>
      <c r="F87" s="25" t="s">
        <v>1694</v>
      </c>
      <c r="G87" s="25" t="s">
        <v>1883</v>
      </c>
      <c r="H87" s="25"/>
      <c r="I87" s="27"/>
      <c r="J87" s="25"/>
      <c r="K87" s="25"/>
    </row>
    <row r="88" spans="1:11" x14ac:dyDescent="0.35">
      <c r="A88" s="25" t="s">
        <v>502</v>
      </c>
      <c r="B88" s="25">
        <v>187</v>
      </c>
      <c r="C88" s="25" t="s">
        <v>1884</v>
      </c>
      <c r="D88" s="25"/>
      <c r="E88" s="25" t="s">
        <v>696</v>
      </c>
      <c r="F88" s="25" t="s">
        <v>1695</v>
      </c>
      <c r="G88" s="25" t="s">
        <v>1885</v>
      </c>
      <c r="H88" s="25"/>
      <c r="I88" s="27"/>
      <c r="J88" s="25"/>
      <c r="K88" s="25"/>
    </row>
    <row r="89" spans="1:11" x14ac:dyDescent="0.35">
      <c r="A89" s="25" t="s">
        <v>506</v>
      </c>
      <c r="B89" s="25">
        <v>188</v>
      </c>
      <c r="C89" s="25" t="s">
        <v>1886</v>
      </c>
      <c r="D89" s="25"/>
      <c r="E89" s="25" t="s">
        <v>699</v>
      </c>
      <c r="F89" s="25" t="s">
        <v>1696</v>
      </c>
      <c r="G89" s="25" t="s">
        <v>1887</v>
      </c>
      <c r="H89" s="25"/>
      <c r="I89" s="27"/>
      <c r="J89" s="25"/>
      <c r="K89" s="25"/>
    </row>
    <row r="90" spans="1:11" x14ac:dyDescent="0.35">
      <c r="A90" s="25" t="s">
        <v>509</v>
      </c>
      <c r="B90" s="25">
        <v>189</v>
      </c>
      <c r="C90" s="25" t="s">
        <v>1888</v>
      </c>
      <c r="D90" s="25"/>
      <c r="E90" s="25" t="s">
        <v>706</v>
      </c>
      <c r="F90" s="25" t="s">
        <v>1697</v>
      </c>
      <c r="G90" s="25" t="s">
        <v>1889</v>
      </c>
      <c r="H90" s="25"/>
      <c r="I90" s="27"/>
      <c r="J90" s="25"/>
      <c r="K90" s="25"/>
    </row>
    <row r="91" spans="1:11" x14ac:dyDescent="0.35">
      <c r="A91" s="25" t="s">
        <v>475</v>
      </c>
      <c r="B91" s="25">
        <v>190</v>
      </c>
      <c r="C91" s="25" t="s">
        <v>1890</v>
      </c>
      <c r="D91" s="25"/>
      <c r="E91" s="25" t="s">
        <v>712</v>
      </c>
      <c r="F91" s="25" t="s">
        <v>1698</v>
      </c>
      <c r="G91" s="25" t="s">
        <v>1891</v>
      </c>
      <c r="H91" s="25"/>
      <c r="I91" s="27"/>
      <c r="J91" s="25"/>
      <c r="K91" s="25"/>
    </row>
    <row r="92" spans="1:11" x14ac:dyDescent="0.35">
      <c r="A92" s="25" t="s">
        <v>519</v>
      </c>
      <c r="B92" s="25">
        <v>191</v>
      </c>
      <c r="C92" s="25" t="s">
        <v>1892</v>
      </c>
      <c r="D92" s="25"/>
      <c r="E92" s="25" t="s">
        <v>716</v>
      </c>
      <c r="F92" s="25" t="s">
        <v>1699</v>
      </c>
      <c r="G92" s="25" t="s">
        <v>1893</v>
      </c>
      <c r="H92" s="25"/>
      <c r="I92" s="25"/>
      <c r="J92" s="25"/>
      <c r="K92" s="25"/>
    </row>
    <row r="93" spans="1:11" x14ac:dyDescent="0.35">
      <c r="A93" s="25" t="s">
        <v>523</v>
      </c>
      <c r="B93" s="25">
        <v>192</v>
      </c>
      <c r="C93" s="25" t="s">
        <v>1894</v>
      </c>
      <c r="D93" s="25"/>
      <c r="E93" s="25" t="s">
        <v>720</v>
      </c>
      <c r="F93" s="25" t="s">
        <v>1700</v>
      </c>
      <c r="G93" s="25" t="s">
        <v>1895</v>
      </c>
      <c r="H93" s="25"/>
      <c r="I93" s="25"/>
      <c r="J93" s="25"/>
      <c r="K93" s="25"/>
    </row>
    <row r="94" spans="1:11" x14ac:dyDescent="0.35">
      <c r="A94" s="25" t="s">
        <v>525</v>
      </c>
      <c r="B94" s="25">
        <v>193</v>
      </c>
      <c r="C94" s="25" t="s">
        <v>1896</v>
      </c>
      <c r="D94" s="25"/>
      <c r="E94" s="25" t="s">
        <v>724</v>
      </c>
      <c r="F94" s="25" t="s">
        <v>1701</v>
      </c>
      <c r="G94" s="25" t="s">
        <v>1897</v>
      </c>
      <c r="H94" s="25"/>
      <c r="I94" s="25"/>
      <c r="J94" s="25"/>
      <c r="K94" s="25"/>
    </row>
    <row r="95" spans="1:11" x14ac:dyDescent="0.35">
      <c r="A95" s="25" t="s">
        <v>528</v>
      </c>
      <c r="B95" s="25">
        <v>194</v>
      </c>
      <c r="C95" s="25" t="s">
        <v>1898</v>
      </c>
      <c r="D95" s="25"/>
      <c r="E95" s="25" t="s">
        <v>734</v>
      </c>
      <c r="F95" s="25" t="s">
        <v>1702</v>
      </c>
      <c r="G95" s="25" t="s">
        <v>1899</v>
      </c>
      <c r="H95" s="25"/>
      <c r="I95" s="25"/>
      <c r="J95" s="25"/>
      <c r="K95" s="25"/>
    </row>
    <row r="96" spans="1:11" x14ac:dyDescent="0.35">
      <c r="A96" s="25" t="s">
        <v>534</v>
      </c>
      <c r="B96" s="25">
        <v>195</v>
      </c>
      <c r="C96" s="25" t="s">
        <v>1900</v>
      </c>
      <c r="D96" s="25"/>
      <c r="E96" s="25" t="s">
        <v>743</v>
      </c>
      <c r="F96" s="25" t="s">
        <v>1703</v>
      </c>
      <c r="G96" s="25" t="s">
        <v>1901</v>
      </c>
      <c r="H96" s="25"/>
      <c r="I96" s="25"/>
      <c r="J96" s="25"/>
      <c r="K96" s="25"/>
    </row>
    <row r="97" spans="1:11" x14ac:dyDescent="0.35">
      <c r="A97" s="25" t="s">
        <v>540</v>
      </c>
      <c r="B97" s="25">
        <v>196</v>
      </c>
      <c r="C97" s="25" t="s">
        <v>1902</v>
      </c>
      <c r="D97" s="25"/>
      <c r="E97" s="25" t="s">
        <v>746</v>
      </c>
      <c r="F97" s="25" t="s">
        <v>1704</v>
      </c>
      <c r="G97" s="25" t="s">
        <v>1903</v>
      </c>
      <c r="H97" s="25"/>
      <c r="I97" s="25"/>
      <c r="J97" s="25"/>
      <c r="K97" s="25"/>
    </row>
    <row r="98" spans="1:11" x14ac:dyDescent="0.35">
      <c r="A98" s="25" t="s">
        <v>544</v>
      </c>
      <c r="B98" s="25">
        <v>197</v>
      </c>
      <c r="C98" s="25" t="s">
        <v>1904</v>
      </c>
      <c r="D98" s="25"/>
      <c r="E98" s="25" t="s">
        <v>752</v>
      </c>
      <c r="F98" s="25" t="s">
        <v>1705</v>
      </c>
      <c r="G98" s="25" t="s">
        <v>1905</v>
      </c>
      <c r="H98" s="25"/>
      <c r="I98" s="25"/>
      <c r="J98" s="25"/>
      <c r="K98" s="25"/>
    </row>
    <row r="99" spans="1:11" x14ac:dyDescent="0.35">
      <c r="A99" s="25" t="s">
        <v>547</v>
      </c>
      <c r="B99" s="25">
        <v>198</v>
      </c>
      <c r="C99" s="25" t="s">
        <v>1906</v>
      </c>
      <c r="D99" s="25"/>
      <c r="E99" s="25" t="s">
        <v>762</v>
      </c>
      <c r="F99" s="25" t="s">
        <v>1706</v>
      </c>
      <c r="G99" s="25" t="s">
        <v>1907</v>
      </c>
      <c r="H99" s="25"/>
      <c r="I99" s="25"/>
      <c r="J99" s="25"/>
      <c r="K99" s="25"/>
    </row>
    <row r="100" spans="1:11" x14ac:dyDescent="0.35">
      <c r="A100" s="25" t="s">
        <v>160</v>
      </c>
      <c r="B100" s="25">
        <v>199</v>
      </c>
      <c r="C100" s="25" t="s">
        <v>1908</v>
      </c>
      <c r="D100" s="25"/>
      <c r="E100" s="25" t="s">
        <v>770</v>
      </c>
      <c r="F100" s="25" t="s">
        <v>1707</v>
      </c>
      <c r="G100" s="25" t="s">
        <v>1909</v>
      </c>
      <c r="H100" s="25"/>
      <c r="I100" s="25"/>
      <c r="J100" s="25"/>
      <c r="K100" s="25"/>
    </row>
    <row r="101" spans="1:11" x14ac:dyDescent="0.35">
      <c r="A101" s="25" t="s">
        <v>551</v>
      </c>
      <c r="B101" s="25">
        <v>200</v>
      </c>
      <c r="C101" s="25" t="s">
        <v>1910</v>
      </c>
      <c r="D101" s="25"/>
      <c r="E101" s="25" t="s">
        <v>777</v>
      </c>
      <c r="F101" s="25" t="s">
        <v>1486</v>
      </c>
      <c r="G101" s="25" t="s">
        <v>1911</v>
      </c>
      <c r="H101" s="25"/>
      <c r="I101" s="25"/>
      <c r="J101" s="25"/>
      <c r="K101" s="25"/>
    </row>
    <row r="102" spans="1:11" x14ac:dyDescent="0.35">
      <c r="A102" s="25" t="s">
        <v>554</v>
      </c>
      <c r="B102" s="25">
        <v>201</v>
      </c>
      <c r="C102" s="25" t="s">
        <v>1912</v>
      </c>
      <c r="D102" s="25"/>
      <c r="E102" s="25" t="s">
        <v>781</v>
      </c>
      <c r="F102" s="25" t="s">
        <v>1487</v>
      </c>
      <c r="G102" s="25" t="s">
        <v>1913</v>
      </c>
      <c r="H102" s="25"/>
      <c r="I102" s="25"/>
      <c r="J102" s="25"/>
      <c r="K102" s="25"/>
    </row>
    <row r="103" spans="1:11" x14ac:dyDescent="0.35">
      <c r="A103" s="25" t="s">
        <v>555</v>
      </c>
      <c r="B103" s="25">
        <v>202</v>
      </c>
      <c r="C103" s="25" t="s">
        <v>1914</v>
      </c>
      <c r="D103" s="25"/>
      <c r="E103" s="25" t="s">
        <v>783</v>
      </c>
      <c r="F103" s="25" t="s">
        <v>1488</v>
      </c>
      <c r="G103" s="25" t="s">
        <v>1915</v>
      </c>
      <c r="H103" s="25"/>
      <c r="I103" s="25"/>
      <c r="J103" s="25"/>
      <c r="K103" s="25"/>
    </row>
    <row r="104" spans="1:11" x14ac:dyDescent="0.35">
      <c r="A104" s="25" t="s">
        <v>561</v>
      </c>
      <c r="B104" s="25">
        <v>203</v>
      </c>
      <c r="C104" s="25" t="s">
        <v>1916</v>
      </c>
      <c r="D104" s="25"/>
      <c r="E104" s="25" t="s">
        <v>794</v>
      </c>
      <c r="F104" s="25" t="s">
        <v>1489</v>
      </c>
      <c r="G104" s="25" t="s">
        <v>1917</v>
      </c>
      <c r="H104" s="25"/>
      <c r="I104" s="25"/>
      <c r="J104" s="25"/>
      <c r="K104" s="25"/>
    </row>
    <row r="105" spans="1:11" x14ac:dyDescent="0.35">
      <c r="A105" s="25" t="s">
        <v>563</v>
      </c>
      <c r="B105" s="25">
        <v>204</v>
      </c>
      <c r="C105" s="25" t="s">
        <v>1918</v>
      </c>
      <c r="D105" s="25"/>
      <c r="E105" s="25" t="s">
        <v>799</v>
      </c>
      <c r="F105" s="25" t="s">
        <v>1490</v>
      </c>
      <c r="G105" s="25" t="s">
        <v>1919</v>
      </c>
      <c r="H105" s="25"/>
      <c r="I105" s="25"/>
      <c r="J105" s="25"/>
      <c r="K105" s="25"/>
    </row>
    <row r="106" spans="1:11" x14ac:dyDescent="0.35">
      <c r="A106" s="25" t="s">
        <v>571</v>
      </c>
      <c r="B106" s="25">
        <v>205</v>
      </c>
      <c r="C106" s="25" t="s">
        <v>1920</v>
      </c>
      <c r="D106" s="25"/>
      <c r="E106" s="25" t="s">
        <v>803</v>
      </c>
      <c r="F106" s="25" t="s">
        <v>1491</v>
      </c>
      <c r="G106" s="25" t="s">
        <v>1921</v>
      </c>
      <c r="H106" s="25"/>
      <c r="I106" s="25"/>
      <c r="J106" s="25"/>
      <c r="K106" s="25"/>
    </row>
    <row r="107" spans="1:11" x14ac:dyDescent="0.35">
      <c r="A107" s="25" t="s">
        <v>575</v>
      </c>
      <c r="B107" s="25">
        <v>206</v>
      </c>
      <c r="C107" s="25" t="s">
        <v>1922</v>
      </c>
      <c r="D107" s="25"/>
      <c r="E107" s="25" t="s">
        <v>808</v>
      </c>
      <c r="F107" s="25" t="s">
        <v>1492</v>
      </c>
      <c r="G107" s="25" t="s">
        <v>1923</v>
      </c>
      <c r="H107" s="25"/>
      <c r="I107" s="25"/>
      <c r="J107" s="25"/>
      <c r="K107" s="25"/>
    </row>
    <row r="108" spans="1:11" x14ac:dyDescent="0.35">
      <c r="A108" s="25" t="s">
        <v>578</v>
      </c>
      <c r="B108" s="25">
        <v>207</v>
      </c>
      <c r="C108" s="25" t="s">
        <v>1924</v>
      </c>
      <c r="D108" s="25"/>
      <c r="E108" s="25" t="s">
        <v>812</v>
      </c>
      <c r="F108" s="25" t="s">
        <v>1493</v>
      </c>
      <c r="G108" s="25" t="s">
        <v>1925</v>
      </c>
      <c r="H108" s="25"/>
      <c r="I108" s="25"/>
      <c r="J108" s="25"/>
      <c r="K108" s="25"/>
    </row>
    <row r="109" spans="1:11" x14ac:dyDescent="0.35">
      <c r="A109" s="25" t="s">
        <v>544</v>
      </c>
      <c r="B109" s="25">
        <v>208</v>
      </c>
      <c r="C109" s="25" t="s">
        <v>1926</v>
      </c>
      <c r="D109" s="25"/>
      <c r="E109" s="25" t="s">
        <v>816</v>
      </c>
      <c r="F109" s="25" t="s">
        <v>1494</v>
      </c>
      <c r="G109" s="25" t="s">
        <v>1927</v>
      </c>
      <c r="H109" s="25"/>
      <c r="I109" s="25"/>
      <c r="J109" s="25"/>
      <c r="K109" s="25"/>
    </row>
    <row r="110" spans="1:11" x14ac:dyDescent="0.35">
      <c r="A110" s="25" t="s">
        <v>583</v>
      </c>
      <c r="B110" s="25">
        <v>209</v>
      </c>
      <c r="C110" s="25" t="s">
        <v>1928</v>
      </c>
      <c r="D110" s="25"/>
      <c r="E110" s="25" t="s">
        <v>823</v>
      </c>
      <c r="F110" s="25" t="s">
        <v>1495</v>
      </c>
      <c r="G110" s="25" t="s">
        <v>1929</v>
      </c>
      <c r="H110" s="25"/>
      <c r="I110" s="25"/>
      <c r="J110" s="25"/>
      <c r="K110" s="25"/>
    </row>
    <row r="111" spans="1:11" x14ac:dyDescent="0.35">
      <c r="A111" s="25" t="s">
        <v>585</v>
      </c>
      <c r="B111" s="25">
        <v>210</v>
      </c>
      <c r="C111" s="25" t="s">
        <v>1930</v>
      </c>
      <c r="D111" s="25"/>
      <c r="E111" s="25" t="s">
        <v>827</v>
      </c>
      <c r="F111" s="25" t="s">
        <v>1496</v>
      </c>
      <c r="G111" s="25" t="s">
        <v>1931</v>
      </c>
      <c r="H111" s="25"/>
      <c r="I111" s="25"/>
      <c r="J111" s="25"/>
      <c r="K111" s="25"/>
    </row>
    <row r="112" spans="1:11" x14ac:dyDescent="0.35">
      <c r="A112" s="25" t="s">
        <v>589</v>
      </c>
      <c r="B112" s="25">
        <v>211</v>
      </c>
      <c r="C112" s="25" t="s">
        <v>1932</v>
      </c>
      <c r="D112" s="25"/>
      <c r="E112" s="25" t="s">
        <v>831</v>
      </c>
      <c r="F112" s="25" t="s">
        <v>1497</v>
      </c>
      <c r="G112" s="25" t="s">
        <v>1933</v>
      </c>
      <c r="H112" s="25"/>
      <c r="I112" s="25"/>
      <c r="J112" s="25"/>
      <c r="K112" s="25"/>
    </row>
    <row r="113" spans="1:11" x14ac:dyDescent="0.35">
      <c r="A113" s="25" t="s">
        <v>592</v>
      </c>
      <c r="B113" s="25">
        <v>212</v>
      </c>
      <c r="C113" s="25" t="s">
        <v>1934</v>
      </c>
      <c r="D113" s="25"/>
      <c r="E113" s="25" t="s">
        <v>835</v>
      </c>
      <c r="F113" s="25" t="s">
        <v>1498</v>
      </c>
      <c r="G113" s="25" t="s">
        <v>1935</v>
      </c>
      <c r="H113" s="25"/>
      <c r="I113" s="25"/>
      <c r="J113" s="25"/>
      <c r="K113" s="25"/>
    </row>
    <row r="114" spans="1:11" x14ac:dyDescent="0.35">
      <c r="A114" s="25" t="s">
        <v>544</v>
      </c>
      <c r="B114" s="25">
        <v>213</v>
      </c>
      <c r="C114" s="25" t="s">
        <v>1936</v>
      </c>
      <c r="D114" s="25"/>
      <c r="E114" s="25" t="s">
        <v>840</v>
      </c>
      <c r="F114" s="25" t="s">
        <v>1499</v>
      </c>
      <c r="G114" s="25" t="s">
        <v>1937</v>
      </c>
      <c r="H114" s="25"/>
      <c r="I114" s="25"/>
      <c r="J114" s="25"/>
      <c r="K114" s="25"/>
    </row>
    <row r="115" spans="1:11" x14ac:dyDescent="0.35">
      <c r="A115" s="25" t="s">
        <v>160</v>
      </c>
      <c r="B115" s="25">
        <v>214</v>
      </c>
      <c r="C115" s="25" t="s">
        <v>1938</v>
      </c>
      <c r="D115" s="25"/>
      <c r="E115" s="25" t="s">
        <v>842</v>
      </c>
      <c r="F115" s="25" t="s">
        <v>1500</v>
      </c>
      <c r="G115" s="25" t="s">
        <v>1939</v>
      </c>
      <c r="H115" s="25"/>
      <c r="I115" s="25"/>
      <c r="J115" s="25"/>
      <c r="K115" s="25"/>
    </row>
    <row r="116" spans="1:11" x14ac:dyDescent="0.35">
      <c r="A116" s="25" t="s">
        <v>603</v>
      </c>
      <c r="B116" s="25">
        <v>215</v>
      </c>
      <c r="C116" s="25" t="s">
        <v>1940</v>
      </c>
      <c r="D116" s="25"/>
      <c r="E116" s="25" t="s">
        <v>845</v>
      </c>
      <c r="F116" s="25" t="s">
        <v>1501</v>
      </c>
      <c r="G116" s="25" t="s">
        <v>1941</v>
      </c>
      <c r="H116" s="25"/>
      <c r="I116" s="25"/>
      <c r="J116" s="25"/>
      <c r="K116" s="25"/>
    </row>
    <row r="117" spans="1:11" x14ac:dyDescent="0.35">
      <c r="A117" s="25" t="s">
        <v>494</v>
      </c>
      <c r="B117" s="25">
        <v>216</v>
      </c>
      <c r="C117" s="25" t="s">
        <v>1942</v>
      </c>
      <c r="D117" s="25"/>
      <c r="E117" s="25" t="s">
        <v>850</v>
      </c>
      <c r="F117" s="25" t="s">
        <v>1502</v>
      </c>
      <c r="G117" s="25" t="s">
        <v>1943</v>
      </c>
      <c r="H117" s="25"/>
      <c r="I117" s="25"/>
      <c r="J117" s="25"/>
      <c r="K117" s="25"/>
    </row>
    <row r="118" spans="1:11" x14ac:dyDescent="0.35">
      <c r="A118" s="25" t="s">
        <v>610</v>
      </c>
      <c r="B118" s="25">
        <v>217</v>
      </c>
      <c r="C118" s="25" t="s">
        <v>1944</v>
      </c>
      <c r="D118" s="25"/>
      <c r="E118" s="25" t="s">
        <v>854</v>
      </c>
      <c r="F118" s="25" t="s">
        <v>1503</v>
      </c>
      <c r="G118" s="25" t="s">
        <v>1945</v>
      </c>
      <c r="H118" s="25"/>
      <c r="I118" s="25"/>
      <c r="J118" s="25"/>
      <c r="K118" s="25"/>
    </row>
    <row r="119" spans="1:11" x14ac:dyDescent="0.35">
      <c r="A119" s="25" t="s">
        <v>615</v>
      </c>
      <c r="B119" s="25">
        <v>218</v>
      </c>
      <c r="C119" s="25" t="s">
        <v>1946</v>
      </c>
      <c r="D119" s="25"/>
      <c r="E119" s="25" t="s">
        <v>864</v>
      </c>
      <c r="F119" s="25" t="s">
        <v>1504</v>
      </c>
      <c r="G119" s="25" t="s">
        <v>1947</v>
      </c>
      <c r="H119" s="25"/>
      <c r="I119" s="25"/>
      <c r="J119" s="25"/>
      <c r="K119" s="25"/>
    </row>
    <row r="120" spans="1:11" x14ac:dyDescent="0.35">
      <c r="A120" s="25" t="s">
        <v>578</v>
      </c>
      <c r="B120" s="25">
        <v>219</v>
      </c>
      <c r="C120" s="25" t="s">
        <v>1948</v>
      </c>
      <c r="D120" s="25"/>
      <c r="E120" s="25" t="s">
        <v>870</v>
      </c>
      <c r="F120" s="25" t="s">
        <v>1505</v>
      </c>
      <c r="G120" s="25" t="s">
        <v>1949</v>
      </c>
      <c r="H120" s="25"/>
      <c r="I120" s="25"/>
      <c r="J120" s="25"/>
      <c r="K120" s="25"/>
    </row>
    <row r="121" spans="1:11" x14ac:dyDescent="0.35">
      <c r="A121" s="25" t="s">
        <v>621</v>
      </c>
      <c r="B121" s="25">
        <v>220</v>
      </c>
      <c r="C121" s="25" t="s">
        <v>1950</v>
      </c>
      <c r="D121" s="25"/>
      <c r="E121" s="25" t="s">
        <v>874</v>
      </c>
      <c r="F121" s="25" t="s">
        <v>1506</v>
      </c>
      <c r="G121" s="25" t="s">
        <v>1951</v>
      </c>
      <c r="H121" s="25"/>
      <c r="I121" s="25"/>
      <c r="J121" s="25"/>
      <c r="K121" s="25"/>
    </row>
    <row r="122" spans="1:11" x14ac:dyDescent="0.35">
      <c r="A122" s="25" t="s">
        <v>628</v>
      </c>
      <c r="B122" s="25">
        <v>221</v>
      </c>
      <c r="C122" s="25" t="s">
        <v>1952</v>
      </c>
      <c r="D122" s="25"/>
      <c r="E122" s="25" t="s">
        <v>878</v>
      </c>
      <c r="F122" s="25" t="s">
        <v>1507</v>
      </c>
      <c r="G122" s="25" t="s">
        <v>1953</v>
      </c>
      <c r="H122" s="25"/>
      <c r="I122" s="25"/>
      <c r="J122" s="25"/>
      <c r="K122" s="25"/>
    </row>
    <row r="123" spans="1:11" x14ac:dyDescent="0.35">
      <c r="A123" s="25" t="s">
        <v>632</v>
      </c>
      <c r="B123" s="25">
        <v>222</v>
      </c>
      <c r="C123" s="25" t="s">
        <v>1954</v>
      </c>
      <c r="D123" s="25"/>
      <c r="E123" s="25" t="s">
        <v>885</v>
      </c>
      <c r="F123" s="25" t="s">
        <v>1508</v>
      </c>
      <c r="G123" s="25" t="s">
        <v>1955</v>
      </c>
      <c r="H123" s="25"/>
      <c r="I123" s="25"/>
      <c r="J123" s="25"/>
      <c r="K123" s="25"/>
    </row>
    <row r="124" spans="1:11" x14ac:dyDescent="0.35">
      <c r="A124" s="25" t="s">
        <v>634</v>
      </c>
      <c r="B124" s="25">
        <v>223</v>
      </c>
      <c r="C124" s="25" t="s">
        <v>1956</v>
      </c>
      <c r="D124" s="25"/>
      <c r="E124" s="25" t="s">
        <v>891</v>
      </c>
      <c r="F124" s="25" t="s">
        <v>1509</v>
      </c>
      <c r="G124" s="25" t="s">
        <v>1957</v>
      </c>
      <c r="H124" s="25"/>
      <c r="I124" s="25"/>
      <c r="J124" s="25"/>
      <c r="K124" s="25"/>
    </row>
    <row r="125" spans="1:11" x14ac:dyDescent="0.35">
      <c r="A125" s="25" t="s">
        <v>636</v>
      </c>
      <c r="B125" s="25">
        <v>224</v>
      </c>
      <c r="C125" s="25" t="s">
        <v>1958</v>
      </c>
      <c r="D125" s="25"/>
      <c r="E125" s="25" t="s">
        <v>898</v>
      </c>
      <c r="F125" s="25" t="s">
        <v>1510</v>
      </c>
      <c r="G125" s="25" t="s">
        <v>1959</v>
      </c>
      <c r="H125" s="25"/>
      <c r="I125" s="25"/>
      <c r="J125" s="25"/>
      <c r="K125" s="25"/>
    </row>
    <row r="126" spans="1:11" x14ac:dyDescent="0.35">
      <c r="A126" s="25" t="s">
        <v>642</v>
      </c>
      <c r="B126" s="25">
        <v>225</v>
      </c>
      <c r="C126" s="25" t="s">
        <v>1960</v>
      </c>
      <c r="D126" s="25"/>
      <c r="E126" s="25" t="s">
        <v>908</v>
      </c>
      <c r="F126" s="25" t="s">
        <v>1511</v>
      </c>
      <c r="G126" s="25" t="s">
        <v>1961</v>
      </c>
      <c r="H126" s="25"/>
      <c r="I126" s="25"/>
      <c r="J126" s="25"/>
      <c r="K126" s="25"/>
    </row>
    <row r="127" spans="1:11" x14ac:dyDescent="0.35">
      <c r="A127" s="25" t="s">
        <v>648</v>
      </c>
      <c r="B127" s="25">
        <v>226</v>
      </c>
      <c r="C127" s="25" t="s">
        <v>1962</v>
      </c>
      <c r="D127" s="25"/>
      <c r="E127" s="25" t="s">
        <v>912</v>
      </c>
      <c r="F127" s="25" t="s">
        <v>1512</v>
      </c>
      <c r="G127" s="25" t="s">
        <v>1963</v>
      </c>
      <c r="H127" s="25"/>
      <c r="I127" s="25"/>
      <c r="J127" s="25"/>
      <c r="K127" s="25"/>
    </row>
    <row r="128" spans="1:11" x14ac:dyDescent="0.35">
      <c r="A128" s="25" t="s">
        <v>655</v>
      </c>
      <c r="B128" s="25">
        <v>227</v>
      </c>
      <c r="C128" s="25" t="s">
        <v>1964</v>
      </c>
      <c r="D128" s="25"/>
      <c r="E128" s="25" t="s">
        <v>919</v>
      </c>
      <c r="F128" s="25" t="s">
        <v>1513</v>
      </c>
      <c r="G128" s="25" t="s">
        <v>1965</v>
      </c>
      <c r="H128" s="25"/>
      <c r="I128" s="25"/>
      <c r="J128" s="25"/>
      <c r="K128" s="25"/>
    </row>
    <row r="129" spans="1:11" x14ac:dyDescent="0.35">
      <c r="A129" s="25" t="s">
        <v>658</v>
      </c>
      <c r="B129" s="25">
        <v>228</v>
      </c>
      <c r="C129" s="25" t="s">
        <v>1966</v>
      </c>
      <c r="D129" s="25"/>
      <c r="E129" s="25" t="s">
        <v>923</v>
      </c>
      <c r="F129" s="25" t="s">
        <v>1514</v>
      </c>
      <c r="G129" s="25" t="s">
        <v>1967</v>
      </c>
      <c r="H129" s="25"/>
      <c r="I129" s="25"/>
      <c r="J129" s="25"/>
      <c r="K129" s="25"/>
    </row>
    <row r="130" spans="1:11" x14ac:dyDescent="0.35">
      <c r="A130" s="25" t="s">
        <v>662</v>
      </c>
      <c r="B130" s="25">
        <v>229</v>
      </c>
      <c r="C130" s="25" t="s">
        <v>1968</v>
      </c>
      <c r="D130" s="25"/>
      <c r="E130" s="25" t="s">
        <v>927</v>
      </c>
      <c r="F130" s="25" t="s">
        <v>1515</v>
      </c>
      <c r="G130" s="25" t="s">
        <v>1969</v>
      </c>
      <c r="H130" s="25"/>
      <c r="I130" s="25"/>
      <c r="J130" s="25"/>
      <c r="K130" s="25"/>
    </row>
    <row r="131" spans="1:11" x14ac:dyDescent="0.35">
      <c r="A131" s="25" t="s">
        <v>665</v>
      </c>
      <c r="B131" s="25">
        <v>230</v>
      </c>
      <c r="C131" s="25" t="s">
        <v>1970</v>
      </c>
      <c r="D131" s="25"/>
      <c r="E131" s="25" t="s">
        <v>931</v>
      </c>
      <c r="F131" s="25" t="s">
        <v>1516</v>
      </c>
      <c r="G131" s="25" t="s">
        <v>1971</v>
      </c>
      <c r="H131" s="25"/>
      <c r="I131" s="25"/>
      <c r="J131" s="25"/>
      <c r="K131" s="25"/>
    </row>
    <row r="132" spans="1:11" x14ac:dyDescent="0.35">
      <c r="A132" s="25" t="s">
        <v>427</v>
      </c>
      <c r="B132" s="25">
        <v>231</v>
      </c>
      <c r="C132" s="25" t="s">
        <v>1972</v>
      </c>
      <c r="D132" s="25"/>
      <c r="E132" s="25" t="s">
        <v>939</v>
      </c>
      <c r="F132" s="25" t="s">
        <v>1517</v>
      </c>
      <c r="G132" s="25" t="s">
        <v>1973</v>
      </c>
      <c r="H132" s="25"/>
      <c r="I132" s="25"/>
      <c r="J132" s="25"/>
      <c r="K132" s="25"/>
    </row>
    <row r="133" spans="1:11" x14ac:dyDescent="0.35">
      <c r="A133" s="25" t="s">
        <v>304</v>
      </c>
      <c r="B133" s="25">
        <v>232</v>
      </c>
      <c r="C133" s="25" t="s">
        <v>1974</v>
      </c>
      <c r="D133" s="25"/>
      <c r="E133" s="25" t="s">
        <v>953</v>
      </c>
      <c r="F133" s="25" t="s">
        <v>1518</v>
      </c>
      <c r="G133" s="25" t="s">
        <v>1975</v>
      </c>
      <c r="H133" s="25"/>
      <c r="I133" s="25"/>
      <c r="J133" s="25"/>
      <c r="K133" s="25"/>
    </row>
    <row r="134" spans="1:11" x14ac:dyDescent="0.35">
      <c r="A134" s="25" t="s">
        <v>675</v>
      </c>
      <c r="B134" s="25">
        <v>233</v>
      </c>
      <c r="C134" s="25" t="s">
        <v>1976</v>
      </c>
      <c r="D134" s="25"/>
      <c r="E134" s="25" t="s">
        <v>962</v>
      </c>
      <c r="F134" s="25" t="s">
        <v>1519</v>
      </c>
      <c r="G134" s="25" t="s">
        <v>1977</v>
      </c>
      <c r="H134" s="25"/>
      <c r="I134" s="25"/>
      <c r="J134" s="25"/>
      <c r="K134" s="25"/>
    </row>
    <row r="135" spans="1:11" x14ac:dyDescent="0.35">
      <c r="A135" s="25" t="s">
        <v>679</v>
      </c>
      <c r="B135" s="25">
        <v>234</v>
      </c>
      <c r="C135" s="25" t="s">
        <v>1978</v>
      </c>
      <c r="D135" s="25"/>
      <c r="E135" s="25" t="s">
        <v>966</v>
      </c>
      <c r="F135" s="25" t="s">
        <v>1520</v>
      </c>
      <c r="G135" s="25" t="s">
        <v>1979</v>
      </c>
      <c r="H135" s="25"/>
      <c r="I135" s="25"/>
      <c r="J135" s="25"/>
      <c r="K135" s="25"/>
    </row>
    <row r="136" spans="1:11" x14ac:dyDescent="0.35">
      <c r="A136" s="25" t="s">
        <v>684</v>
      </c>
      <c r="B136" s="25">
        <v>235</v>
      </c>
      <c r="C136" s="25" t="s">
        <v>1980</v>
      </c>
      <c r="D136" s="25"/>
      <c r="E136" s="25" t="s">
        <v>984</v>
      </c>
      <c r="F136" s="25" t="s">
        <v>1521</v>
      </c>
      <c r="G136" s="25" t="s">
        <v>1981</v>
      </c>
      <c r="H136" s="25"/>
      <c r="I136" s="25"/>
      <c r="J136" s="25"/>
      <c r="K136" s="25"/>
    </row>
    <row r="137" spans="1:11" x14ac:dyDescent="0.35">
      <c r="A137" s="25" t="s">
        <v>610</v>
      </c>
      <c r="B137" s="25">
        <v>236</v>
      </c>
      <c r="C137" s="25" t="s">
        <v>1982</v>
      </c>
      <c r="D137" s="25"/>
      <c r="E137" s="25" t="s">
        <v>986</v>
      </c>
      <c r="F137" s="25" t="s">
        <v>1522</v>
      </c>
      <c r="G137" s="25" t="s">
        <v>1983</v>
      </c>
      <c r="H137" s="25"/>
      <c r="I137" s="25"/>
      <c r="J137" s="25"/>
      <c r="K137" s="25"/>
    </row>
    <row r="138" spans="1:11" x14ac:dyDescent="0.35">
      <c r="A138" s="25" t="s">
        <v>689</v>
      </c>
      <c r="B138" s="25">
        <v>237</v>
      </c>
      <c r="C138" s="25" t="s">
        <v>1984</v>
      </c>
      <c r="D138" s="25"/>
      <c r="E138" s="25" t="s">
        <v>990</v>
      </c>
      <c r="F138" s="25" t="s">
        <v>1523</v>
      </c>
      <c r="G138" s="25" t="s">
        <v>1985</v>
      </c>
      <c r="H138" s="25"/>
      <c r="I138" s="25"/>
      <c r="J138" s="25"/>
      <c r="K138" s="25"/>
    </row>
    <row r="139" spans="1:11" x14ac:dyDescent="0.35">
      <c r="A139" s="25" t="s">
        <v>695</v>
      </c>
      <c r="B139" s="25">
        <v>238</v>
      </c>
      <c r="C139" s="25" t="s">
        <v>1986</v>
      </c>
      <c r="D139" s="25"/>
      <c r="E139" s="25" t="s">
        <v>994</v>
      </c>
      <c r="F139" s="25" t="s">
        <v>1524</v>
      </c>
      <c r="G139" s="25" t="s">
        <v>1987</v>
      </c>
      <c r="H139" s="25"/>
      <c r="I139" s="25"/>
      <c r="J139" s="25"/>
      <c r="K139" s="25"/>
    </row>
    <row r="140" spans="1:11" x14ac:dyDescent="0.35">
      <c r="A140" s="25" t="s">
        <v>406</v>
      </c>
      <c r="B140" s="25">
        <v>239</v>
      </c>
      <c r="C140" s="25" t="s">
        <v>1988</v>
      </c>
      <c r="D140" s="25"/>
      <c r="E140" s="25" t="s">
        <v>999</v>
      </c>
      <c r="F140" s="25" t="s">
        <v>1525</v>
      </c>
      <c r="G140" s="25" t="s">
        <v>1989</v>
      </c>
      <c r="H140" s="25"/>
      <c r="I140" s="25"/>
      <c r="J140" s="25"/>
      <c r="K140" s="25"/>
    </row>
    <row r="141" spans="1:11" x14ac:dyDescent="0.35">
      <c r="A141" s="25" t="s">
        <v>702</v>
      </c>
      <c r="B141" s="25">
        <v>240</v>
      </c>
      <c r="C141" s="25" t="s">
        <v>1990</v>
      </c>
      <c r="D141" s="25"/>
      <c r="E141" s="25" t="s">
        <v>1008</v>
      </c>
      <c r="F141" s="25" t="s">
        <v>1526</v>
      </c>
      <c r="G141" s="25" t="s">
        <v>1991</v>
      </c>
      <c r="H141" s="25"/>
      <c r="I141" s="25"/>
      <c r="J141" s="25"/>
      <c r="K141" s="25"/>
    </row>
    <row r="142" spans="1:11" x14ac:dyDescent="0.35">
      <c r="A142" s="25" t="s">
        <v>705</v>
      </c>
      <c r="B142" s="25">
        <v>241</v>
      </c>
      <c r="C142" s="25" t="s">
        <v>1992</v>
      </c>
      <c r="D142" s="25"/>
      <c r="E142" s="25" t="s">
        <v>1011</v>
      </c>
      <c r="F142" s="25" t="s">
        <v>1527</v>
      </c>
      <c r="G142" s="25" t="s">
        <v>1993</v>
      </c>
      <c r="H142" s="25"/>
      <c r="I142" s="25"/>
      <c r="J142" s="25"/>
      <c r="K142" s="25"/>
    </row>
    <row r="143" spans="1:11" x14ac:dyDescent="0.35">
      <c r="A143" s="25" t="s">
        <v>610</v>
      </c>
      <c r="B143" s="25">
        <v>242</v>
      </c>
      <c r="C143" s="25" t="s">
        <v>1994</v>
      </c>
      <c r="D143" s="25"/>
      <c r="E143" s="25" t="s">
        <v>1014</v>
      </c>
      <c r="F143" s="25" t="s">
        <v>1528</v>
      </c>
      <c r="G143" s="25" t="s">
        <v>1995</v>
      </c>
      <c r="H143" s="25"/>
      <c r="I143" s="25"/>
      <c r="J143" s="25"/>
      <c r="K143" s="25"/>
    </row>
    <row r="144" spans="1:11" x14ac:dyDescent="0.35">
      <c r="A144" s="25" t="s">
        <v>711</v>
      </c>
      <c r="B144" s="25">
        <v>243</v>
      </c>
      <c r="C144" s="25" t="s">
        <v>1996</v>
      </c>
      <c r="D144" s="25"/>
      <c r="E144" s="25" t="s">
        <v>1018</v>
      </c>
      <c r="F144" s="25" t="s">
        <v>1529</v>
      </c>
      <c r="G144" s="25" t="s">
        <v>1997</v>
      </c>
      <c r="H144" s="25"/>
      <c r="I144" s="25"/>
      <c r="J144" s="25"/>
      <c r="K144" s="25"/>
    </row>
    <row r="145" spans="1:11" x14ac:dyDescent="0.35">
      <c r="A145" s="25" t="s">
        <v>715</v>
      </c>
      <c r="B145" s="25">
        <v>244</v>
      </c>
      <c r="C145" s="25" t="s">
        <v>1998</v>
      </c>
      <c r="D145" s="25"/>
      <c r="E145" s="25" t="s">
        <v>1026</v>
      </c>
      <c r="F145" s="25" t="s">
        <v>1530</v>
      </c>
      <c r="G145" s="25" t="s">
        <v>1999</v>
      </c>
      <c r="H145" s="25"/>
      <c r="I145" s="25"/>
      <c r="J145" s="25"/>
      <c r="K145" s="25"/>
    </row>
    <row r="146" spans="1:11" x14ac:dyDescent="0.35">
      <c r="A146" s="25" t="s">
        <v>719</v>
      </c>
      <c r="B146" s="25">
        <v>245</v>
      </c>
      <c r="C146" s="25" t="s">
        <v>2000</v>
      </c>
      <c r="D146" s="25"/>
      <c r="E146" s="25" t="s">
        <v>1049</v>
      </c>
      <c r="F146" s="25" t="s">
        <v>1531</v>
      </c>
      <c r="G146" s="25" t="s">
        <v>2001</v>
      </c>
      <c r="H146" s="25"/>
      <c r="I146" s="25"/>
      <c r="J146" s="25"/>
      <c r="K146" s="25"/>
    </row>
    <row r="147" spans="1:11" x14ac:dyDescent="0.35">
      <c r="A147" s="25" t="s">
        <v>723</v>
      </c>
      <c r="B147" s="25">
        <v>246</v>
      </c>
      <c r="C147" s="25" t="s">
        <v>2002</v>
      </c>
      <c r="D147" s="25"/>
      <c r="E147" s="25" t="s">
        <v>1052</v>
      </c>
      <c r="F147" s="25" t="s">
        <v>1532</v>
      </c>
      <c r="G147" s="25" t="s">
        <v>2003</v>
      </c>
      <c r="H147" s="25"/>
      <c r="I147" s="25"/>
      <c r="J147" s="25"/>
      <c r="K147" s="25"/>
    </row>
    <row r="148" spans="1:11" x14ac:dyDescent="0.35">
      <c r="A148" s="25" t="s">
        <v>728</v>
      </c>
      <c r="B148" s="25">
        <v>247</v>
      </c>
      <c r="C148" s="25" t="s">
        <v>2004</v>
      </c>
      <c r="D148" s="25"/>
      <c r="E148" s="25" t="s">
        <v>1056</v>
      </c>
      <c r="F148" s="25" t="s">
        <v>1533</v>
      </c>
      <c r="G148" s="25" t="s">
        <v>2005</v>
      </c>
      <c r="H148" s="25"/>
      <c r="I148" s="25"/>
      <c r="J148" s="25"/>
      <c r="K148" s="25"/>
    </row>
    <row r="149" spans="1:11" x14ac:dyDescent="0.35">
      <c r="A149" s="25" t="s">
        <v>733</v>
      </c>
      <c r="B149" s="25">
        <v>248</v>
      </c>
      <c r="C149" s="25" t="s">
        <v>2006</v>
      </c>
      <c r="D149" s="25"/>
      <c r="E149" s="25" t="s">
        <v>1058</v>
      </c>
      <c r="F149" s="25" t="s">
        <v>1534</v>
      </c>
      <c r="G149" s="25" t="s">
        <v>2007</v>
      </c>
      <c r="H149" s="25"/>
      <c r="I149" s="25"/>
      <c r="J149" s="25"/>
      <c r="K149" s="25"/>
    </row>
    <row r="150" spans="1:11" x14ac:dyDescent="0.35">
      <c r="A150" s="25" t="s">
        <v>738</v>
      </c>
      <c r="B150" s="25">
        <v>249</v>
      </c>
      <c r="C150" s="25" t="s">
        <v>2008</v>
      </c>
      <c r="D150" s="25"/>
      <c r="E150" s="25" t="s">
        <v>1062</v>
      </c>
      <c r="F150" s="25" t="s">
        <v>1535</v>
      </c>
      <c r="G150" s="25" t="s">
        <v>2009</v>
      </c>
      <c r="H150" s="25"/>
      <c r="I150" s="25"/>
      <c r="J150" s="25"/>
      <c r="K150" s="25"/>
    </row>
    <row r="151" spans="1:11" x14ac:dyDescent="0.35">
      <c r="A151" s="25" t="s">
        <v>366</v>
      </c>
      <c r="B151" s="25">
        <v>250</v>
      </c>
      <c r="C151" s="25" t="s">
        <v>2010</v>
      </c>
      <c r="D151" s="25"/>
      <c r="E151" s="25" t="s">
        <v>1070</v>
      </c>
      <c r="F151" s="25" t="s">
        <v>1536</v>
      </c>
      <c r="G151" s="25" t="s">
        <v>2011</v>
      </c>
      <c r="H151" s="25"/>
      <c r="I151" s="25"/>
      <c r="J151" s="25"/>
      <c r="K151" s="25"/>
    </row>
    <row r="152" spans="1:11" x14ac:dyDescent="0.35">
      <c r="A152" s="25" t="s">
        <v>742</v>
      </c>
      <c r="B152" s="25">
        <v>251</v>
      </c>
      <c r="C152" s="25" t="s">
        <v>2012</v>
      </c>
      <c r="D152" s="25"/>
      <c r="E152" s="25" t="s">
        <v>1078</v>
      </c>
      <c r="F152" s="25" t="s">
        <v>1537</v>
      </c>
      <c r="G152" s="25" t="s">
        <v>2013</v>
      </c>
      <c r="H152" s="25"/>
      <c r="I152" s="25"/>
      <c r="J152" s="25"/>
      <c r="K152" s="25"/>
    </row>
    <row r="153" spans="1:11" x14ac:dyDescent="0.35">
      <c r="A153" s="25" t="s">
        <v>561</v>
      </c>
      <c r="B153" s="25">
        <v>252</v>
      </c>
      <c r="C153" s="25" t="s">
        <v>2014</v>
      </c>
      <c r="D153" s="25"/>
      <c r="E153" s="25" t="s">
        <v>1081</v>
      </c>
      <c r="F153" s="25" t="s">
        <v>1538</v>
      </c>
      <c r="G153" s="25" t="s">
        <v>2015</v>
      </c>
      <c r="H153" s="25"/>
      <c r="I153" s="25"/>
      <c r="J153" s="25"/>
      <c r="K153" s="25"/>
    </row>
    <row r="154" spans="1:11" x14ac:dyDescent="0.35">
      <c r="A154" s="25" t="s">
        <v>615</v>
      </c>
      <c r="B154" s="25">
        <v>253</v>
      </c>
      <c r="C154" s="25" t="s">
        <v>2016</v>
      </c>
      <c r="D154" s="25"/>
      <c r="E154" s="25" t="s">
        <v>1085</v>
      </c>
      <c r="F154" s="25" t="s">
        <v>1539</v>
      </c>
      <c r="G154" s="25" t="s">
        <v>2017</v>
      </c>
      <c r="H154" s="25"/>
      <c r="I154" s="25"/>
      <c r="J154" s="25"/>
      <c r="K154" s="25"/>
    </row>
    <row r="155" spans="1:11" x14ac:dyDescent="0.35">
      <c r="A155" s="25" t="s">
        <v>751</v>
      </c>
      <c r="B155" s="25">
        <v>254</v>
      </c>
      <c r="C155" s="25" t="s">
        <v>2018</v>
      </c>
      <c r="D155" s="25"/>
      <c r="E155" s="25" t="s">
        <v>1090</v>
      </c>
      <c r="F155" s="25" t="s">
        <v>1540</v>
      </c>
      <c r="G155" s="25" t="s">
        <v>2019</v>
      </c>
      <c r="H155" s="25"/>
      <c r="I155" s="25"/>
      <c r="J155" s="25"/>
      <c r="K155" s="25"/>
    </row>
    <row r="156" spans="1:11" x14ac:dyDescent="0.35">
      <c r="A156" s="25" t="s">
        <v>755</v>
      </c>
      <c r="B156" s="25">
        <v>255</v>
      </c>
      <c r="C156" s="25" t="s">
        <v>2020</v>
      </c>
      <c r="D156" s="25"/>
      <c r="E156" s="25" t="s">
        <v>1093</v>
      </c>
      <c r="F156" s="25" t="s">
        <v>1541</v>
      </c>
      <c r="G156" s="25" t="s">
        <v>2021</v>
      </c>
      <c r="H156" s="25"/>
      <c r="I156" s="25"/>
      <c r="J156" s="25"/>
      <c r="K156" s="25"/>
    </row>
    <row r="157" spans="1:11" x14ac:dyDescent="0.35">
      <c r="A157" s="25" t="s">
        <v>757</v>
      </c>
      <c r="B157" s="25">
        <v>256</v>
      </c>
      <c r="C157" s="25" t="s">
        <v>2022</v>
      </c>
      <c r="D157" s="25"/>
      <c r="E157" s="25" t="s">
        <v>1102</v>
      </c>
      <c r="F157" s="25" t="s">
        <v>1542</v>
      </c>
      <c r="G157" s="25" t="s">
        <v>2023</v>
      </c>
      <c r="H157" s="25"/>
      <c r="I157" s="25"/>
      <c r="J157" s="25"/>
      <c r="K157" s="25"/>
    </row>
    <row r="158" spans="1:11" x14ac:dyDescent="0.35">
      <c r="A158" s="25" t="s">
        <v>759</v>
      </c>
      <c r="B158" s="25">
        <v>257</v>
      </c>
      <c r="C158" s="25" t="s">
        <v>2024</v>
      </c>
      <c r="D158" s="25"/>
      <c r="E158" s="25" t="s">
        <v>1106</v>
      </c>
      <c r="F158" s="25" t="s">
        <v>1543</v>
      </c>
      <c r="G158" s="25" t="s">
        <v>2025</v>
      </c>
      <c r="H158" s="25"/>
      <c r="I158" s="25"/>
      <c r="J158" s="25"/>
      <c r="K158" s="25"/>
    </row>
    <row r="159" spans="1:11" x14ac:dyDescent="0.35">
      <c r="A159" s="25" t="s">
        <v>761</v>
      </c>
      <c r="B159" s="25">
        <v>258</v>
      </c>
      <c r="C159" s="25" t="s">
        <v>2026</v>
      </c>
      <c r="D159" s="25"/>
      <c r="E159" s="25" t="s">
        <v>1110</v>
      </c>
      <c r="F159" s="25" t="s">
        <v>1544</v>
      </c>
      <c r="G159" s="25" t="s">
        <v>2027</v>
      </c>
      <c r="H159" s="25"/>
      <c r="I159" s="25"/>
      <c r="J159" s="25"/>
      <c r="K159" s="25"/>
    </row>
    <row r="160" spans="1:11" x14ac:dyDescent="0.35">
      <c r="A160" s="25" t="s">
        <v>768</v>
      </c>
      <c r="B160" s="25">
        <v>259</v>
      </c>
      <c r="C160" s="25" t="s">
        <v>2028</v>
      </c>
      <c r="D160" s="25"/>
      <c r="E160" s="25" t="s">
        <v>1117</v>
      </c>
      <c r="F160" s="25" t="s">
        <v>1545</v>
      </c>
      <c r="G160" s="25" t="s">
        <v>2029</v>
      </c>
      <c r="H160" s="25"/>
      <c r="I160" s="25"/>
      <c r="J160" s="25"/>
      <c r="K160" s="25"/>
    </row>
    <row r="161" spans="1:11" x14ac:dyDescent="0.35">
      <c r="A161" s="25" t="s">
        <v>769</v>
      </c>
      <c r="B161" s="25">
        <v>260</v>
      </c>
      <c r="C161" s="25" t="s">
        <v>2030</v>
      </c>
      <c r="D161" s="25"/>
      <c r="E161" s="25" t="s">
        <v>1121</v>
      </c>
      <c r="F161" s="25" t="s">
        <v>1546</v>
      </c>
      <c r="G161" s="25" t="s">
        <v>2031</v>
      </c>
      <c r="H161" s="25"/>
      <c r="I161" s="25"/>
      <c r="J161" s="25"/>
      <c r="K161" s="25"/>
    </row>
    <row r="162" spans="1:11" x14ac:dyDescent="0.35">
      <c r="A162" s="25" t="s">
        <v>776</v>
      </c>
      <c r="B162" s="25">
        <v>261</v>
      </c>
      <c r="C162" s="25" t="s">
        <v>2032</v>
      </c>
      <c r="D162" s="25"/>
      <c r="E162" s="25" t="s">
        <v>1127</v>
      </c>
      <c r="F162" s="25" t="s">
        <v>1547</v>
      </c>
      <c r="G162" s="25" t="s">
        <v>2033</v>
      </c>
      <c r="H162" s="25"/>
      <c r="I162" s="25"/>
      <c r="J162" s="25"/>
      <c r="K162" s="25"/>
    </row>
    <row r="163" spans="1:11" x14ac:dyDescent="0.35">
      <c r="A163" s="25" t="s">
        <v>780</v>
      </c>
      <c r="B163" s="25">
        <v>262</v>
      </c>
      <c r="C163" s="25" t="s">
        <v>2034</v>
      </c>
      <c r="D163" s="25"/>
      <c r="E163" s="25" t="s">
        <v>1130</v>
      </c>
      <c r="F163" s="25" t="s">
        <v>1548</v>
      </c>
      <c r="G163" s="25" t="s">
        <v>2035</v>
      </c>
      <c r="H163" s="25"/>
      <c r="I163" s="25"/>
      <c r="J163" s="25"/>
      <c r="K163" s="25"/>
    </row>
    <row r="164" spans="1:11" x14ac:dyDescent="0.35">
      <c r="A164" s="25" t="s">
        <v>481</v>
      </c>
      <c r="B164" s="25">
        <v>263</v>
      </c>
      <c r="C164" s="25" t="s">
        <v>2036</v>
      </c>
      <c r="D164" s="25"/>
      <c r="E164" s="25" t="s">
        <v>1136</v>
      </c>
      <c r="F164" s="25" t="s">
        <v>1549</v>
      </c>
      <c r="G164" s="25" t="s">
        <v>2037</v>
      </c>
      <c r="H164" s="25"/>
      <c r="I164" s="25"/>
      <c r="J164" s="25"/>
      <c r="K164" s="25"/>
    </row>
    <row r="165" spans="1:11" x14ac:dyDescent="0.35">
      <c r="A165" s="25" t="s">
        <v>786</v>
      </c>
      <c r="B165" s="25">
        <v>264</v>
      </c>
      <c r="C165" s="25" t="s">
        <v>2038</v>
      </c>
      <c r="D165" s="25"/>
      <c r="E165" s="25" t="s">
        <v>1140</v>
      </c>
      <c r="F165" s="25" t="s">
        <v>1550</v>
      </c>
      <c r="G165" s="25" t="s">
        <v>2039</v>
      </c>
      <c r="H165" s="25"/>
      <c r="I165" s="25"/>
      <c r="J165" s="25"/>
      <c r="K165" s="25"/>
    </row>
    <row r="166" spans="1:11" x14ac:dyDescent="0.35">
      <c r="A166" s="25" t="s">
        <v>790</v>
      </c>
      <c r="B166" s="25">
        <v>265</v>
      </c>
      <c r="C166" s="25" t="s">
        <v>2040</v>
      </c>
      <c r="D166" s="25"/>
      <c r="E166" s="25" t="s">
        <v>1154</v>
      </c>
      <c r="F166" s="25" t="s">
        <v>1551</v>
      </c>
      <c r="G166" s="25" t="s">
        <v>2041</v>
      </c>
      <c r="H166" s="25"/>
      <c r="I166" s="25"/>
      <c r="J166" s="25"/>
      <c r="K166" s="25"/>
    </row>
    <row r="167" spans="1:11" x14ac:dyDescent="0.35">
      <c r="A167" s="25" t="s">
        <v>791</v>
      </c>
      <c r="B167" s="25">
        <v>266</v>
      </c>
      <c r="C167" s="25" t="s">
        <v>2042</v>
      </c>
      <c r="D167" s="25"/>
      <c r="E167" s="25" t="s">
        <v>1159</v>
      </c>
      <c r="F167" s="25" t="s">
        <v>1552</v>
      </c>
      <c r="G167" s="25" t="s">
        <v>2043</v>
      </c>
      <c r="H167" s="25"/>
      <c r="I167" s="25"/>
      <c r="J167" s="25"/>
      <c r="K167" s="25"/>
    </row>
    <row r="168" spans="1:11" x14ac:dyDescent="0.35">
      <c r="A168" s="25" t="s">
        <v>793</v>
      </c>
      <c r="B168" s="25">
        <v>267</v>
      </c>
      <c r="C168" s="25" t="s">
        <v>2044</v>
      </c>
      <c r="D168" s="25"/>
      <c r="E168" s="25" t="s">
        <v>1163</v>
      </c>
      <c r="F168" s="25" t="s">
        <v>1553</v>
      </c>
      <c r="G168" s="25" t="s">
        <v>2045</v>
      </c>
      <c r="H168" s="25"/>
      <c r="I168" s="25"/>
      <c r="J168" s="25"/>
      <c r="K168" s="25"/>
    </row>
    <row r="169" spans="1:11" x14ac:dyDescent="0.35">
      <c r="A169" s="25" t="s">
        <v>386</v>
      </c>
      <c r="B169" s="25">
        <v>268</v>
      </c>
      <c r="C169" s="25" t="s">
        <v>2046</v>
      </c>
      <c r="D169" s="25"/>
      <c r="E169" s="25" t="s">
        <v>1166</v>
      </c>
      <c r="F169" s="25" t="s">
        <v>1554</v>
      </c>
      <c r="G169" s="25" t="s">
        <v>2047</v>
      </c>
      <c r="H169" s="25"/>
      <c r="I169" s="25"/>
      <c r="J169" s="25"/>
      <c r="K169" s="25"/>
    </row>
    <row r="170" spans="1:11" x14ac:dyDescent="0.35">
      <c r="A170" s="25" t="s">
        <v>797</v>
      </c>
      <c r="B170" s="25">
        <v>269</v>
      </c>
      <c r="C170" s="25" t="s">
        <v>2048</v>
      </c>
      <c r="D170" s="25"/>
      <c r="E170" s="25" t="s">
        <v>1169</v>
      </c>
      <c r="F170" s="25" t="s">
        <v>1555</v>
      </c>
      <c r="G170" s="25" t="s">
        <v>2049</v>
      </c>
      <c r="H170" s="25"/>
      <c r="I170" s="25"/>
      <c r="J170" s="25"/>
      <c r="K170" s="25"/>
    </row>
    <row r="171" spans="1:11" x14ac:dyDescent="0.35">
      <c r="A171" s="25" t="s">
        <v>658</v>
      </c>
      <c r="B171" s="25">
        <v>270</v>
      </c>
      <c r="C171" s="25" t="s">
        <v>2050</v>
      </c>
      <c r="D171" s="25"/>
      <c r="E171" s="25" t="s">
        <v>1170</v>
      </c>
      <c r="F171" s="25" t="s">
        <v>1556</v>
      </c>
      <c r="G171" s="25" t="s">
        <v>2051</v>
      </c>
      <c r="H171" s="25"/>
      <c r="I171" s="25"/>
      <c r="J171" s="25"/>
      <c r="K171" s="25"/>
    </row>
    <row r="172" spans="1:11" x14ac:dyDescent="0.35">
      <c r="A172" s="25" t="s">
        <v>802</v>
      </c>
      <c r="B172" s="25">
        <v>271</v>
      </c>
      <c r="C172" s="25" t="s">
        <v>2052</v>
      </c>
      <c r="D172" s="25"/>
      <c r="E172" s="25" t="s">
        <v>1173</v>
      </c>
      <c r="F172" s="25" t="s">
        <v>1557</v>
      </c>
      <c r="G172" s="25" t="s">
        <v>2053</v>
      </c>
      <c r="H172" s="25"/>
      <c r="I172" s="25"/>
      <c r="J172" s="25"/>
      <c r="K172" s="25"/>
    </row>
    <row r="173" spans="1:11" x14ac:dyDescent="0.35">
      <c r="A173" s="25" t="s">
        <v>806</v>
      </c>
      <c r="B173" s="25">
        <v>272</v>
      </c>
      <c r="C173" s="25" t="s">
        <v>2054</v>
      </c>
      <c r="D173" s="25"/>
      <c r="E173" s="25" t="s">
        <v>1177</v>
      </c>
      <c r="F173" s="25" t="s">
        <v>1558</v>
      </c>
      <c r="G173" s="25" t="s">
        <v>2055</v>
      </c>
      <c r="H173" s="25"/>
      <c r="I173" s="25"/>
      <c r="J173" s="25"/>
      <c r="K173" s="25"/>
    </row>
    <row r="174" spans="1:11" x14ac:dyDescent="0.35">
      <c r="A174" s="25" t="s">
        <v>366</v>
      </c>
      <c r="B174" s="25">
        <v>273</v>
      </c>
      <c r="C174" s="25" t="s">
        <v>2056</v>
      </c>
      <c r="D174" s="25"/>
      <c r="E174" s="25" t="s">
        <v>1184</v>
      </c>
      <c r="F174" s="25" t="s">
        <v>1559</v>
      </c>
      <c r="G174" s="25" t="s">
        <v>2057</v>
      </c>
      <c r="H174" s="25"/>
      <c r="I174" s="25"/>
      <c r="J174" s="25"/>
      <c r="K174" s="25"/>
    </row>
    <row r="175" spans="1:11" x14ac:dyDescent="0.35">
      <c r="A175" s="25" t="s">
        <v>811</v>
      </c>
      <c r="B175" s="25">
        <v>274</v>
      </c>
      <c r="C175" s="25" t="s">
        <v>2058</v>
      </c>
      <c r="D175" s="25"/>
      <c r="E175" s="25" t="s">
        <v>1188</v>
      </c>
      <c r="F175" s="25" t="s">
        <v>1560</v>
      </c>
      <c r="G175" s="25" t="s">
        <v>2059</v>
      </c>
      <c r="H175" s="25"/>
      <c r="I175" s="25"/>
      <c r="J175" s="25"/>
      <c r="K175" s="25"/>
    </row>
    <row r="176" spans="1:11" x14ac:dyDescent="0.35">
      <c r="A176" s="25" t="s">
        <v>200</v>
      </c>
      <c r="B176" s="25">
        <v>275</v>
      </c>
      <c r="C176" s="25" t="s">
        <v>2060</v>
      </c>
      <c r="D176" s="25"/>
      <c r="E176" s="25" t="s">
        <v>1203</v>
      </c>
      <c r="F176" s="25" t="s">
        <v>1561</v>
      </c>
      <c r="G176" s="25" t="s">
        <v>2061</v>
      </c>
      <c r="H176" s="25"/>
      <c r="I176" s="25"/>
      <c r="J176" s="25"/>
      <c r="K176" s="25"/>
    </row>
    <row r="177" spans="1:11" x14ac:dyDescent="0.35">
      <c r="A177" s="25" t="s">
        <v>819</v>
      </c>
      <c r="B177" s="25">
        <v>276</v>
      </c>
      <c r="C177" s="25" t="s">
        <v>2062</v>
      </c>
      <c r="D177" s="25"/>
      <c r="E177" s="25" t="s">
        <v>1207</v>
      </c>
      <c r="F177" s="25" t="s">
        <v>1562</v>
      </c>
      <c r="G177" s="25" t="s">
        <v>2063</v>
      </c>
      <c r="H177" s="25"/>
      <c r="I177" s="25"/>
      <c r="J177" s="25"/>
      <c r="K177" s="25"/>
    </row>
    <row r="178" spans="1:11" x14ac:dyDescent="0.35">
      <c r="A178" s="25" t="s">
        <v>822</v>
      </c>
      <c r="B178" s="25">
        <v>277</v>
      </c>
      <c r="C178" s="25" t="s">
        <v>2064</v>
      </c>
      <c r="D178" s="25"/>
      <c r="E178" s="25" t="s">
        <v>1215</v>
      </c>
      <c r="F178" s="25" t="s">
        <v>1563</v>
      </c>
      <c r="G178" s="25" t="s">
        <v>2065</v>
      </c>
      <c r="H178" s="25"/>
      <c r="I178" s="25"/>
      <c r="J178" s="25"/>
      <c r="K178" s="25"/>
    </row>
    <row r="179" spans="1:11" x14ac:dyDescent="0.35">
      <c r="A179" s="25" t="s">
        <v>826</v>
      </c>
      <c r="B179" s="25">
        <v>278</v>
      </c>
      <c r="C179" s="25" t="s">
        <v>2066</v>
      </c>
      <c r="D179" s="25"/>
      <c r="E179" s="25" t="s">
        <v>1220</v>
      </c>
      <c r="F179" s="25" t="s">
        <v>1564</v>
      </c>
      <c r="G179" s="25" t="s">
        <v>2067</v>
      </c>
      <c r="H179" s="25"/>
      <c r="I179" s="25"/>
      <c r="J179" s="25"/>
      <c r="K179" s="25"/>
    </row>
    <row r="180" spans="1:11" x14ac:dyDescent="0.35">
      <c r="A180" s="25" t="s">
        <v>830</v>
      </c>
      <c r="B180" s="25">
        <v>279</v>
      </c>
      <c r="C180" s="25" t="s">
        <v>2068</v>
      </c>
      <c r="D180" s="25"/>
      <c r="E180" s="25" t="s">
        <v>1224</v>
      </c>
      <c r="F180" s="25" t="s">
        <v>1565</v>
      </c>
      <c r="G180" s="25" t="s">
        <v>2069</v>
      </c>
      <c r="H180" s="25"/>
      <c r="I180" s="25"/>
      <c r="J180" s="25"/>
      <c r="K180" s="25"/>
    </row>
    <row r="181" spans="1:11" x14ac:dyDescent="0.35">
      <c r="A181" s="25" t="s">
        <v>834</v>
      </c>
      <c r="B181" s="25">
        <v>280</v>
      </c>
      <c r="C181" s="25" t="s">
        <v>2070</v>
      </c>
      <c r="D181" s="25"/>
      <c r="E181" s="25" t="s">
        <v>1228</v>
      </c>
      <c r="F181" s="25" t="s">
        <v>1566</v>
      </c>
      <c r="G181" s="25" t="s">
        <v>2071</v>
      </c>
      <c r="H181" s="25"/>
      <c r="I181" s="25"/>
      <c r="J181" s="25"/>
      <c r="K181" s="25"/>
    </row>
    <row r="182" spans="1:11" x14ac:dyDescent="0.35">
      <c r="A182" s="25" t="s">
        <v>838</v>
      </c>
      <c r="B182" s="25">
        <v>281</v>
      </c>
      <c r="C182" s="25" t="s">
        <v>2072</v>
      </c>
      <c r="D182" s="25"/>
      <c r="E182" s="25" t="s">
        <v>1234</v>
      </c>
      <c r="F182" s="25" t="s">
        <v>1567</v>
      </c>
      <c r="G182" s="25" t="s">
        <v>2073</v>
      </c>
      <c r="H182" s="25"/>
      <c r="I182" s="25"/>
      <c r="J182" s="25"/>
      <c r="K182" s="25"/>
    </row>
    <row r="183" spans="1:11" x14ac:dyDescent="0.35">
      <c r="A183" s="25" t="s">
        <v>839</v>
      </c>
      <c r="B183" s="25">
        <v>282</v>
      </c>
      <c r="C183" s="25" t="s">
        <v>2074</v>
      </c>
      <c r="D183" s="25"/>
      <c r="E183" s="25" t="s">
        <v>1241</v>
      </c>
      <c r="F183" s="25" t="s">
        <v>1568</v>
      </c>
      <c r="G183" s="25" t="s">
        <v>2075</v>
      </c>
      <c r="H183" s="25"/>
      <c r="I183" s="25"/>
      <c r="J183" s="25"/>
      <c r="K183" s="25"/>
    </row>
    <row r="184" spans="1:11" x14ac:dyDescent="0.35">
      <c r="A184" s="25" t="s">
        <v>839</v>
      </c>
      <c r="B184" s="25">
        <v>283</v>
      </c>
      <c r="C184" s="25" t="s">
        <v>2076</v>
      </c>
      <c r="D184" s="25"/>
      <c r="E184" s="25" t="s">
        <v>1248</v>
      </c>
      <c r="F184" s="25" t="s">
        <v>1569</v>
      </c>
      <c r="G184" s="25" t="s">
        <v>2077</v>
      </c>
      <c r="H184" s="25"/>
      <c r="I184" s="25"/>
      <c r="J184" s="25"/>
      <c r="K184" s="25"/>
    </row>
    <row r="185" spans="1:11" x14ac:dyDescent="0.35">
      <c r="A185" s="25" t="s">
        <v>844</v>
      </c>
      <c r="B185" s="25">
        <v>284</v>
      </c>
      <c r="C185" s="25" t="s">
        <v>2078</v>
      </c>
      <c r="D185" s="25"/>
      <c r="E185" s="25" t="s">
        <v>1252</v>
      </c>
      <c r="F185" s="25" t="s">
        <v>1570</v>
      </c>
      <c r="G185" s="25" t="s">
        <v>2079</v>
      </c>
      <c r="H185" s="25"/>
      <c r="I185" s="25"/>
      <c r="J185" s="25"/>
      <c r="K185" s="25"/>
    </row>
    <row r="186" spans="1:11" x14ac:dyDescent="0.35">
      <c r="A186" s="25" t="s">
        <v>849</v>
      </c>
      <c r="B186" s="25">
        <v>285</v>
      </c>
      <c r="C186" s="25" t="s">
        <v>2080</v>
      </c>
      <c r="D186" s="25"/>
      <c r="E186" s="25" t="s">
        <v>1255</v>
      </c>
      <c r="F186" s="25" t="s">
        <v>1571</v>
      </c>
      <c r="G186" s="25" t="s">
        <v>2081</v>
      </c>
      <c r="H186" s="25"/>
      <c r="I186" s="25"/>
      <c r="J186" s="25"/>
      <c r="K186" s="25"/>
    </row>
    <row r="187" spans="1:11" x14ac:dyDescent="0.35">
      <c r="A187" s="25" t="s">
        <v>853</v>
      </c>
      <c r="B187" s="25">
        <v>286</v>
      </c>
      <c r="C187" s="25" t="s">
        <v>2082</v>
      </c>
      <c r="D187" s="25"/>
      <c r="E187" s="25" t="s">
        <v>1265</v>
      </c>
      <c r="F187" s="25" t="s">
        <v>1572</v>
      </c>
      <c r="G187" s="25" t="s">
        <v>2083</v>
      </c>
      <c r="H187" s="25"/>
      <c r="I187" s="25"/>
      <c r="J187" s="25"/>
      <c r="K187" s="25"/>
    </row>
    <row r="188" spans="1:11" x14ac:dyDescent="0.35">
      <c r="A188" s="25" t="s">
        <v>857</v>
      </c>
      <c r="B188" s="25">
        <v>287</v>
      </c>
      <c r="C188" s="25" t="s">
        <v>2084</v>
      </c>
      <c r="D188" s="25"/>
      <c r="E188" s="25" t="s">
        <v>1270</v>
      </c>
      <c r="F188" s="25" t="s">
        <v>1573</v>
      </c>
      <c r="G188" s="25" t="s">
        <v>2085</v>
      </c>
      <c r="H188" s="25"/>
      <c r="I188" s="25"/>
      <c r="J188" s="25"/>
      <c r="K188" s="25"/>
    </row>
    <row r="189" spans="1:11" x14ac:dyDescent="0.35">
      <c r="A189" s="25" t="s">
        <v>863</v>
      </c>
      <c r="B189" s="25">
        <v>288</v>
      </c>
      <c r="C189" s="25" t="s">
        <v>2086</v>
      </c>
      <c r="D189" s="25"/>
      <c r="E189" s="25" t="s">
        <v>1280</v>
      </c>
      <c r="F189" s="25" t="s">
        <v>1574</v>
      </c>
      <c r="G189" s="25" t="s">
        <v>2087</v>
      </c>
      <c r="H189" s="25"/>
      <c r="I189" s="25"/>
      <c r="J189" s="25"/>
      <c r="K189" s="25"/>
    </row>
    <row r="190" spans="1:11" x14ac:dyDescent="0.35">
      <c r="A190" s="25" t="s">
        <v>869</v>
      </c>
      <c r="B190" s="25">
        <v>289</v>
      </c>
      <c r="C190" s="25" t="s">
        <v>2088</v>
      </c>
      <c r="D190" s="25"/>
      <c r="E190" s="25" t="s">
        <v>1287</v>
      </c>
      <c r="F190" s="25" t="s">
        <v>1575</v>
      </c>
      <c r="G190" s="25" t="s">
        <v>2089</v>
      </c>
      <c r="H190" s="25"/>
      <c r="I190" s="25"/>
      <c r="J190" s="25"/>
      <c r="K190" s="25"/>
    </row>
    <row r="191" spans="1:11" x14ac:dyDescent="0.35">
      <c r="A191" s="25" t="s">
        <v>873</v>
      </c>
      <c r="B191" s="25">
        <v>290</v>
      </c>
      <c r="C191" s="25" t="s">
        <v>2090</v>
      </c>
      <c r="D191" s="25"/>
      <c r="E191" s="25" t="s">
        <v>1297</v>
      </c>
      <c r="F191" s="25" t="s">
        <v>1576</v>
      </c>
      <c r="G191" s="25" t="s">
        <v>2091</v>
      </c>
      <c r="H191" s="25"/>
      <c r="I191" s="25"/>
      <c r="J191" s="25"/>
      <c r="K191" s="25"/>
    </row>
    <row r="192" spans="1:11" x14ac:dyDescent="0.35">
      <c r="A192" s="25" t="s">
        <v>544</v>
      </c>
      <c r="B192" s="25">
        <v>291</v>
      </c>
      <c r="C192" s="25" t="s">
        <v>2092</v>
      </c>
      <c r="D192" s="25"/>
      <c r="E192" s="25" t="s">
        <v>1303</v>
      </c>
      <c r="F192" s="25" t="s">
        <v>1577</v>
      </c>
      <c r="G192" s="25" t="s">
        <v>2093</v>
      </c>
      <c r="H192" s="25"/>
      <c r="I192" s="25"/>
      <c r="J192" s="25"/>
      <c r="K192" s="25"/>
    </row>
    <row r="193" spans="1:11" x14ac:dyDescent="0.35">
      <c r="A193" s="25" t="s">
        <v>881</v>
      </c>
      <c r="B193" s="25">
        <v>292</v>
      </c>
      <c r="C193" s="25" t="s">
        <v>2094</v>
      </c>
      <c r="D193" s="25"/>
      <c r="E193" s="25" t="s">
        <v>1306</v>
      </c>
      <c r="F193" s="25" t="s">
        <v>1578</v>
      </c>
      <c r="G193" s="25" t="s">
        <v>2095</v>
      </c>
      <c r="H193" s="25"/>
      <c r="I193" s="25"/>
      <c r="J193" s="25"/>
      <c r="K193" s="25"/>
    </row>
    <row r="194" spans="1:11" x14ac:dyDescent="0.35">
      <c r="A194" s="25" t="s">
        <v>884</v>
      </c>
      <c r="B194" s="25">
        <v>293</v>
      </c>
      <c r="C194" s="25" t="s">
        <v>2096</v>
      </c>
      <c r="D194" s="25"/>
      <c r="E194" s="25" t="s">
        <v>1310</v>
      </c>
      <c r="F194" s="25" t="s">
        <v>1579</v>
      </c>
      <c r="G194" s="25" t="s">
        <v>2097</v>
      </c>
      <c r="H194" s="25"/>
      <c r="I194" s="25"/>
      <c r="J194" s="25"/>
      <c r="K194" s="25"/>
    </row>
    <row r="195" spans="1:11" x14ac:dyDescent="0.35">
      <c r="A195" s="25" t="s">
        <v>890</v>
      </c>
      <c r="B195" s="25">
        <v>294</v>
      </c>
      <c r="C195" s="25" t="s">
        <v>2098</v>
      </c>
      <c r="D195" s="25"/>
      <c r="E195" s="25" t="s">
        <v>1327</v>
      </c>
      <c r="F195" s="25" t="s">
        <v>1580</v>
      </c>
      <c r="G195" s="25" t="s">
        <v>2099</v>
      </c>
      <c r="H195" s="25"/>
      <c r="I195" s="25"/>
      <c r="J195" s="25"/>
      <c r="K195" s="25"/>
    </row>
    <row r="196" spans="1:11" x14ac:dyDescent="0.35">
      <c r="A196" s="25" t="s">
        <v>894</v>
      </c>
      <c r="B196" s="25">
        <v>295</v>
      </c>
      <c r="C196" s="25" t="s">
        <v>2100</v>
      </c>
      <c r="D196" s="25"/>
      <c r="E196" s="25" t="s">
        <v>1334</v>
      </c>
      <c r="F196" s="25" t="s">
        <v>1581</v>
      </c>
      <c r="G196" s="25" t="s">
        <v>2101</v>
      </c>
      <c r="H196" s="25"/>
      <c r="I196" s="25"/>
      <c r="J196" s="25"/>
      <c r="K196" s="25"/>
    </row>
    <row r="197" spans="1:11" x14ac:dyDescent="0.35">
      <c r="A197" s="25" t="s">
        <v>897</v>
      </c>
      <c r="B197" s="25">
        <v>296</v>
      </c>
      <c r="C197" s="25" t="s">
        <v>2102</v>
      </c>
      <c r="D197" s="25"/>
      <c r="E197" s="25" t="s">
        <v>1337</v>
      </c>
      <c r="F197" s="25" t="s">
        <v>1582</v>
      </c>
      <c r="G197" s="25" t="s">
        <v>2103</v>
      </c>
      <c r="H197" s="25"/>
      <c r="I197" s="25"/>
      <c r="J197" s="25"/>
      <c r="K197" s="25"/>
    </row>
    <row r="198" spans="1:11" x14ac:dyDescent="0.35">
      <c r="A198" s="25" t="s">
        <v>907</v>
      </c>
      <c r="B198" s="25">
        <v>297</v>
      </c>
      <c r="C198" s="25" t="s">
        <v>2104</v>
      </c>
      <c r="D198" s="25"/>
      <c r="E198" s="25" t="s">
        <v>1348</v>
      </c>
      <c r="F198" s="25" t="s">
        <v>1583</v>
      </c>
      <c r="G198" s="25" t="s">
        <v>2105</v>
      </c>
      <c r="H198" s="25"/>
      <c r="I198" s="25"/>
      <c r="J198" s="25"/>
      <c r="K198" s="25"/>
    </row>
    <row r="199" spans="1:11" x14ac:dyDescent="0.35">
      <c r="A199" s="25" t="s">
        <v>911</v>
      </c>
      <c r="B199" s="25">
        <v>298</v>
      </c>
      <c r="C199" s="25" t="s">
        <v>2106</v>
      </c>
      <c r="D199" s="25"/>
      <c r="E199" s="25" t="s">
        <v>1352</v>
      </c>
      <c r="F199" s="25" t="s">
        <v>1584</v>
      </c>
      <c r="G199" s="25" t="s">
        <v>2107</v>
      </c>
      <c r="H199" s="25"/>
      <c r="I199" s="25"/>
      <c r="J199" s="25"/>
      <c r="K199" s="25"/>
    </row>
    <row r="200" spans="1:11" x14ac:dyDescent="0.35">
      <c r="A200" s="25" t="s">
        <v>610</v>
      </c>
      <c r="B200" s="25">
        <v>299</v>
      </c>
      <c r="C200" s="25" t="s">
        <v>2108</v>
      </c>
      <c r="D200" s="25"/>
      <c r="E200" s="25" t="s">
        <v>1362</v>
      </c>
      <c r="F200" s="25" t="s">
        <v>1585</v>
      </c>
      <c r="G200" s="25" t="s">
        <v>2109</v>
      </c>
      <c r="H200" s="25"/>
      <c r="I200" s="25"/>
      <c r="J200" s="25"/>
      <c r="K200" s="25"/>
    </row>
    <row r="201" spans="1:11" x14ac:dyDescent="0.35">
      <c r="A201" s="25" t="s">
        <v>610</v>
      </c>
      <c r="B201" s="25">
        <v>300</v>
      </c>
      <c r="C201" s="25" t="s">
        <v>2110</v>
      </c>
      <c r="D201" s="25"/>
      <c r="E201" s="25" t="s">
        <v>1366</v>
      </c>
      <c r="F201" s="25" t="s">
        <v>1586</v>
      </c>
      <c r="G201" s="25" t="s">
        <v>2111</v>
      </c>
      <c r="H201" s="25"/>
      <c r="I201" s="25"/>
      <c r="J201" s="25"/>
      <c r="K201" s="25"/>
    </row>
    <row r="202" spans="1:11" x14ac:dyDescent="0.35">
      <c r="A202" s="25" t="s">
        <v>918</v>
      </c>
      <c r="B202" s="25">
        <v>301</v>
      </c>
      <c r="C202" s="25" t="s">
        <v>2112</v>
      </c>
      <c r="D202" s="25"/>
      <c r="E202" s="25" t="s">
        <v>1369</v>
      </c>
      <c r="F202" s="25" t="s">
        <v>1587</v>
      </c>
      <c r="G202" s="25" t="s">
        <v>2113</v>
      </c>
      <c r="H202" s="25"/>
      <c r="I202" s="25"/>
      <c r="J202" s="25"/>
      <c r="K202" s="25"/>
    </row>
    <row r="203" spans="1:11" x14ac:dyDescent="0.35">
      <c r="A203" s="25" t="s">
        <v>922</v>
      </c>
      <c r="B203" s="25">
        <v>302</v>
      </c>
      <c r="C203" s="25" t="s">
        <v>2114</v>
      </c>
      <c r="D203" s="25"/>
      <c r="E203" s="25" t="s">
        <v>1373</v>
      </c>
      <c r="F203" s="25" t="s">
        <v>1588</v>
      </c>
      <c r="G203" s="25" t="s">
        <v>2115</v>
      </c>
      <c r="H203" s="25"/>
      <c r="I203" s="25"/>
      <c r="J203" s="25"/>
      <c r="K203" s="25"/>
    </row>
    <row r="204" spans="1:11" x14ac:dyDescent="0.35">
      <c r="A204" s="25" t="s">
        <v>926</v>
      </c>
      <c r="B204" s="25">
        <v>303</v>
      </c>
      <c r="C204" s="25" t="s">
        <v>2116</v>
      </c>
      <c r="D204" s="25"/>
      <c r="E204" s="25" t="s">
        <v>1377</v>
      </c>
      <c r="F204" s="25" t="s">
        <v>1589</v>
      </c>
      <c r="G204" s="25" t="s">
        <v>2117</v>
      </c>
      <c r="H204" s="25"/>
      <c r="I204" s="25"/>
      <c r="J204" s="25"/>
      <c r="K204" s="25"/>
    </row>
    <row r="205" spans="1:11" x14ac:dyDescent="0.35">
      <c r="A205" s="25" t="s">
        <v>930</v>
      </c>
      <c r="B205" s="25">
        <v>304</v>
      </c>
      <c r="C205" s="25" t="s">
        <v>2118</v>
      </c>
      <c r="D205" s="25"/>
      <c r="E205" s="25" t="s">
        <v>1380</v>
      </c>
      <c r="F205" s="25" t="s">
        <v>1590</v>
      </c>
      <c r="G205" s="25" t="s">
        <v>2119</v>
      </c>
      <c r="H205" s="25"/>
      <c r="I205" s="25"/>
      <c r="J205" s="25"/>
      <c r="K205" s="25"/>
    </row>
    <row r="206" spans="1:11" x14ac:dyDescent="0.35">
      <c r="A206" s="25" t="s">
        <v>935</v>
      </c>
      <c r="B206" s="25">
        <v>305</v>
      </c>
      <c r="C206" s="25" t="s">
        <v>2120</v>
      </c>
      <c r="D206" s="25"/>
      <c r="E206" s="25" t="s">
        <v>1383</v>
      </c>
      <c r="F206" s="25" t="s">
        <v>1591</v>
      </c>
      <c r="G206" s="25" t="s">
        <v>2121</v>
      </c>
      <c r="H206" s="25"/>
      <c r="I206" s="25"/>
      <c r="J206" s="25"/>
      <c r="K206" s="25"/>
    </row>
    <row r="207" spans="1:11" x14ac:dyDescent="0.35">
      <c r="A207" s="25" t="s">
        <v>519</v>
      </c>
      <c r="B207" s="25">
        <v>306</v>
      </c>
      <c r="C207" s="25" t="s">
        <v>2122</v>
      </c>
      <c r="D207" s="25"/>
      <c r="E207" s="25" t="s">
        <v>1389</v>
      </c>
      <c r="F207" s="25" t="s">
        <v>1592</v>
      </c>
      <c r="G207" s="25" t="s">
        <v>2123</v>
      </c>
      <c r="H207" s="25"/>
      <c r="I207" s="25"/>
      <c r="J207" s="25"/>
      <c r="K207" s="25"/>
    </row>
    <row r="208" spans="1:11" x14ac:dyDescent="0.35">
      <c r="A208" s="25" t="s">
        <v>942</v>
      </c>
      <c r="B208" s="25">
        <v>307</v>
      </c>
      <c r="C208" s="25" t="s">
        <v>2124</v>
      </c>
      <c r="D208" s="25"/>
      <c r="E208" s="25" t="s">
        <v>1393</v>
      </c>
      <c r="F208" s="25" t="s">
        <v>1593</v>
      </c>
      <c r="G208" s="25" t="s">
        <v>2125</v>
      </c>
      <c r="H208" s="25"/>
      <c r="I208" s="25"/>
      <c r="J208" s="25"/>
      <c r="K208" s="25"/>
    </row>
    <row r="209" spans="1:11" x14ac:dyDescent="0.35">
      <c r="A209" s="25" t="s">
        <v>948</v>
      </c>
      <c r="B209" s="25">
        <v>308</v>
      </c>
      <c r="C209" s="25" t="s">
        <v>2126</v>
      </c>
      <c r="D209" s="25"/>
      <c r="E209" s="25" t="s">
        <v>1397</v>
      </c>
      <c r="F209" s="25" t="s">
        <v>1594</v>
      </c>
      <c r="G209" s="25" t="s">
        <v>2127</v>
      </c>
      <c r="H209" s="25"/>
      <c r="I209" s="25"/>
      <c r="J209" s="25"/>
      <c r="K209" s="25"/>
    </row>
    <row r="210" spans="1:11" x14ac:dyDescent="0.35">
      <c r="A210" s="25" t="s">
        <v>950</v>
      </c>
      <c r="B210" s="25">
        <v>309</v>
      </c>
      <c r="C210" s="25" t="s">
        <v>2128</v>
      </c>
      <c r="D210" s="25"/>
      <c r="E210" s="25" t="s">
        <v>1406</v>
      </c>
      <c r="F210" s="25" t="s">
        <v>1595</v>
      </c>
      <c r="G210" s="25" t="s">
        <v>2129</v>
      </c>
      <c r="H210" s="25"/>
      <c r="I210" s="25"/>
      <c r="J210" s="25"/>
      <c r="K210" s="25"/>
    </row>
    <row r="211" spans="1:11" x14ac:dyDescent="0.35">
      <c r="A211" s="25" t="s">
        <v>268</v>
      </c>
      <c r="B211" s="25">
        <v>310</v>
      </c>
      <c r="C211" s="25" t="s">
        <v>2130</v>
      </c>
      <c r="D211" s="25"/>
      <c r="E211" s="25" t="s">
        <v>1412</v>
      </c>
      <c r="F211" s="25" t="s">
        <v>1596</v>
      </c>
      <c r="G211" s="25" t="s">
        <v>2131</v>
      </c>
      <c r="H211" s="25"/>
      <c r="I211" s="25"/>
      <c r="J211" s="25"/>
      <c r="K211" s="25"/>
    </row>
    <row r="212" spans="1:11" x14ac:dyDescent="0.35">
      <c r="A212" s="25" t="s">
        <v>961</v>
      </c>
      <c r="B212" s="25">
        <v>311</v>
      </c>
      <c r="C212" s="25" t="s">
        <v>2132</v>
      </c>
      <c r="D212" s="25"/>
      <c r="E212" s="25" t="s">
        <v>1417</v>
      </c>
      <c r="F212" s="25" t="s">
        <v>1597</v>
      </c>
      <c r="G212" s="25" t="s">
        <v>2133</v>
      </c>
      <c r="H212" s="25"/>
      <c r="I212" s="25"/>
      <c r="J212" s="25"/>
      <c r="K212" s="25"/>
    </row>
    <row r="213" spans="1:11" x14ac:dyDescent="0.35">
      <c r="A213" s="25" t="s">
        <v>965</v>
      </c>
      <c r="B213" s="25">
        <v>312</v>
      </c>
      <c r="C213" s="25" t="s">
        <v>2134</v>
      </c>
      <c r="D213" s="25"/>
      <c r="E213" s="25" t="s">
        <v>1421</v>
      </c>
      <c r="F213" s="25" t="s">
        <v>1598</v>
      </c>
      <c r="G213" s="25" t="s">
        <v>2135</v>
      </c>
      <c r="H213" s="25"/>
      <c r="I213" s="25"/>
      <c r="J213" s="25"/>
      <c r="K213" s="25"/>
    </row>
    <row r="214" spans="1:11" x14ac:dyDescent="0.35">
      <c r="A214" s="25" t="s">
        <v>922</v>
      </c>
      <c r="B214" s="25">
        <v>313</v>
      </c>
      <c r="C214" s="25" t="s">
        <v>2136</v>
      </c>
      <c r="D214" s="25"/>
      <c r="E214" s="25" t="s">
        <v>1425</v>
      </c>
      <c r="F214" s="25" t="s">
        <v>1599</v>
      </c>
      <c r="G214" s="25" t="s">
        <v>2137</v>
      </c>
      <c r="H214" s="25"/>
      <c r="I214" s="25"/>
      <c r="J214" s="25"/>
      <c r="K214" s="25"/>
    </row>
    <row r="215" spans="1:11" x14ac:dyDescent="0.35">
      <c r="A215" s="25" t="s">
        <v>979</v>
      </c>
      <c r="B215" s="25">
        <v>314</v>
      </c>
      <c r="C215" s="25" t="s">
        <v>2138</v>
      </c>
      <c r="D215" s="25"/>
      <c r="E215" s="25" t="s">
        <v>1429</v>
      </c>
      <c r="F215" s="25" t="s">
        <v>1600</v>
      </c>
      <c r="G215" s="25" t="s">
        <v>2139</v>
      </c>
      <c r="H215" s="25"/>
      <c r="I215" s="25"/>
      <c r="J215" s="25"/>
      <c r="K215" s="25"/>
    </row>
    <row r="216" spans="1:11" x14ac:dyDescent="0.35">
      <c r="A216" s="25" t="s">
        <v>983</v>
      </c>
      <c r="B216" s="25">
        <v>315</v>
      </c>
      <c r="C216" s="25" t="s">
        <v>2140</v>
      </c>
      <c r="D216" s="25"/>
      <c r="E216" s="25" t="s">
        <v>1433</v>
      </c>
      <c r="F216" s="25" t="s">
        <v>1601</v>
      </c>
      <c r="G216" s="25" t="s">
        <v>2141</v>
      </c>
      <c r="H216" s="25"/>
      <c r="I216" s="25"/>
      <c r="J216" s="25"/>
      <c r="K216" s="25"/>
    </row>
    <row r="217" spans="1:11" x14ac:dyDescent="0.35">
      <c r="A217" s="25" t="s">
        <v>506</v>
      </c>
      <c r="B217" s="25">
        <v>316</v>
      </c>
      <c r="C217" s="25" t="s">
        <v>2142</v>
      </c>
      <c r="D217" s="25"/>
      <c r="E217" s="25" t="s">
        <v>1437</v>
      </c>
      <c r="F217" s="25" t="s">
        <v>1602</v>
      </c>
      <c r="G217" s="25" t="s">
        <v>2143</v>
      </c>
      <c r="H217" s="25"/>
      <c r="I217" s="25"/>
      <c r="J217" s="25"/>
      <c r="K217" s="25"/>
    </row>
    <row r="218" spans="1:11" x14ac:dyDescent="0.35">
      <c r="A218" s="25" t="s">
        <v>989</v>
      </c>
      <c r="B218" s="25">
        <v>317</v>
      </c>
      <c r="C218" s="25" t="s">
        <v>2144</v>
      </c>
      <c r="D218" s="25"/>
      <c r="E218" s="25" t="s">
        <v>1441</v>
      </c>
      <c r="F218" s="25" t="s">
        <v>1603</v>
      </c>
      <c r="G218" s="25" t="s">
        <v>2145</v>
      </c>
      <c r="H218" s="25"/>
      <c r="I218" s="25"/>
      <c r="J218" s="25"/>
      <c r="K218" s="25"/>
    </row>
    <row r="219" spans="1:11" x14ac:dyDescent="0.35">
      <c r="A219" s="25" t="s">
        <v>993</v>
      </c>
      <c r="B219" s="25">
        <v>318</v>
      </c>
      <c r="C219" s="25" t="s">
        <v>2146</v>
      </c>
      <c r="D219" s="25"/>
      <c r="E219" s="25" t="s">
        <v>1447</v>
      </c>
      <c r="F219" s="25" t="s">
        <v>1604</v>
      </c>
      <c r="G219" s="25" t="s">
        <v>2147</v>
      </c>
      <c r="H219" s="25"/>
      <c r="I219" s="25"/>
      <c r="J219" s="25"/>
      <c r="K219" s="25"/>
    </row>
    <row r="220" spans="1:11" x14ac:dyDescent="0.35">
      <c r="A220" s="25" t="s">
        <v>544</v>
      </c>
      <c r="B220" s="25">
        <v>319</v>
      </c>
      <c r="C220" s="25" t="s">
        <v>2148</v>
      </c>
      <c r="D220" s="25"/>
      <c r="E220" s="25" t="s">
        <v>1452</v>
      </c>
      <c r="F220" s="25" t="s">
        <v>1605</v>
      </c>
      <c r="G220" s="25" t="s">
        <v>2149</v>
      </c>
      <c r="H220" s="25"/>
      <c r="I220" s="25"/>
      <c r="J220" s="25"/>
      <c r="K220" s="25"/>
    </row>
    <row r="221" spans="1:11" x14ac:dyDescent="0.35">
      <c r="A221" s="25" t="s">
        <v>998</v>
      </c>
      <c r="B221" s="25">
        <v>320</v>
      </c>
      <c r="C221" s="25" t="s">
        <v>2150</v>
      </c>
      <c r="D221" s="25"/>
      <c r="E221" s="25" t="s">
        <v>1459</v>
      </c>
      <c r="F221" s="25" t="s">
        <v>1606</v>
      </c>
      <c r="G221" s="25" t="s">
        <v>2151</v>
      </c>
      <c r="H221" s="25"/>
      <c r="I221" s="25"/>
      <c r="J221" s="25"/>
      <c r="K221" s="25"/>
    </row>
    <row r="222" spans="1:11" x14ac:dyDescent="0.35">
      <c r="A222" s="25" t="s">
        <v>1007</v>
      </c>
      <c r="B222" s="25">
        <v>321</v>
      </c>
      <c r="C222" s="25" t="s">
        <v>2152</v>
      </c>
      <c r="D222" s="25"/>
      <c r="E222" s="25" t="s">
        <v>1462</v>
      </c>
      <c r="F222" s="25" t="s">
        <v>1607</v>
      </c>
      <c r="G222" s="25" t="s">
        <v>2153</v>
      </c>
      <c r="H222" s="25"/>
      <c r="I222" s="25"/>
      <c r="J222" s="25"/>
      <c r="K222" s="25"/>
    </row>
    <row r="223" spans="1:11" x14ac:dyDescent="0.35">
      <c r="A223" s="25" t="s">
        <v>91</v>
      </c>
      <c r="B223" s="25">
        <v>322</v>
      </c>
      <c r="C223" s="25" t="s">
        <v>2154</v>
      </c>
      <c r="D223" s="25"/>
      <c r="E223" s="25" t="s">
        <v>1466</v>
      </c>
      <c r="F223" s="25" t="s">
        <v>1608</v>
      </c>
      <c r="G223" s="25" t="s">
        <v>2155</v>
      </c>
      <c r="H223" s="25"/>
      <c r="I223" s="25"/>
      <c r="J223" s="25"/>
      <c r="K223" s="25"/>
    </row>
    <row r="224" spans="1:11" x14ac:dyDescent="0.35">
      <c r="A224" s="25" t="s">
        <v>1013</v>
      </c>
      <c r="B224" s="25">
        <v>323</v>
      </c>
      <c r="C224" s="25" t="s">
        <v>2156</v>
      </c>
      <c r="D224" s="25"/>
      <c r="E224" s="29"/>
      <c r="F224" s="29"/>
      <c r="G224" s="29"/>
      <c r="H224" s="25"/>
      <c r="I224" s="25"/>
      <c r="J224" s="25"/>
      <c r="K224" s="25"/>
    </row>
    <row r="225" spans="1:11" x14ac:dyDescent="0.35">
      <c r="A225" s="25" t="s">
        <v>1017</v>
      </c>
      <c r="B225" s="25">
        <v>324</v>
      </c>
      <c r="C225" s="25" t="s">
        <v>2157</v>
      </c>
      <c r="D225" s="25"/>
      <c r="E225" s="25"/>
      <c r="F225" s="25"/>
      <c r="G225" s="25"/>
      <c r="H225" s="25"/>
      <c r="I225" s="25"/>
      <c r="J225" s="25"/>
      <c r="K225" s="25"/>
    </row>
    <row r="226" spans="1:11" x14ac:dyDescent="0.35">
      <c r="A226" s="25" t="s">
        <v>481</v>
      </c>
      <c r="B226" s="25">
        <v>325</v>
      </c>
      <c r="C226" s="25" t="s">
        <v>2158</v>
      </c>
      <c r="D226" s="25"/>
      <c r="E226" s="25"/>
      <c r="F226" s="25"/>
      <c r="G226" s="25"/>
      <c r="H226" s="25"/>
      <c r="I226" s="25"/>
      <c r="J226" s="25"/>
      <c r="K226" s="25"/>
    </row>
    <row r="227" spans="1:11" x14ac:dyDescent="0.35">
      <c r="A227" s="25" t="s">
        <v>1022</v>
      </c>
      <c r="B227" s="25">
        <v>326</v>
      </c>
      <c r="C227" s="25" t="s">
        <v>2159</v>
      </c>
      <c r="D227" s="25"/>
      <c r="E227" s="25"/>
      <c r="F227" s="25"/>
      <c r="G227" s="25"/>
      <c r="H227" s="25"/>
      <c r="I227" s="25"/>
      <c r="J227" s="25"/>
      <c r="K227" s="25"/>
    </row>
    <row r="228" spans="1:11" x14ac:dyDescent="0.35">
      <c r="A228" s="25" t="s">
        <v>399</v>
      </c>
      <c r="B228" s="25">
        <v>327</v>
      </c>
      <c r="C228" s="25" t="s">
        <v>2160</v>
      </c>
      <c r="D228" s="25"/>
      <c r="E228" s="25"/>
      <c r="F228" s="25"/>
      <c r="G228" s="25"/>
      <c r="H228" s="25"/>
      <c r="I228" s="25"/>
      <c r="J228" s="25"/>
      <c r="K228" s="25"/>
    </row>
    <row r="229" spans="1:11" x14ac:dyDescent="0.35">
      <c r="A229" s="25" t="s">
        <v>1025</v>
      </c>
      <c r="B229" s="25">
        <v>328</v>
      </c>
      <c r="C229" s="25" t="s">
        <v>2161</v>
      </c>
      <c r="D229" s="25"/>
      <c r="E229" s="25"/>
      <c r="F229" s="25"/>
      <c r="G229" s="25"/>
      <c r="H229" s="25"/>
      <c r="I229" s="25"/>
      <c r="J229" s="25"/>
      <c r="K229" s="25"/>
    </row>
    <row r="230" spans="1:11" x14ac:dyDescent="0.35">
      <c r="A230" s="25" t="s">
        <v>386</v>
      </c>
      <c r="B230" s="25">
        <v>329</v>
      </c>
      <c r="C230" s="25" t="s">
        <v>2162</v>
      </c>
      <c r="D230" s="25"/>
      <c r="E230" s="25"/>
      <c r="F230" s="25"/>
      <c r="G230" s="25"/>
      <c r="H230" s="25"/>
      <c r="I230" s="25"/>
      <c r="J230" s="25"/>
      <c r="K230" s="25"/>
    </row>
    <row r="231" spans="1:11" x14ac:dyDescent="0.35">
      <c r="A231" s="25" t="s">
        <v>1032</v>
      </c>
      <c r="B231" s="25">
        <v>330</v>
      </c>
      <c r="C231" s="25" t="s">
        <v>2163</v>
      </c>
      <c r="D231" s="25"/>
      <c r="E231" s="25"/>
      <c r="F231" s="25"/>
      <c r="G231" s="25"/>
      <c r="H231" s="25"/>
      <c r="I231" s="25"/>
      <c r="J231" s="25"/>
      <c r="K231" s="25"/>
    </row>
    <row r="232" spans="1:11" x14ac:dyDescent="0.35">
      <c r="A232" s="25" t="s">
        <v>366</v>
      </c>
      <c r="B232" s="25">
        <v>331</v>
      </c>
      <c r="C232" s="25" t="s">
        <v>2164</v>
      </c>
      <c r="D232" s="25"/>
      <c r="E232" s="25"/>
      <c r="F232" s="25"/>
      <c r="G232" s="25"/>
      <c r="H232" s="25"/>
      <c r="I232" s="25"/>
      <c r="J232" s="25"/>
      <c r="K232" s="25"/>
    </row>
    <row r="233" spans="1:11" x14ac:dyDescent="0.35">
      <c r="A233" s="25" t="s">
        <v>1038</v>
      </c>
      <c r="B233" s="25">
        <v>332</v>
      </c>
      <c r="C233" s="25" t="s">
        <v>2165</v>
      </c>
      <c r="D233" s="25"/>
      <c r="E233" s="25"/>
      <c r="F233" s="25"/>
      <c r="G233" s="25"/>
      <c r="H233" s="25"/>
      <c r="I233" s="25"/>
      <c r="J233" s="25"/>
      <c r="K233" s="25"/>
    </row>
    <row r="234" spans="1:11" x14ac:dyDescent="0.35">
      <c r="A234" s="25" t="s">
        <v>360</v>
      </c>
      <c r="B234" s="25">
        <v>333</v>
      </c>
      <c r="C234" s="25" t="s">
        <v>2166</v>
      </c>
      <c r="D234" s="25"/>
      <c r="E234" s="25"/>
      <c r="F234" s="25"/>
      <c r="G234" s="25"/>
      <c r="H234" s="25"/>
      <c r="I234" s="25"/>
      <c r="J234" s="25"/>
      <c r="K234" s="25"/>
    </row>
    <row r="235" spans="1:11" x14ac:dyDescent="0.35">
      <c r="A235" s="25" t="s">
        <v>399</v>
      </c>
      <c r="B235" s="25">
        <v>334</v>
      </c>
      <c r="C235" s="25" t="s">
        <v>2167</v>
      </c>
      <c r="D235" s="25"/>
      <c r="E235" s="25"/>
      <c r="F235" s="25"/>
      <c r="G235" s="25"/>
      <c r="H235" s="25"/>
      <c r="I235" s="25"/>
      <c r="J235" s="25"/>
      <c r="K235" s="25"/>
    </row>
    <row r="236" spans="1:11" x14ac:dyDescent="0.35">
      <c r="A236" s="25" t="s">
        <v>91</v>
      </c>
      <c r="B236" s="25">
        <v>335</v>
      </c>
      <c r="C236" s="25" t="s">
        <v>2168</v>
      </c>
      <c r="D236" s="25"/>
      <c r="E236" s="25"/>
      <c r="F236" s="25"/>
      <c r="G236" s="25"/>
      <c r="H236" s="25"/>
      <c r="I236" s="25"/>
      <c r="J236" s="25"/>
      <c r="K236" s="25"/>
    </row>
    <row r="237" spans="1:11" x14ac:dyDescent="0.35">
      <c r="A237" s="25" t="s">
        <v>519</v>
      </c>
      <c r="B237" s="25">
        <v>336</v>
      </c>
      <c r="C237" s="25" t="s">
        <v>2169</v>
      </c>
      <c r="D237" s="25"/>
      <c r="E237" s="25"/>
      <c r="F237" s="25"/>
      <c r="G237" s="25"/>
      <c r="H237" s="25"/>
      <c r="I237" s="25"/>
      <c r="J237" s="25"/>
      <c r="K237" s="25"/>
    </row>
    <row r="238" spans="1:11" x14ac:dyDescent="0.35">
      <c r="A238" s="25" t="s">
        <v>1055</v>
      </c>
      <c r="B238" s="25">
        <v>337</v>
      </c>
      <c r="C238" s="25" t="s">
        <v>2170</v>
      </c>
      <c r="D238" s="25"/>
      <c r="E238" s="25"/>
      <c r="F238" s="25"/>
      <c r="G238" s="25"/>
      <c r="H238" s="25"/>
      <c r="I238" s="25"/>
      <c r="J238" s="25"/>
      <c r="K238" s="25"/>
    </row>
    <row r="239" spans="1:11" x14ac:dyDescent="0.35">
      <c r="A239" s="25" t="s">
        <v>592</v>
      </c>
      <c r="B239" s="25">
        <v>338</v>
      </c>
      <c r="C239" s="25" t="s">
        <v>2171</v>
      </c>
      <c r="D239" s="25"/>
      <c r="E239" s="25"/>
      <c r="F239" s="25"/>
      <c r="G239" s="25"/>
      <c r="H239" s="25"/>
      <c r="I239" s="25"/>
      <c r="J239" s="25"/>
      <c r="K239" s="25"/>
    </row>
    <row r="240" spans="1:11" x14ac:dyDescent="0.35">
      <c r="A240" s="25" t="s">
        <v>1061</v>
      </c>
      <c r="B240" s="25">
        <v>339</v>
      </c>
      <c r="C240" s="25" t="s">
        <v>2172</v>
      </c>
      <c r="D240" s="25"/>
      <c r="E240" s="25"/>
      <c r="F240" s="25"/>
      <c r="G240" s="25"/>
      <c r="H240" s="25"/>
      <c r="I240" s="25"/>
      <c r="J240" s="25"/>
      <c r="K240" s="25"/>
    </row>
    <row r="241" spans="1:11" x14ac:dyDescent="0.35">
      <c r="A241" s="25" t="s">
        <v>1065</v>
      </c>
      <c r="B241" s="25">
        <v>340</v>
      </c>
      <c r="C241" s="25" t="s">
        <v>2173</v>
      </c>
      <c r="D241" s="25"/>
      <c r="E241" s="25"/>
      <c r="F241" s="25"/>
      <c r="G241" s="25"/>
      <c r="H241" s="25"/>
      <c r="I241" s="25"/>
      <c r="J241" s="25"/>
      <c r="K241" s="25"/>
    </row>
    <row r="242" spans="1:11" x14ac:dyDescent="0.35">
      <c r="A242" s="25" t="s">
        <v>1068</v>
      </c>
      <c r="B242" s="25">
        <v>341</v>
      </c>
      <c r="C242" s="25" t="s">
        <v>2174</v>
      </c>
      <c r="D242" s="25"/>
      <c r="E242" s="25"/>
      <c r="F242" s="25"/>
      <c r="G242" s="25"/>
      <c r="H242" s="25"/>
      <c r="I242" s="25"/>
      <c r="J242" s="25"/>
      <c r="K242" s="25"/>
    </row>
    <row r="243" spans="1:11" x14ac:dyDescent="0.35">
      <c r="A243" s="25" t="s">
        <v>360</v>
      </c>
      <c r="B243" s="25">
        <v>342</v>
      </c>
      <c r="C243" s="25" t="s">
        <v>2175</v>
      </c>
      <c r="D243" s="25"/>
      <c r="E243" s="25"/>
      <c r="F243" s="25"/>
      <c r="G243" s="25"/>
      <c r="H243" s="25"/>
      <c r="I243" s="25"/>
      <c r="J243" s="25"/>
      <c r="K243" s="25"/>
    </row>
    <row r="244" spans="1:11" x14ac:dyDescent="0.35">
      <c r="A244" s="25" t="s">
        <v>1074</v>
      </c>
      <c r="B244" s="25">
        <v>343</v>
      </c>
      <c r="C244" s="25" t="s">
        <v>2176</v>
      </c>
      <c r="D244" s="25"/>
      <c r="E244" s="25"/>
      <c r="F244" s="25"/>
      <c r="G244" s="25"/>
      <c r="H244" s="25"/>
      <c r="I244" s="25"/>
      <c r="J244" s="25"/>
      <c r="K244" s="25"/>
    </row>
    <row r="245" spans="1:11" x14ac:dyDescent="0.35">
      <c r="A245" s="25" t="s">
        <v>1077</v>
      </c>
      <c r="B245" s="25">
        <v>344</v>
      </c>
      <c r="C245" s="25" t="s">
        <v>2177</v>
      </c>
      <c r="D245" s="25"/>
      <c r="E245" s="25"/>
      <c r="F245" s="25"/>
      <c r="G245" s="25"/>
      <c r="H245" s="25"/>
      <c r="I245" s="25"/>
      <c r="J245" s="25"/>
      <c r="K245" s="25"/>
    </row>
    <row r="246" spans="1:11" x14ac:dyDescent="0.35">
      <c r="A246" s="25" t="s">
        <v>890</v>
      </c>
      <c r="B246" s="25">
        <v>345</v>
      </c>
      <c r="C246" s="25" t="s">
        <v>2178</v>
      </c>
      <c r="D246" s="25"/>
      <c r="E246" s="25"/>
      <c r="F246" s="25"/>
      <c r="G246" s="25"/>
      <c r="H246" s="25"/>
      <c r="I246" s="25"/>
      <c r="J246" s="25"/>
      <c r="K246" s="25"/>
    </row>
    <row r="247" spans="1:11" x14ac:dyDescent="0.35">
      <c r="A247" s="25" t="s">
        <v>1084</v>
      </c>
      <c r="B247" s="25">
        <v>346</v>
      </c>
      <c r="C247" s="25" t="s">
        <v>2179</v>
      </c>
      <c r="D247" s="25"/>
      <c r="E247" s="25"/>
      <c r="F247" s="25"/>
      <c r="G247" s="25"/>
      <c r="H247" s="25"/>
      <c r="I247" s="25"/>
      <c r="J247" s="25"/>
      <c r="K247" s="25"/>
    </row>
    <row r="248" spans="1:11" x14ac:dyDescent="0.35">
      <c r="A248" s="25" t="s">
        <v>1088</v>
      </c>
      <c r="B248" s="25">
        <v>347</v>
      </c>
      <c r="C248" s="25" t="s">
        <v>2180</v>
      </c>
      <c r="D248" s="25"/>
      <c r="E248" s="25"/>
      <c r="F248" s="25"/>
      <c r="G248" s="25"/>
      <c r="H248" s="25"/>
      <c r="I248" s="25"/>
      <c r="J248" s="25"/>
      <c r="K248" s="25"/>
    </row>
    <row r="249" spans="1:11" x14ac:dyDescent="0.35">
      <c r="A249" s="25" t="s">
        <v>525</v>
      </c>
      <c r="B249" s="25">
        <v>348</v>
      </c>
      <c r="C249" s="25" t="s">
        <v>2181</v>
      </c>
      <c r="D249" s="25"/>
      <c r="E249" s="25"/>
      <c r="F249" s="25"/>
      <c r="G249" s="25"/>
      <c r="H249" s="25"/>
      <c r="I249" s="25"/>
      <c r="J249" s="25"/>
      <c r="K249" s="25"/>
    </row>
    <row r="250" spans="1:11" x14ac:dyDescent="0.35">
      <c r="A250" s="25" t="s">
        <v>160</v>
      </c>
      <c r="B250" s="25">
        <v>349</v>
      </c>
      <c r="C250" s="25" t="s">
        <v>2182</v>
      </c>
      <c r="D250" s="25"/>
      <c r="E250" s="25"/>
      <c r="F250" s="25"/>
      <c r="G250" s="25"/>
      <c r="H250" s="25"/>
      <c r="I250" s="25"/>
      <c r="J250" s="25"/>
      <c r="K250" s="25"/>
    </row>
    <row r="251" spans="1:11" x14ac:dyDescent="0.35">
      <c r="A251" s="25" t="s">
        <v>1101</v>
      </c>
      <c r="B251" s="25">
        <v>350</v>
      </c>
      <c r="C251" s="25" t="s">
        <v>2183</v>
      </c>
      <c r="D251" s="25"/>
      <c r="E251" s="25"/>
      <c r="F251" s="25"/>
      <c r="G251" s="25"/>
      <c r="H251" s="25"/>
      <c r="I251" s="25"/>
      <c r="J251" s="25"/>
      <c r="K251" s="25"/>
    </row>
    <row r="252" spans="1:11" x14ac:dyDescent="0.35">
      <c r="A252" s="25" t="s">
        <v>1105</v>
      </c>
      <c r="B252" s="25">
        <v>351</v>
      </c>
      <c r="C252" s="25" t="s">
        <v>2184</v>
      </c>
      <c r="D252" s="25"/>
      <c r="E252" s="25"/>
      <c r="F252" s="25"/>
      <c r="G252" s="25"/>
      <c r="H252" s="25"/>
      <c r="I252" s="25"/>
      <c r="J252" s="25"/>
      <c r="K252" s="25"/>
    </row>
    <row r="253" spans="1:11" x14ac:dyDescent="0.35">
      <c r="A253" s="25" t="s">
        <v>1109</v>
      </c>
      <c r="B253" s="25">
        <v>352</v>
      </c>
      <c r="C253" s="25" t="s">
        <v>2185</v>
      </c>
      <c r="D253" s="25"/>
      <c r="E253" s="25"/>
      <c r="F253" s="25"/>
      <c r="G253" s="25"/>
      <c r="H253" s="25"/>
      <c r="I253" s="25"/>
      <c r="J253" s="25"/>
      <c r="K253" s="25"/>
    </row>
    <row r="254" spans="1:11" x14ac:dyDescent="0.35">
      <c r="A254" s="25" t="s">
        <v>1113</v>
      </c>
      <c r="B254" s="25">
        <v>353</v>
      </c>
      <c r="C254" s="25" t="s">
        <v>2186</v>
      </c>
      <c r="D254" s="25"/>
      <c r="E254" s="25"/>
      <c r="F254" s="25"/>
      <c r="G254" s="25"/>
      <c r="H254" s="25"/>
      <c r="I254" s="25"/>
      <c r="J254" s="25"/>
      <c r="K254" s="25"/>
    </row>
    <row r="255" spans="1:11" x14ac:dyDescent="0.35">
      <c r="A255" s="25" t="s">
        <v>1116</v>
      </c>
      <c r="B255" s="25">
        <v>354</v>
      </c>
      <c r="C255" s="25" t="s">
        <v>2187</v>
      </c>
      <c r="D255" s="25"/>
      <c r="E255" s="25"/>
      <c r="F255" s="25"/>
      <c r="G255" s="25"/>
      <c r="H255" s="25"/>
      <c r="I255" s="25"/>
      <c r="J255" s="25"/>
      <c r="K255" s="25"/>
    </row>
    <row r="256" spans="1:11" x14ac:dyDescent="0.35">
      <c r="A256" s="25" t="s">
        <v>1120</v>
      </c>
      <c r="B256" s="25">
        <v>355</v>
      </c>
      <c r="C256" s="25" t="s">
        <v>2188</v>
      </c>
      <c r="D256" s="25"/>
      <c r="E256" s="25"/>
      <c r="F256" s="25"/>
      <c r="G256" s="25"/>
      <c r="H256" s="25"/>
      <c r="I256" s="25"/>
      <c r="J256" s="25"/>
      <c r="K256" s="25"/>
    </row>
    <row r="257" spans="1:11" x14ac:dyDescent="0.35">
      <c r="A257" s="25" t="s">
        <v>1124</v>
      </c>
      <c r="B257" s="25">
        <v>356</v>
      </c>
      <c r="C257" s="25" t="s">
        <v>2189</v>
      </c>
      <c r="D257" s="25"/>
      <c r="E257" s="25"/>
      <c r="F257" s="25"/>
      <c r="G257" s="25"/>
      <c r="H257" s="25"/>
      <c r="I257" s="25"/>
      <c r="J257" s="25"/>
      <c r="K257" s="25"/>
    </row>
    <row r="258" spans="1:11" x14ac:dyDescent="0.35">
      <c r="A258" s="25" t="s">
        <v>1126</v>
      </c>
      <c r="B258" s="25">
        <v>357</v>
      </c>
      <c r="C258" s="25" t="s">
        <v>2190</v>
      </c>
      <c r="D258" s="25"/>
      <c r="E258" s="25"/>
      <c r="F258" s="25"/>
      <c r="G258" s="25"/>
      <c r="H258" s="25"/>
      <c r="I258" s="25"/>
      <c r="J258" s="25"/>
      <c r="K258" s="25"/>
    </row>
    <row r="259" spans="1:11" x14ac:dyDescent="0.35">
      <c r="A259" s="25" t="s">
        <v>525</v>
      </c>
      <c r="B259" s="25">
        <v>358</v>
      </c>
      <c r="C259" s="25" t="s">
        <v>2191</v>
      </c>
      <c r="D259" s="25"/>
      <c r="E259" s="25"/>
      <c r="F259" s="25"/>
      <c r="G259" s="25"/>
      <c r="H259" s="25"/>
      <c r="I259" s="25"/>
      <c r="J259" s="25"/>
      <c r="K259" s="25"/>
    </row>
    <row r="260" spans="1:11" x14ac:dyDescent="0.35">
      <c r="A260" s="25" t="s">
        <v>1133</v>
      </c>
      <c r="B260" s="25">
        <v>359</v>
      </c>
      <c r="C260" s="25" t="s">
        <v>2192</v>
      </c>
      <c r="D260" s="25"/>
      <c r="E260" s="25"/>
      <c r="F260" s="25"/>
      <c r="G260" s="25"/>
      <c r="H260" s="25"/>
      <c r="I260" s="25"/>
      <c r="J260" s="25"/>
      <c r="K260" s="25"/>
    </row>
    <row r="261" spans="1:11" x14ac:dyDescent="0.35">
      <c r="A261" s="25" t="s">
        <v>1135</v>
      </c>
      <c r="B261" s="25">
        <v>360</v>
      </c>
      <c r="C261" s="25" t="s">
        <v>2193</v>
      </c>
      <c r="D261" s="25"/>
      <c r="E261" s="25"/>
      <c r="F261" s="25"/>
      <c r="G261" s="25"/>
      <c r="H261" s="25"/>
      <c r="I261" s="25"/>
      <c r="J261" s="25"/>
      <c r="K261" s="25"/>
    </row>
    <row r="262" spans="1:11" x14ac:dyDescent="0.35">
      <c r="A262" s="25" t="s">
        <v>1139</v>
      </c>
      <c r="B262" s="25">
        <v>361</v>
      </c>
      <c r="C262" s="25" t="s">
        <v>2194</v>
      </c>
      <c r="D262" s="25"/>
      <c r="E262" s="25"/>
      <c r="F262" s="25"/>
      <c r="G262" s="25"/>
      <c r="H262" s="25"/>
      <c r="I262" s="25"/>
      <c r="J262" s="25"/>
      <c r="K262" s="25"/>
    </row>
    <row r="263" spans="1:11" x14ac:dyDescent="0.35">
      <c r="A263" s="25" t="s">
        <v>1145</v>
      </c>
      <c r="B263" s="25">
        <v>362</v>
      </c>
      <c r="C263" s="25" t="s">
        <v>2195</v>
      </c>
      <c r="D263" s="25"/>
      <c r="E263" s="25"/>
      <c r="F263" s="25"/>
      <c r="G263" s="25"/>
      <c r="H263" s="25"/>
      <c r="I263" s="25"/>
      <c r="J263" s="25"/>
      <c r="K263" s="25"/>
    </row>
    <row r="264" spans="1:11" x14ac:dyDescent="0.35">
      <c r="A264" s="25" t="s">
        <v>592</v>
      </c>
      <c r="B264" s="25">
        <v>363</v>
      </c>
      <c r="C264" s="25" t="s">
        <v>2196</v>
      </c>
      <c r="D264" s="25"/>
      <c r="E264" s="25"/>
      <c r="F264" s="25"/>
      <c r="G264" s="25"/>
      <c r="H264" s="25"/>
      <c r="I264" s="25"/>
      <c r="J264" s="25"/>
      <c r="K264" s="25"/>
    </row>
    <row r="265" spans="1:11" x14ac:dyDescent="0.35">
      <c r="A265" s="25" t="s">
        <v>1151</v>
      </c>
      <c r="B265" s="25">
        <v>364</v>
      </c>
      <c r="C265" s="25" t="s">
        <v>2197</v>
      </c>
      <c r="D265" s="25"/>
      <c r="E265" s="25"/>
      <c r="F265" s="25"/>
      <c r="G265" s="25"/>
      <c r="H265" s="25"/>
      <c r="I265" s="25"/>
      <c r="J265" s="25"/>
      <c r="K265" s="25"/>
    </row>
    <row r="266" spans="1:11" x14ac:dyDescent="0.35">
      <c r="A266" s="25" t="s">
        <v>1153</v>
      </c>
      <c r="B266" s="25">
        <v>365</v>
      </c>
      <c r="C266" s="25" t="s">
        <v>2198</v>
      </c>
      <c r="D266" s="25"/>
      <c r="E266" s="25"/>
      <c r="F266" s="25"/>
      <c r="G266" s="25"/>
      <c r="H266" s="25"/>
      <c r="I266" s="25"/>
      <c r="J266" s="25"/>
      <c r="K266" s="25"/>
    </row>
    <row r="267" spans="1:11" x14ac:dyDescent="0.35">
      <c r="A267" s="25" t="s">
        <v>1158</v>
      </c>
      <c r="B267" s="25">
        <v>366</v>
      </c>
      <c r="C267" s="25" t="s">
        <v>2199</v>
      </c>
      <c r="D267" s="25"/>
      <c r="E267" s="25"/>
      <c r="F267" s="25"/>
      <c r="G267" s="25"/>
      <c r="H267" s="25"/>
      <c r="I267" s="25"/>
      <c r="J267" s="25"/>
      <c r="K267" s="25"/>
    </row>
    <row r="268" spans="1:11" x14ac:dyDescent="0.35">
      <c r="A268" s="25" t="s">
        <v>268</v>
      </c>
      <c r="B268" s="25">
        <v>367</v>
      </c>
      <c r="C268" s="25" t="s">
        <v>2200</v>
      </c>
      <c r="D268" s="25"/>
      <c r="E268" s="25"/>
      <c r="F268" s="25"/>
      <c r="G268" s="25"/>
      <c r="H268" s="25"/>
      <c r="I268" s="25"/>
      <c r="J268" s="25"/>
      <c r="K268" s="25"/>
    </row>
    <row r="269" spans="1:11" x14ac:dyDescent="0.35">
      <c r="A269" s="25" t="s">
        <v>1162</v>
      </c>
      <c r="B269" s="25">
        <v>368</v>
      </c>
      <c r="C269" s="25" t="s">
        <v>2201</v>
      </c>
      <c r="D269" s="25"/>
      <c r="E269" s="25"/>
      <c r="F269" s="25"/>
      <c r="G269" s="25"/>
      <c r="H269" s="25"/>
      <c r="I269" s="25"/>
      <c r="J269" s="25"/>
      <c r="K269" s="25"/>
    </row>
    <row r="270" spans="1:11" x14ac:dyDescent="0.35">
      <c r="A270" s="25" t="s">
        <v>351</v>
      </c>
      <c r="B270" s="25">
        <v>369</v>
      </c>
      <c r="C270" s="25" t="s">
        <v>2202</v>
      </c>
      <c r="D270" s="25"/>
      <c r="E270" s="25"/>
      <c r="F270" s="25"/>
      <c r="G270" s="25"/>
      <c r="H270" s="25"/>
      <c r="I270" s="25"/>
      <c r="J270" s="25"/>
      <c r="K270" s="25"/>
    </row>
    <row r="271" spans="1:11" x14ac:dyDescent="0.35">
      <c r="A271" s="25" t="s">
        <v>360</v>
      </c>
      <c r="B271" s="25">
        <v>370</v>
      </c>
      <c r="C271" s="25" t="s">
        <v>2203</v>
      </c>
      <c r="D271" s="25"/>
      <c r="E271" s="25"/>
      <c r="F271" s="25"/>
      <c r="G271" s="25"/>
      <c r="H271" s="25"/>
      <c r="I271" s="25"/>
      <c r="J271" s="25"/>
      <c r="K271" s="25"/>
    </row>
    <row r="272" spans="1:11" x14ac:dyDescent="0.35">
      <c r="A272" s="25" t="s">
        <v>366</v>
      </c>
      <c r="B272" s="25">
        <v>371</v>
      </c>
      <c r="C272" s="25" t="s">
        <v>2204</v>
      </c>
      <c r="D272" s="25"/>
      <c r="E272" s="25"/>
      <c r="F272" s="25"/>
      <c r="G272" s="25"/>
      <c r="H272" s="25"/>
      <c r="I272" s="25"/>
      <c r="J272" s="25"/>
      <c r="K272" s="25"/>
    </row>
    <row r="273" spans="1:11" x14ac:dyDescent="0.35">
      <c r="A273" s="25" t="s">
        <v>728</v>
      </c>
      <c r="B273" s="25">
        <v>372</v>
      </c>
      <c r="C273" s="25" t="s">
        <v>2205</v>
      </c>
      <c r="D273" s="25"/>
      <c r="E273" s="25"/>
      <c r="F273" s="25"/>
      <c r="G273" s="25"/>
      <c r="H273" s="25"/>
      <c r="I273" s="25"/>
      <c r="J273" s="25"/>
      <c r="K273" s="25"/>
    </row>
    <row r="274" spans="1:11" x14ac:dyDescent="0.35">
      <c r="A274" s="25" t="s">
        <v>1176</v>
      </c>
      <c r="B274" s="25">
        <v>373</v>
      </c>
      <c r="C274" s="25" t="s">
        <v>2206</v>
      </c>
      <c r="D274" s="25"/>
      <c r="E274" s="25"/>
      <c r="F274" s="25"/>
      <c r="G274" s="25"/>
      <c r="H274" s="25"/>
      <c r="I274" s="25"/>
      <c r="J274" s="25"/>
      <c r="K274" s="25"/>
    </row>
    <row r="275" spans="1:11" x14ac:dyDescent="0.35">
      <c r="A275" s="25" t="s">
        <v>1180</v>
      </c>
      <c r="B275" s="25">
        <v>374</v>
      </c>
      <c r="C275" s="25" t="s">
        <v>2207</v>
      </c>
      <c r="D275" s="25"/>
      <c r="E275" s="25"/>
      <c r="F275" s="25"/>
      <c r="G275" s="25"/>
      <c r="H275" s="25"/>
      <c r="I275" s="25"/>
      <c r="J275" s="25"/>
      <c r="K275" s="25"/>
    </row>
    <row r="276" spans="1:11" x14ac:dyDescent="0.35">
      <c r="A276" s="25" t="s">
        <v>1183</v>
      </c>
      <c r="B276" s="25">
        <v>375</v>
      </c>
      <c r="C276" s="25" t="s">
        <v>2208</v>
      </c>
      <c r="D276" s="25"/>
      <c r="E276" s="25"/>
      <c r="F276" s="25"/>
      <c r="G276" s="25"/>
      <c r="H276" s="25"/>
      <c r="I276" s="25"/>
      <c r="J276" s="25"/>
      <c r="K276" s="25"/>
    </row>
    <row r="277" spans="1:11" x14ac:dyDescent="0.35">
      <c r="A277" s="25" t="s">
        <v>1187</v>
      </c>
      <c r="B277" s="25">
        <v>376</v>
      </c>
      <c r="C277" s="25" t="s">
        <v>2209</v>
      </c>
      <c r="D277" s="25"/>
      <c r="E277" s="25"/>
      <c r="F277" s="25"/>
      <c r="G277" s="25"/>
      <c r="H277" s="25"/>
      <c r="I277" s="25"/>
      <c r="J277" s="25"/>
      <c r="K277" s="25"/>
    </row>
    <row r="278" spans="1:11" x14ac:dyDescent="0.35">
      <c r="A278" s="25" t="s">
        <v>1200</v>
      </c>
      <c r="B278" s="25">
        <v>377</v>
      </c>
      <c r="C278" s="25" t="s">
        <v>2210</v>
      </c>
      <c r="D278" s="25"/>
      <c r="E278" s="25"/>
      <c r="F278" s="25"/>
      <c r="G278" s="25"/>
      <c r="H278" s="25"/>
      <c r="I278" s="25"/>
      <c r="J278" s="25"/>
      <c r="K278" s="25"/>
    </row>
    <row r="279" spans="1:11" x14ac:dyDescent="0.35">
      <c r="A279" s="25" t="s">
        <v>1202</v>
      </c>
      <c r="B279" s="25">
        <v>378</v>
      </c>
      <c r="C279" s="25" t="s">
        <v>2211</v>
      </c>
      <c r="D279" s="25"/>
      <c r="E279" s="25"/>
      <c r="F279" s="25"/>
      <c r="G279" s="25"/>
      <c r="H279" s="25"/>
      <c r="I279" s="25"/>
      <c r="J279" s="25"/>
      <c r="K279" s="25"/>
    </row>
    <row r="280" spans="1:11" x14ac:dyDescent="0.35">
      <c r="A280" s="25" t="s">
        <v>1206</v>
      </c>
      <c r="B280" s="25">
        <v>379</v>
      </c>
      <c r="C280" s="25" t="s">
        <v>2212</v>
      </c>
      <c r="D280" s="25"/>
      <c r="E280" s="25"/>
      <c r="F280" s="25"/>
      <c r="G280" s="25"/>
      <c r="H280" s="25"/>
      <c r="I280" s="25"/>
      <c r="J280" s="25"/>
      <c r="K280" s="25"/>
    </row>
    <row r="281" spans="1:11" x14ac:dyDescent="0.35">
      <c r="A281" s="25" t="s">
        <v>950</v>
      </c>
      <c r="B281" s="25">
        <v>380</v>
      </c>
      <c r="C281" s="25" t="s">
        <v>2213</v>
      </c>
      <c r="D281" s="25"/>
      <c r="E281" s="25"/>
      <c r="F281" s="25"/>
      <c r="G281" s="25"/>
      <c r="H281" s="25"/>
      <c r="I281" s="25"/>
      <c r="J281" s="25"/>
      <c r="K281" s="25"/>
    </row>
    <row r="282" spans="1:11" x14ac:dyDescent="0.35">
      <c r="A282" s="25" t="s">
        <v>1212</v>
      </c>
      <c r="B282" s="25">
        <v>381</v>
      </c>
      <c r="C282" s="25" t="s">
        <v>2214</v>
      </c>
      <c r="D282" s="25"/>
      <c r="E282" s="25"/>
      <c r="F282" s="25"/>
      <c r="G282" s="25"/>
      <c r="H282" s="25"/>
      <c r="I282" s="25"/>
      <c r="J282" s="25"/>
      <c r="K282" s="25"/>
    </row>
    <row r="283" spans="1:11" x14ac:dyDescent="0.35">
      <c r="A283" s="25" t="s">
        <v>1214</v>
      </c>
      <c r="B283" s="25">
        <v>382</v>
      </c>
      <c r="C283" s="25" t="s">
        <v>2215</v>
      </c>
      <c r="D283" s="25"/>
      <c r="E283" s="25"/>
      <c r="F283" s="25"/>
      <c r="G283" s="25"/>
      <c r="H283" s="25"/>
      <c r="I283" s="25"/>
      <c r="J283" s="25"/>
      <c r="K283" s="25"/>
    </row>
    <row r="284" spans="1:11" x14ac:dyDescent="0.35">
      <c r="A284" s="25" t="s">
        <v>1206</v>
      </c>
      <c r="B284" s="25">
        <v>383</v>
      </c>
      <c r="C284" s="25" t="s">
        <v>2216</v>
      </c>
      <c r="D284" s="25"/>
      <c r="E284" s="25"/>
      <c r="F284" s="25"/>
      <c r="G284" s="25"/>
      <c r="H284" s="25"/>
      <c r="I284" s="25"/>
      <c r="J284" s="25"/>
      <c r="K284" s="25"/>
    </row>
    <row r="285" spans="1:11" x14ac:dyDescent="0.35">
      <c r="A285" s="25" t="s">
        <v>905</v>
      </c>
      <c r="B285" s="25">
        <v>384</v>
      </c>
      <c r="C285" s="25" t="s">
        <v>2217</v>
      </c>
      <c r="D285" s="25"/>
      <c r="E285" s="25"/>
      <c r="F285" s="25"/>
      <c r="G285" s="25"/>
      <c r="H285" s="25"/>
      <c r="I285" s="25"/>
      <c r="J285" s="25"/>
      <c r="K285" s="25"/>
    </row>
    <row r="286" spans="1:11" x14ac:dyDescent="0.35">
      <c r="A286" s="25" t="s">
        <v>91</v>
      </c>
      <c r="B286" s="25">
        <v>385</v>
      </c>
      <c r="C286" s="25" t="s">
        <v>2218</v>
      </c>
      <c r="D286" s="25"/>
      <c r="E286" s="25"/>
      <c r="F286" s="25"/>
      <c r="G286" s="25"/>
      <c r="H286" s="25"/>
      <c r="I286" s="25"/>
      <c r="J286" s="25"/>
      <c r="K286" s="25"/>
    </row>
    <row r="287" spans="1:11" x14ac:dyDescent="0.35">
      <c r="A287" s="25" t="s">
        <v>509</v>
      </c>
      <c r="B287" s="25">
        <v>386</v>
      </c>
      <c r="C287" s="25" t="s">
        <v>2219</v>
      </c>
      <c r="D287" s="25"/>
      <c r="E287" s="25"/>
      <c r="F287" s="25"/>
      <c r="G287" s="25"/>
      <c r="H287" s="25"/>
      <c r="I287" s="25"/>
      <c r="J287" s="25"/>
      <c r="K287" s="25"/>
    </row>
    <row r="288" spans="1:11" x14ac:dyDescent="0.35">
      <c r="A288" s="25" t="s">
        <v>1227</v>
      </c>
      <c r="B288" s="25">
        <v>387</v>
      </c>
      <c r="C288" s="25" t="s">
        <v>2220</v>
      </c>
      <c r="D288" s="25"/>
      <c r="E288" s="25"/>
      <c r="F288" s="25"/>
      <c r="G288" s="25"/>
      <c r="H288" s="25"/>
      <c r="I288" s="25"/>
      <c r="J288" s="25"/>
      <c r="K288" s="25"/>
    </row>
    <row r="289" spans="1:11" x14ac:dyDescent="0.35">
      <c r="A289" s="25" t="s">
        <v>1233</v>
      </c>
      <c r="B289" s="25">
        <v>388</v>
      </c>
      <c r="C289" s="25" t="s">
        <v>2221</v>
      </c>
      <c r="D289" s="25"/>
      <c r="E289" s="25"/>
      <c r="F289" s="25"/>
      <c r="G289" s="25"/>
      <c r="H289" s="25"/>
      <c r="I289" s="25"/>
      <c r="J289" s="25"/>
      <c r="K289" s="25"/>
    </row>
    <row r="290" spans="1:11" x14ac:dyDescent="0.35">
      <c r="A290" s="25" t="s">
        <v>1237</v>
      </c>
      <c r="B290" s="25">
        <v>389</v>
      </c>
      <c r="C290" s="25" t="s">
        <v>2222</v>
      </c>
      <c r="D290" s="25"/>
      <c r="E290" s="25"/>
      <c r="F290" s="25"/>
      <c r="G290" s="25"/>
      <c r="H290" s="25"/>
      <c r="I290" s="25"/>
      <c r="J290" s="25"/>
      <c r="K290" s="25"/>
    </row>
    <row r="291" spans="1:11" x14ac:dyDescent="0.35">
      <c r="A291" s="25" t="s">
        <v>1240</v>
      </c>
      <c r="B291" s="25">
        <v>390</v>
      </c>
      <c r="C291" s="25" t="s">
        <v>2223</v>
      </c>
      <c r="D291" s="25"/>
      <c r="E291" s="25"/>
      <c r="F291" s="25"/>
      <c r="G291" s="25"/>
      <c r="H291" s="25"/>
      <c r="I291" s="25"/>
      <c r="J291" s="25"/>
      <c r="K291" s="25"/>
    </row>
    <row r="292" spans="1:11" x14ac:dyDescent="0.35">
      <c r="A292" s="25" t="s">
        <v>1240</v>
      </c>
      <c r="B292" s="25">
        <v>391</v>
      </c>
      <c r="C292" s="25" t="s">
        <v>2224</v>
      </c>
      <c r="D292" s="25"/>
      <c r="E292" s="25"/>
      <c r="F292" s="25"/>
      <c r="G292" s="25"/>
      <c r="H292" s="25"/>
      <c r="I292" s="25"/>
      <c r="J292" s="25"/>
      <c r="K292" s="25"/>
    </row>
    <row r="293" spans="1:11" x14ac:dyDescent="0.35">
      <c r="A293" s="25" t="s">
        <v>1247</v>
      </c>
      <c r="B293" s="25">
        <v>392</v>
      </c>
      <c r="C293" s="25" t="s">
        <v>2225</v>
      </c>
      <c r="D293" s="25"/>
      <c r="E293" s="25"/>
      <c r="F293" s="25"/>
      <c r="G293" s="25"/>
      <c r="H293" s="25"/>
      <c r="I293" s="25"/>
      <c r="J293" s="25"/>
      <c r="K293" s="25"/>
    </row>
    <row r="294" spans="1:11" x14ac:dyDescent="0.35">
      <c r="A294" s="25" t="s">
        <v>200</v>
      </c>
      <c r="B294" s="25">
        <v>393</v>
      </c>
      <c r="C294" s="25" t="s">
        <v>2226</v>
      </c>
      <c r="D294" s="25"/>
      <c r="E294" s="25"/>
      <c r="F294" s="25"/>
      <c r="G294" s="25"/>
      <c r="H294" s="25"/>
      <c r="I294" s="25"/>
      <c r="J294" s="25"/>
      <c r="K294" s="25"/>
    </row>
    <row r="295" spans="1:11" x14ac:dyDescent="0.35">
      <c r="A295" s="25" t="s">
        <v>1251</v>
      </c>
      <c r="B295" s="25">
        <v>394</v>
      </c>
      <c r="C295" s="25" t="s">
        <v>2227</v>
      </c>
      <c r="D295" s="25"/>
      <c r="E295" s="25"/>
      <c r="F295" s="25"/>
      <c r="G295" s="25"/>
      <c r="H295" s="25"/>
      <c r="I295" s="25"/>
      <c r="J295" s="25"/>
      <c r="K295" s="25"/>
    </row>
    <row r="296" spans="1:11" x14ac:dyDescent="0.35">
      <c r="A296" s="25" t="s">
        <v>1254</v>
      </c>
      <c r="B296" s="25">
        <v>395</v>
      </c>
      <c r="C296" s="25" t="s">
        <v>2228</v>
      </c>
      <c r="D296" s="25"/>
      <c r="E296" s="25"/>
      <c r="F296" s="25"/>
      <c r="G296" s="25"/>
      <c r="H296" s="25"/>
      <c r="I296" s="25"/>
      <c r="J296" s="25"/>
      <c r="K296" s="25"/>
    </row>
    <row r="297" spans="1:11" x14ac:dyDescent="0.35">
      <c r="A297" s="25" t="s">
        <v>1264</v>
      </c>
      <c r="B297" s="25">
        <v>396</v>
      </c>
      <c r="C297" s="25" t="s">
        <v>2229</v>
      </c>
      <c r="D297" s="25"/>
      <c r="E297" s="25"/>
      <c r="F297" s="25"/>
      <c r="G297" s="25"/>
      <c r="H297" s="25"/>
      <c r="I297" s="25"/>
      <c r="J297" s="25"/>
      <c r="K297" s="25"/>
    </row>
    <row r="298" spans="1:11" x14ac:dyDescent="0.35">
      <c r="A298" s="25" t="s">
        <v>1267</v>
      </c>
      <c r="B298" s="25">
        <v>397</v>
      </c>
      <c r="C298" s="25" t="s">
        <v>2230</v>
      </c>
      <c r="D298" s="25"/>
      <c r="E298" s="25"/>
      <c r="F298" s="25"/>
      <c r="G298" s="25"/>
      <c r="H298" s="25"/>
      <c r="I298" s="25"/>
      <c r="J298" s="25"/>
      <c r="K298" s="25"/>
    </row>
    <row r="299" spans="1:11" x14ac:dyDescent="0.35">
      <c r="A299" s="25" t="s">
        <v>1269</v>
      </c>
      <c r="B299" s="25">
        <v>398</v>
      </c>
      <c r="C299" s="25" t="s">
        <v>2231</v>
      </c>
      <c r="D299" s="25"/>
      <c r="E299" s="25"/>
      <c r="F299" s="25"/>
      <c r="G299" s="25"/>
      <c r="H299" s="25"/>
      <c r="I299" s="25"/>
      <c r="J299" s="25"/>
      <c r="K299" s="25"/>
    </row>
    <row r="300" spans="1:11" x14ac:dyDescent="0.35">
      <c r="A300" s="25" t="s">
        <v>1273</v>
      </c>
      <c r="B300" s="25">
        <v>399</v>
      </c>
      <c r="C300" s="25" t="s">
        <v>2232</v>
      </c>
      <c r="D300" s="25"/>
      <c r="E300" s="25"/>
      <c r="F300" s="25"/>
      <c r="G300" s="25"/>
      <c r="H300" s="25"/>
      <c r="I300" s="25"/>
      <c r="J300" s="25"/>
      <c r="K300" s="25"/>
    </row>
    <row r="301" spans="1:11" x14ac:dyDescent="0.35">
      <c r="A301" s="25" t="s">
        <v>1275</v>
      </c>
      <c r="B301" s="25">
        <v>400</v>
      </c>
      <c r="C301" s="25" t="s">
        <v>2233</v>
      </c>
      <c r="D301" s="25"/>
      <c r="E301" s="25"/>
      <c r="F301" s="25"/>
      <c r="G301" s="25"/>
      <c r="H301" s="25"/>
      <c r="I301" s="25"/>
      <c r="J301" s="25"/>
      <c r="K301" s="25"/>
    </row>
    <row r="302" spans="1:11" x14ac:dyDescent="0.35">
      <c r="A302" s="25" t="s">
        <v>1277</v>
      </c>
      <c r="B302" s="25">
        <v>401</v>
      </c>
      <c r="C302" s="25" t="s">
        <v>2234</v>
      </c>
      <c r="D302" s="25"/>
      <c r="E302" s="25"/>
      <c r="F302" s="25"/>
      <c r="G302" s="25"/>
      <c r="H302" s="25"/>
      <c r="I302" s="25"/>
      <c r="J302" s="25"/>
      <c r="K302" s="25"/>
    </row>
    <row r="303" spans="1:11" x14ac:dyDescent="0.35">
      <c r="A303" s="25" t="s">
        <v>1279</v>
      </c>
      <c r="B303" s="25">
        <v>402</v>
      </c>
      <c r="C303" s="25" t="s">
        <v>2235</v>
      </c>
      <c r="D303" s="25"/>
      <c r="E303" s="25"/>
      <c r="F303" s="25"/>
      <c r="G303" s="25"/>
      <c r="H303" s="25"/>
      <c r="I303" s="25"/>
      <c r="J303" s="25"/>
      <c r="K303" s="25"/>
    </row>
    <row r="304" spans="1:11" x14ac:dyDescent="0.35">
      <c r="A304" s="25" t="s">
        <v>1286</v>
      </c>
      <c r="B304" s="25">
        <v>403</v>
      </c>
      <c r="C304" s="25" t="s">
        <v>2236</v>
      </c>
      <c r="D304" s="25"/>
      <c r="E304" s="25"/>
      <c r="F304" s="25"/>
      <c r="G304" s="25"/>
      <c r="H304" s="25"/>
      <c r="I304" s="25"/>
      <c r="J304" s="25"/>
      <c r="K304" s="25"/>
    </row>
    <row r="305" spans="1:11" x14ac:dyDescent="0.35">
      <c r="A305" s="25" t="s">
        <v>1296</v>
      </c>
      <c r="B305" s="25">
        <v>404</v>
      </c>
      <c r="C305" s="25" t="s">
        <v>2237</v>
      </c>
      <c r="D305" s="25"/>
      <c r="E305" s="25"/>
      <c r="F305" s="25"/>
      <c r="G305" s="25"/>
      <c r="H305" s="25"/>
      <c r="I305" s="25"/>
      <c r="J305" s="25"/>
      <c r="K305" s="25"/>
    </row>
    <row r="306" spans="1:11" x14ac:dyDescent="0.35">
      <c r="A306" s="25" t="s">
        <v>1302</v>
      </c>
      <c r="B306" s="25">
        <v>405</v>
      </c>
      <c r="C306" s="25" t="s">
        <v>2238</v>
      </c>
      <c r="D306" s="25"/>
      <c r="E306" s="25"/>
      <c r="F306" s="25"/>
      <c r="G306" s="25"/>
      <c r="H306" s="25"/>
      <c r="I306" s="25"/>
      <c r="J306" s="25"/>
      <c r="K306" s="25"/>
    </row>
    <row r="307" spans="1:11" x14ac:dyDescent="0.35">
      <c r="A307" s="25" t="s">
        <v>366</v>
      </c>
      <c r="B307" s="25">
        <v>406</v>
      </c>
      <c r="C307" s="25" t="s">
        <v>2239</v>
      </c>
      <c r="D307" s="25"/>
      <c r="E307" s="25"/>
      <c r="F307" s="25"/>
      <c r="G307" s="25"/>
      <c r="H307" s="25"/>
      <c r="I307" s="25"/>
      <c r="J307" s="25"/>
      <c r="K307" s="25"/>
    </row>
    <row r="308" spans="1:11" x14ac:dyDescent="0.35">
      <c r="A308" s="25" t="s">
        <v>1309</v>
      </c>
      <c r="B308" s="25">
        <v>407</v>
      </c>
      <c r="C308" s="25" t="s">
        <v>2240</v>
      </c>
      <c r="D308" s="25"/>
      <c r="E308" s="25"/>
      <c r="F308" s="25"/>
      <c r="G308" s="25"/>
      <c r="H308" s="25"/>
      <c r="I308" s="25"/>
      <c r="J308" s="25"/>
      <c r="K308" s="25"/>
    </row>
    <row r="309" spans="1:11" x14ac:dyDescent="0.35">
      <c r="A309" s="25" t="s">
        <v>1313</v>
      </c>
      <c r="B309" s="25">
        <v>408</v>
      </c>
      <c r="C309" s="25" t="s">
        <v>2241</v>
      </c>
      <c r="D309" s="25"/>
      <c r="E309" s="25"/>
      <c r="F309" s="25"/>
      <c r="G309" s="25"/>
      <c r="H309" s="25"/>
      <c r="I309" s="25"/>
      <c r="J309" s="25"/>
      <c r="K309" s="25"/>
    </row>
    <row r="310" spans="1:11" x14ac:dyDescent="0.35">
      <c r="A310" s="25" t="s">
        <v>1316</v>
      </c>
      <c r="B310" s="25">
        <v>409</v>
      </c>
      <c r="C310" s="25" t="s">
        <v>2242</v>
      </c>
      <c r="D310" s="25"/>
      <c r="E310" s="25"/>
      <c r="F310" s="25"/>
      <c r="G310" s="25"/>
      <c r="H310" s="25"/>
      <c r="I310" s="25"/>
      <c r="J310" s="25"/>
      <c r="K310" s="25"/>
    </row>
    <row r="311" spans="1:11" x14ac:dyDescent="0.35">
      <c r="A311" s="25" t="s">
        <v>1320</v>
      </c>
      <c r="B311" s="25">
        <v>410</v>
      </c>
      <c r="C311" s="25" t="s">
        <v>2243</v>
      </c>
      <c r="D311" s="25"/>
      <c r="E311" s="25"/>
      <c r="F311" s="25"/>
      <c r="G311" s="25"/>
      <c r="H311" s="25"/>
      <c r="I311" s="25"/>
      <c r="J311" s="25"/>
      <c r="K311" s="25"/>
    </row>
    <row r="312" spans="1:11" x14ac:dyDescent="0.35">
      <c r="A312" s="25" t="s">
        <v>1322</v>
      </c>
      <c r="B312" s="25">
        <v>411</v>
      </c>
      <c r="C312" s="25" t="s">
        <v>2244</v>
      </c>
      <c r="D312" s="25"/>
      <c r="E312" s="25"/>
      <c r="F312" s="25"/>
      <c r="G312" s="25"/>
      <c r="H312" s="25"/>
      <c r="I312" s="25"/>
      <c r="J312" s="25"/>
      <c r="K312" s="25"/>
    </row>
    <row r="313" spans="1:11" x14ac:dyDescent="0.35">
      <c r="A313" s="25" t="s">
        <v>1326</v>
      </c>
      <c r="B313" s="25">
        <v>412</v>
      </c>
      <c r="C313" s="25" t="s">
        <v>2245</v>
      </c>
      <c r="D313" s="25"/>
      <c r="E313" s="25"/>
      <c r="F313" s="25"/>
      <c r="G313" s="25"/>
      <c r="H313" s="25"/>
      <c r="I313" s="25"/>
      <c r="J313" s="25"/>
      <c r="K313" s="25"/>
    </row>
    <row r="314" spans="1:11" x14ac:dyDescent="0.35">
      <c r="A314" s="25" t="s">
        <v>592</v>
      </c>
      <c r="B314" s="25">
        <v>413</v>
      </c>
      <c r="C314" s="25" t="s">
        <v>2246</v>
      </c>
      <c r="D314" s="25"/>
      <c r="E314" s="25"/>
      <c r="F314" s="25"/>
      <c r="G314" s="25"/>
      <c r="H314" s="25"/>
      <c r="I314" s="25"/>
      <c r="J314" s="25"/>
      <c r="K314" s="25"/>
    </row>
    <row r="315" spans="1:11" x14ac:dyDescent="0.35">
      <c r="A315" s="25" t="s">
        <v>1333</v>
      </c>
      <c r="B315" s="25">
        <v>414</v>
      </c>
      <c r="C315" s="25" t="s">
        <v>2248</v>
      </c>
      <c r="D315" s="25"/>
      <c r="E315" s="25"/>
      <c r="F315" s="25"/>
      <c r="G315" s="25"/>
      <c r="H315" s="25"/>
      <c r="I315" s="25"/>
      <c r="J315" s="25"/>
      <c r="K315" s="25"/>
    </row>
    <row r="316" spans="1:11" x14ac:dyDescent="0.35">
      <c r="A316" s="25" t="s">
        <v>1187</v>
      </c>
      <c r="B316" s="25">
        <v>415</v>
      </c>
      <c r="C316" s="25" t="s">
        <v>2249</v>
      </c>
      <c r="D316" s="25"/>
      <c r="E316" s="25"/>
      <c r="F316" s="25"/>
      <c r="G316" s="25"/>
      <c r="H316" s="25"/>
      <c r="I316" s="25"/>
      <c r="J316" s="25"/>
      <c r="K316" s="25"/>
    </row>
    <row r="317" spans="1:11" x14ac:dyDescent="0.35">
      <c r="A317" s="25" t="s">
        <v>304</v>
      </c>
      <c r="B317" s="25">
        <v>416</v>
      </c>
      <c r="C317" s="25" t="s">
        <v>2250</v>
      </c>
      <c r="D317" s="25"/>
      <c r="E317" s="25"/>
      <c r="F317" s="25"/>
      <c r="G317" s="25"/>
      <c r="H317" s="25"/>
      <c r="I317" s="25"/>
      <c r="J317" s="25"/>
      <c r="K317" s="25"/>
    </row>
    <row r="318" spans="1:11" x14ac:dyDescent="0.35">
      <c r="A318" s="25" t="s">
        <v>423</v>
      </c>
      <c r="B318" s="25">
        <v>417</v>
      </c>
      <c r="C318" s="25" t="s">
        <v>2251</v>
      </c>
      <c r="D318" s="25"/>
      <c r="E318" s="25"/>
      <c r="F318" s="25"/>
      <c r="G318" s="25"/>
      <c r="H318" s="25"/>
      <c r="I318" s="25"/>
      <c r="J318" s="25"/>
      <c r="K318" s="25"/>
    </row>
    <row r="319" spans="1:11" x14ac:dyDescent="0.35">
      <c r="A319" s="25" t="s">
        <v>1351</v>
      </c>
      <c r="B319" s="25">
        <v>418</v>
      </c>
      <c r="C319" s="25" t="s">
        <v>2252</v>
      </c>
      <c r="D319" s="25"/>
      <c r="E319" s="25"/>
      <c r="F319" s="25"/>
      <c r="G319" s="25"/>
      <c r="H319" s="25"/>
      <c r="I319" s="25"/>
      <c r="J319" s="25"/>
      <c r="K319" s="25"/>
    </row>
    <row r="320" spans="1:11" x14ac:dyDescent="0.35">
      <c r="A320" s="25" t="s">
        <v>1361</v>
      </c>
      <c r="B320" s="25">
        <v>419</v>
      </c>
      <c r="C320" s="25" t="s">
        <v>2253</v>
      </c>
      <c r="D320" s="25"/>
      <c r="E320" s="25"/>
      <c r="F320" s="25"/>
      <c r="G320" s="25"/>
      <c r="H320" s="25"/>
      <c r="I320" s="25"/>
      <c r="J320" s="25"/>
      <c r="K320" s="25"/>
    </row>
    <row r="321" spans="1:11" x14ac:dyDescent="0.35">
      <c r="A321" s="25" t="s">
        <v>1365</v>
      </c>
      <c r="B321" s="25">
        <v>420</v>
      </c>
      <c r="C321" s="25" t="s">
        <v>2254</v>
      </c>
      <c r="D321" s="25"/>
      <c r="E321" s="25"/>
      <c r="F321" s="25"/>
      <c r="G321" s="25"/>
      <c r="H321" s="25"/>
      <c r="I321" s="25"/>
      <c r="J321" s="25"/>
      <c r="K321" s="25"/>
    </row>
    <row r="322" spans="1:11" x14ac:dyDescent="0.35">
      <c r="A322" s="25" t="s">
        <v>509</v>
      </c>
      <c r="B322" s="25">
        <v>421</v>
      </c>
      <c r="C322" s="25" t="s">
        <v>2255</v>
      </c>
      <c r="D322" s="25"/>
      <c r="E322" s="25"/>
      <c r="F322" s="25"/>
      <c r="G322" s="25"/>
      <c r="H322" s="25"/>
      <c r="I322" s="25"/>
      <c r="J322" s="25"/>
      <c r="K322" s="25"/>
    </row>
    <row r="323" spans="1:11" x14ac:dyDescent="0.35">
      <c r="A323" s="25" t="s">
        <v>311</v>
      </c>
      <c r="B323" s="25">
        <v>422</v>
      </c>
      <c r="C323" s="25" t="s">
        <v>2256</v>
      </c>
      <c r="D323" s="25"/>
      <c r="E323" s="25"/>
      <c r="F323" s="25"/>
      <c r="G323" s="25"/>
      <c r="H323" s="25"/>
      <c r="I323" s="25"/>
      <c r="J323" s="25"/>
      <c r="K323" s="25"/>
    </row>
    <row r="324" spans="1:11" x14ac:dyDescent="0.35">
      <c r="A324" s="25" t="s">
        <v>1376</v>
      </c>
      <c r="B324" s="25">
        <v>423</v>
      </c>
      <c r="C324" s="25" t="s">
        <v>2257</v>
      </c>
      <c r="D324" s="25"/>
      <c r="E324" s="25"/>
      <c r="F324" s="25"/>
      <c r="G324" s="25"/>
      <c r="H324" s="25"/>
      <c r="I324" s="25"/>
      <c r="J324" s="25"/>
      <c r="K324" s="25"/>
    </row>
    <row r="325" spans="1:11" x14ac:dyDescent="0.35">
      <c r="A325" s="25" t="s">
        <v>1379</v>
      </c>
      <c r="B325" s="25">
        <v>424</v>
      </c>
      <c r="C325" s="25" t="s">
        <v>2258</v>
      </c>
      <c r="D325" s="25"/>
      <c r="E325" s="25"/>
      <c r="F325" s="25"/>
      <c r="G325" s="25"/>
      <c r="H325" s="25"/>
      <c r="I325" s="25"/>
      <c r="J325" s="25"/>
      <c r="K325" s="25"/>
    </row>
    <row r="326" spans="1:11" x14ac:dyDescent="0.35">
      <c r="A326" s="25" t="s">
        <v>200</v>
      </c>
      <c r="B326" s="25">
        <v>425</v>
      </c>
      <c r="C326" s="25" t="s">
        <v>2259</v>
      </c>
      <c r="D326" s="25"/>
      <c r="E326" s="25"/>
      <c r="F326" s="25"/>
      <c r="G326" s="25"/>
      <c r="H326" s="25"/>
      <c r="I326" s="25"/>
      <c r="J326" s="25"/>
      <c r="K326" s="25"/>
    </row>
    <row r="327" spans="1:11" x14ac:dyDescent="0.35">
      <c r="A327" s="25" t="s">
        <v>1388</v>
      </c>
      <c r="B327" s="25">
        <v>426</v>
      </c>
      <c r="C327" s="25" t="s">
        <v>2260</v>
      </c>
      <c r="D327" s="25"/>
      <c r="E327" s="25"/>
      <c r="F327" s="25"/>
      <c r="G327" s="25"/>
      <c r="H327" s="25"/>
      <c r="I327" s="25"/>
      <c r="J327" s="25"/>
      <c r="K327" s="25"/>
    </row>
    <row r="328" spans="1:11" x14ac:dyDescent="0.35">
      <c r="A328" s="25" t="s">
        <v>1392</v>
      </c>
      <c r="B328" s="25">
        <v>427</v>
      </c>
      <c r="C328" s="25" t="s">
        <v>2261</v>
      </c>
      <c r="D328" s="25"/>
      <c r="E328" s="25"/>
      <c r="F328" s="25"/>
      <c r="G328" s="25"/>
      <c r="H328" s="25"/>
      <c r="I328" s="25"/>
      <c r="J328" s="25"/>
      <c r="K328" s="25"/>
    </row>
    <row r="329" spans="1:11" x14ac:dyDescent="0.35">
      <c r="A329" s="25" t="s">
        <v>1396</v>
      </c>
      <c r="B329" s="25">
        <v>428</v>
      </c>
      <c r="C329" s="25" t="s">
        <v>2262</v>
      </c>
      <c r="D329" s="25"/>
      <c r="E329" s="25"/>
      <c r="F329" s="25"/>
      <c r="G329" s="25"/>
      <c r="H329" s="25"/>
      <c r="I329" s="25"/>
      <c r="J329" s="25"/>
      <c r="K329" s="25"/>
    </row>
    <row r="330" spans="1:11" x14ac:dyDescent="0.35">
      <c r="A330" s="25" t="s">
        <v>1396</v>
      </c>
      <c r="B330" s="25">
        <v>429</v>
      </c>
      <c r="C330" s="25" t="s">
        <v>2263</v>
      </c>
      <c r="D330" s="25"/>
      <c r="E330" s="25"/>
      <c r="F330" s="25"/>
      <c r="G330" s="25"/>
      <c r="H330" s="25"/>
      <c r="I330" s="25"/>
      <c r="J330" s="25"/>
      <c r="K330" s="25"/>
    </row>
    <row r="331" spans="1:11" x14ac:dyDescent="0.35">
      <c r="A331" s="25" t="s">
        <v>1403</v>
      </c>
      <c r="B331" s="25">
        <v>430</v>
      </c>
      <c r="C331" s="25" t="s">
        <v>2264</v>
      </c>
      <c r="D331" s="25"/>
      <c r="E331" s="25"/>
      <c r="F331" s="25"/>
      <c r="G331" s="25"/>
      <c r="H331" s="25"/>
      <c r="I331" s="25"/>
      <c r="J331" s="25"/>
      <c r="K331" s="25"/>
    </row>
    <row r="332" spans="1:11" x14ac:dyDescent="0.35">
      <c r="A332" s="25" t="s">
        <v>519</v>
      </c>
      <c r="B332" s="25">
        <v>431</v>
      </c>
      <c r="C332" s="25" t="s">
        <v>2265</v>
      </c>
      <c r="D332" s="25"/>
      <c r="E332" s="25"/>
      <c r="F332" s="25"/>
      <c r="G332" s="25"/>
      <c r="H332" s="25"/>
      <c r="I332" s="25"/>
      <c r="J332" s="25"/>
      <c r="K332" s="25"/>
    </row>
    <row r="333" spans="1:11" x14ac:dyDescent="0.35">
      <c r="A333" s="25" t="s">
        <v>1409</v>
      </c>
      <c r="B333" s="25">
        <v>432</v>
      </c>
      <c r="C333" s="25" t="s">
        <v>2266</v>
      </c>
      <c r="D333" s="25"/>
      <c r="E333" s="25"/>
      <c r="F333" s="25"/>
      <c r="G333" s="25"/>
      <c r="H333" s="25"/>
      <c r="I333" s="25"/>
      <c r="J333" s="25"/>
      <c r="K333" s="25"/>
    </row>
    <row r="334" spans="1:11" x14ac:dyDescent="0.35">
      <c r="A334" s="25" t="s">
        <v>1376</v>
      </c>
      <c r="B334" s="25">
        <v>433</v>
      </c>
      <c r="C334" s="25" t="s">
        <v>2267</v>
      </c>
      <c r="D334" s="25"/>
      <c r="E334" s="25"/>
      <c r="F334" s="25"/>
      <c r="G334" s="25"/>
      <c r="H334" s="25"/>
      <c r="I334" s="25"/>
      <c r="J334" s="25"/>
      <c r="K334" s="25"/>
    </row>
    <row r="335" spans="1:11" x14ac:dyDescent="0.35">
      <c r="A335" s="25" t="s">
        <v>1415</v>
      </c>
      <c r="B335" s="25">
        <v>434</v>
      </c>
      <c r="C335" s="25" t="s">
        <v>2268</v>
      </c>
      <c r="D335" s="25"/>
      <c r="E335" s="25"/>
      <c r="F335" s="25"/>
      <c r="G335" s="25"/>
      <c r="H335" s="25"/>
      <c r="I335" s="25"/>
      <c r="J335" s="25"/>
      <c r="K335" s="25"/>
    </row>
    <row r="336" spans="1:11" x14ac:dyDescent="0.35">
      <c r="A336" s="25" t="s">
        <v>160</v>
      </c>
      <c r="B336" s="25">
        <v>435</v>
      </c>
      <c r="C336" s="25" t="s">
        <v>2269</v>
      </c>
      <c r="D336" s="25"/>
      <c r="E336" s="25"/>
      <c r="F336" s="25"/>
      <c r="G336" s="25"/>
      <c r="H336" s="25"/>
      <c r="I336" s="25"/>
      <c r="J336" s="25"/>
      <c r="K336" s="25"/>
    </row>
    <row r="337" spans="1:11" x14ac:dyDescent="0.35">
      <c r="A337" s="25" t="s">
        <v>1420</v>
      </c>
      <c r="B337" s="25">
        <v>436</v>
      </c>
      <c r="C337" s="25" t="s">
        <v>2270</v>
      </c>
      <c r="D337" s="25"/>
      <c r="E337" s="25"/>
      <c r="F337" s="25"/>
      <c r="G337" s="25"/>
      <c r="H337" s="25"/>
      <c r="I337" s="25"/>
      <c r="J337" s="25"/>
      <c r="K337" s="25"/>
    </row>
    <row r="338" spans="1:11" x14ac:dyDescent="0.35">
      <c r="A338" s="25" t="s">
        <v>91</v>
      </c>
      <c r="B338" s="25">
        <v>437</v>
      </c>
      <c r="C338" s="25" t="s">
        <v>2271</v>
      </c>
      <c r="D338" s="25"/>
      <c r="E338" s="25"/>
      <c r="F338" s="25"/>
      <c r="G338" s="25"/>
      <c r="H338" s="25"/>
      <c r="I338" s="25"/>
      <c r="J338" s="25"/>
      <c r="K338" s="25"/>
    </row>
    <row r="339" spans="1:11" x14ac:dyDescent="0.35">
      <c r="A339" s="25" t="s">
        <v>1428</v>
      </c>
      <c r="B339" s="25">
        <v>438</v>
      </c>
      <c r="C339" s="25" t="s">
        <v>2272</v>
      </c>
      <c r="D339" s="25"/>
      <c r="E339" s="25"/>
      <c r="F339" s="25"/>
      <c r="G339" s="25"/>
      <c r="H339" s="25"/>
      <c r="I339" s="25"/>
      <c r="J339" s="25"/>
      <c r="K339" s="25"/>
    </row>
    <row r="340" spans="1:11" x14ac:dyDescent="0.35">
      <c r="A340" s="25" t="s">
        <v>1432</v>
      </c>
      <c r="B340" s="25">
        <v>439</v>
      </c>
      <c r="C340" s="25" t="s">
        <v>2273</v>
      </c>
      <c r="D340" s="25"/>
      <c r="E340" s="25"/>
      <c r="F340" s="25"/>
      <c r="G340" s="25"/>
      <c r="H340" s="25"/>
      <c r="I340" s="25"/>
      <c r="J340" s="25"/>
      <c r="K340" s="25"/>
    </row>
    <row r="341" spans="1:11" x14ac:dyDescent="0.35">
      <c r="A341" s="25" t="s">
        <v>1436</v>
      </c>
      <c r="B341" s="25">
        <v>440</v>
      </c>
      <c r="C341" s="25" t="s">
        <v>2274</v>
      </c>
      <c r="D341" s="25"/>
      <c r="E341" s="25"/>
      <c r="F341" s="25"/>
      <c r="G341" s="25"/>
      <c r="H341" s="25"/>
      <c r="I341" s="25"/>
      <c r="J341" s="25"/>
      <c r="K341" s="25"/>
    </row>
    <row r="342" spans="1:11" x14ac:dyDescent="0.35">
      <c r="A342" s="25" t="s">
        <v>1440</v>
      </c>
      <c r="B342" s="25">
        <v>441</v>
      </c>
      <c r="C342" s="25" t="s">
        <v>2275</v>
      </c>
      <c r="D342" s="25"/>
      <c r="E342" s="25"/>
      <c r="F342" s="25"/>
      <c r="G342" s="25"/>
      <c r="H342" s="25"/>
      <c r="I342" s="25"/>
      <c r="J342" s="25"/>
      <c r="K342" s="25"/>
    </row>
    <row r="343" spans="1:11" x14ac:dyDescent="0.35">
      <c r="A343" s="25" t="s">
        <v>1283</v>
      </c>
      <c r="B343" s="25">
        <v>442</v>
      </c>
      <c r="C343" s="25" t="s">
        <v>2276</v>
      </c>
      <c r="D343" s="25"/>
      <c r="E343" s="25"/>
      <c r="F343" s="25"/>
      <c r="G343" s="25"/>
      <c r="H343" s="25"/>
      <c r="I343" s="25"/>
      <c r="J343" s="25"/>
      <c r="K343" s="25"/>
    </row>
    <row r="344" spans="1:11" x14ac:dyDescent="0.35">
      <c r="A344" s="25" t="s">
        <v>1450</v>
      </c>
      <c r="B344" s="25">
        <v>443</v>
      </c>
      <c r="C344" s="25" t="s">
        <v>2277</v>
      </c>
      <c r="D344" s="25"/>
      <c r="E344" s="25"/>
      <c r="F344" s="25"/>
      <c r="G344" s="25"/>
      <c r="H344" s="25"/>
      <c r="I344" s="25"/>
      <c r="J344" s="25"/>
      <c r="K344" s="25"/>
    </row>
    <row r="345" spans="1:11" x14ac:dyDescent="0.35">
      <c r="A345" s="25" t="s">
        <v>1451</v>
      </c>
      <c r="B345" s="25">
        <v>444</v>
      </c>
      <c r="C345" s="25" t="s">
        <v>2278</v>
      </c>
      <c r="D345" s="25"/>
      <c r="E345" s="25"/>
      <c r="F345" s="25"/>
      <c r="G345" s="25"/>
      <c r="H345" s="25"/>
      <c r="I345" s="25"/>
      <c r="J345" s="25"/>
      <c r="K345" s="25"/>
    </row>
    <row r="346" spans="1:11" x14ac:dyDescent="0.35">
      <c r="A346" s="25" t="s">
        <v>1457</v>
      </c>
      <c r="B346" s="25">
        <v>445</v>
      </c>
      <c r="C346" s="25" t="s">
        <v>2279</v>
      </c>
      <c r="D346" s="25"/>
      <c r="E346" s="25"/>
      <c r="F346" s="25"/>
      <c r="G346" s="25"/>
      <c r="H346" s="25"/>
      <c r="I346" s="25"/>
      <c r="J346" s="25"/>
      <c r="K346" s="25"/>
    </row>
    <row r="347" spans="1:11" x14ac:dyDescent="0.35">
      <c r="A347" s="25" t="s">
        <v>1458</v>
      </c>
      <c r="B347" s="25">
        <v>446</v>
      </c>
      <c r="C347" s="25" t="s">
        <v>2280</v>
      </c>
      <c r="D347" s="25"/>
      <c r="E347" s="25"/>
      <c r="F347" s="25"/>
      <c r="G347" s="25"/>
      <c r="H347" s="25"/>
      <c r="I347" s="25"/>
      <c r="J347" s="25"/>
      <c r="K347" s="25"/>
    </row>
    <row r="348" spans="1:11" x14ac:dyDescent="0.35">
      <c r="A348" s="25" t="s">
        <v>506</v>
      </c>
      <c r="B348" s="25">
        <v>447</v>
      </c>
      <c r="C348" s="25" t="s">
        <v>2281</v>
      </c>
      <c r="D348" s="25"/>
      <c r="E348" s="25"/>
      <c r="F348" s="25"/>
      <c r="G348" s="25"/>
      <c r="H348" s="25"/>
      <c r="I348" s="25"/>
      <c r="J348" s="25"/>
      <c r="K348" s="25"/>
    </row>
    <row r="349" spans="1:11" x14ac:dyDescent="0.35">
      <c r="A349" s="25" t="s">
        <v>1465</v>
      </c>
      <c r="B349" s="25">
        <v>448</v>
      </c>
      <c r="C349" s="25" t="s">
        <v>2282</v>
      </c>
      <c r="D349" s="25"/>
      <c r="E349" s="25"/>
      <c r="F349" s="25"/>
      <c r="G349" s="25"/>
      <c r="H349" s="25"/>
      <c r="I349" s="25"/>
      <c r="J349" s="25"/>
      <c r="K349" s="25"/>
    </row>
    <row r="350" spans="1:11" x14ac:dyDescent="0.35">
      <c r="A350" s="25" t="s">
        <v>1469</v>
      </c>
      <c r="B350" s="25">
        <v>449</v>
      </c>
      <c r="C350" s="25" t="s">
        <v>2283</v>
      </c>
      <c r="D350" s="25"/>
      <c r="E350" s="25"/>
      <c r="F350" s="25"/>
      <c r="G350" s="25"/>
      <c r="H350" s="25"/>
      <c r="I350" s="25"/>
      <c r="J350" s="25"/>
      <c r="K350" s="25"/>
    </row>
    <row r="351" spans="1:11" x14ac:dyDescent="0.35">
      <c r="A351" s="25" t="s">
        <v>1471</v>
      </c>
      <c r="B351" s="25">
        <v>450</v>
      </c>
      <c r="C351" s="25" t="s">
        <v>2284</v>
      </c>
      <c r="D351" s="25"/>
      <c r="E351" s="25"/>
      <c r="F351" s="25"/>
      <c r="G351" s="25"/>
      <c r="H351" s="25"/>
      <c r="I351" s="25"/>
      <c r="J351" s="25"/>
      <c r="K351" s="25"/>
    </row>
    <row r="352" spans="1:11" x14ac:dyDescent="0.35">
      <c r="A352" s="25" t="s">
        <v>366</v>
      </c>
      <c r="B352" s="25">
        <v>451</v>
      </c>
      <c r="C352" s="25" t="s">
        <v>2285</v>
      </c>
      <c r="D352" s="25"/>
      <c r="E352" s="25"/>
      <c r="F352" s="25"/>
      <c r="G352" s="25"/>
      <c r="H352" s="25"/>
      <c r="I352" s="25"/>
      <c r="J352" s="25"/>
      <c r="K352" s="25"/>
    </row>
    <row r="353" spans="1:11" x14ac:dyDescent="0.35">
      <c r="A353" s="25" t="s">
        <v>1309</v>
      </c>
      <c r="B353" s="25">
        <v>452</v>
      </c>
      <c r="C353" s="25" t="s">
        <v>2286</v>
      </c>
      <c r="D353" s="25"/>
      <c r="E353" s="25"/>
      <c r="F353" s="25"/>
      <c r="G353" s="25"/>
      <c r="H353" s="25"/>
      <c r="I353" s="25"/>
      <c r="J353" s="25"/>
      <c r="K353" s="25"/>
    </row>
    <row r="354" spans="1:11" x14ac:dyDescent="0.35">
      <c r="A354" s="25" t="s">
        <v>1313</v>
      </c>
      <c r="B354" s="25">
        <v>453</v>
      </c>
      <c r="C354" s="25" t="s">
        <v>2287</v>
      </c>
      <c r="D354" s="25"/>
      <c r="E354" s="25"/>
      <c r="F354" s="25"/>
      <c r="G354" s="25"/>
      <c r="H354" s="25"/>
      <c r="I354" s="25"/>
      <c r="J354" s="25"/>
      <c r="K354" s="25"/>
    </row>
    <row r="355" spans="1:11" x14ac:dyDescent="0.35">
      <c r="A355" s="25" t="s">
        <v>1316</v>
      </c>
      <c r="B355" s="25">
        <v>454</v>
      </c>
      <c r="C355" s="25" t="s">
        <v>2288</v>
      </c>
      <c r="D355" s="25"/>
      <c r="E355" s="25"/>
      <c r="F355" s="25"/>
      <c r="G355" s="25"/>
      <c r="H355" s="25"/>
      <c r="I355" s="25"/>
      <c r="J355" s="25"/>
      <c r="K355" s="25"/>
    </row>
    <row r="356" spans="1:11" x14ac:dyDescent="0.35">
      <c r="A356" s="25" t="s">
        <v>1320</v>
      </c>
      <c r="B356" s="25">
        <v>455</v>
      </c>
      <c r="C356" s="25" t="s">
        <v>2289</v>
      </c>
      <c r="D356" s="25"/>
      <c r="E356" s="25"/>
      <c r="F356" s="25"/>
      <c r="G356" s="25"/>
      <c r="H356" s="25"/>
      <c r="I356" s="25"/>
      <c r="J356" s="25"/>
      <c r="K356" s="25"/>
    </row>
    <row r="357" spans="1:11" x14ac:dyDescent="0.35">
      <c r="A357" s="25" t="s">
        <v>1322</v>
      </c>
      <c r="B357" s="25">
        <v>456</v>
      </c>
      <c r="C357" s="25" t="s">
        <v>2290</v>
      </c>
      <c r="D357" s="25"/>
      <c r="E357" s="25"/>
      <c r="F357" s="25"/>
      <c r="G357" s="25"/>
      <c r="H357" s="25"/>
      <c r="I357" s="25"/>
      <c r="J357" s="25"/>
      <c r="K357" s="25"/>
    </row>
    <row r="358" spans="1:11" x14ac:dyDescent="0.35">
      <c r="A358" s="25" t="s">
        <v>1326</v>
      </c>
      <c r="B358" s="25">
        <v>457</v>
      </c>
      <c r="C358" s="25" t="s">
        <v>2291</v>
      </c>
      <c r="D358" s="25"/>
      <c r="E358" s="25"/>
      <c r="F358" s="25"/>
      <c r="G358" s="25"/>
      <c r="H358" s="25"/>
      <c r="I358" s="25"/>
      <c r="J358" s="25"/>
      <c r="K358" s="25"/>
    </row>
    <row r="359" spans="1:11" x14ac:dyDescent="0.35">
      <c r="A359" s="25" t="s">
        <v>592</v>
      </c>
      <c r="B359" s="25">
        <v>458</v>
      </c>
      <c r="C359" s="25" t="s">
        <v>2292</v>
      </c>
      <c r="D359" s="25"/>
      <c r="E359" s="25"/>
      <c r="F359" s="25"/>
      <c r="G359" s="25"/>
      <c r="H359" s="25"/>
      <c r="I359" s="25"/>
      <c r="J359" s="25"/>
      <c r="K359" s="25"/>
    </row>
    <row r="360" spans="1:11" x14ac:dyDescent="0.35">
      <c r="A360" s="25" t="s">
        <v>1333</v>
      </c>
      <c r="B360" s="25">
        <v>459</v>
      </c>
      <c r="C360" s="25" t="s">
        <v>2293</v>
      </c>
      <c r="D360" s="25"/>
      <c r="E360" s="25"/>
      <c r="F360" s="25"/>
      <c r="G360" s="25"/>
      <c r="H360" s="25"/>
      <c r="I360" s="25"/>
      <c r="J360" s="25"/>
      <c r="K360" s="25"/>
    </row>
    <row r="361" spans="1:11" x14ac:dyDescent="0.35">
      <c r="A361" s="25" t="s">
        <v>1187</v>
      </c>
      <c r="B361" s="25">
        <v>460</v>
      </c>
      <c r="C361" s="25" t="s">
        <v>2294</v>
      </c>
      <c r="D361" s="25"/>
      <c r="E361" s="25"/>
      <c r="F361" s="25"/>
      <c r="G361" s="25"/>
      <c r="H361" s="25"/>
      <c r="I361" s="25"/>
      <c r="J361" s="25"/>
      <c r="K361" s="25"/>
    </row>
    <row r="362" spans="1:11" x14ac:dyDescent="0.35">
      <c r="A362" s="25" t="s">
        <v>304</v>
      </c>
      <c r="B362" s="25">
        <v>461</v>
      </c>
      <c r="C362" s="25" t="s">
        <v>2295</v>
      </c>
      <c r="D362" s="25"/>
      <c r="E362" s="25"/>
      <c r="F362" s="25"/>
      <c r="G362" s="25"/>
      <c r="H362" s="25"/>
      <c r="I362" s="25"/>
      <c r="J362" s="25"/>
      <c r="K362" s="25"/>
    </row>
    <row r="363" spans="1:11" x14ac:dyDescent="0.35">
      <c r="A363" s="25" t="s">
        <v>1343</v>
      </c>
      <c r="B363" s="25">
        <v>462</v>
      </c>
      <c r="C363" s="25" t="s">
        <v>2296</v>
      </c>
      <c r="D363" s="25"/>
      <c r="E363" s="25"/>
      <c r="F363" s="25"/>
      <c r="G363" s="25"/>
      <c r="H363" s="25"/>
      <c r="I363" s="25"/>
      <c r="J363" s="25"/>
      <c r="K363" s="25"/>
    </row>
    <row r="364" spans="1:11" x14ac:dyDescent="0.35">
      <c r="A364" s="25" t="s">
        <v>423</v>
      </c>
      <c r="B364" s="25">
        <v>463</v>
      </c>
      <c r="C364" s="25" t="s">
        <v>2297</v>
      </c>
      <c r="D364" s="25"/>
      <c r="E364" s="25"/>
      <c r="F364" s="25"/>
      <c r="G364" s="25"/>
      <c r="H364" s="25"/>
      <c r="I364" s="25"/>
      <c r="J364" s="25"/>
      <c r="K364" s="25"/>
    </row>
    <row r="365" spans="1:11" x14ac:dyDescent="0.35">
      <c r="A365" s="25" t="s">
        <v>1351</v>
      </c>
      <c r="B365" s="25">
        <v>464</v>
      </c>
      <c r="C365" s="25" t="s">
        <v>2298</v>
      </c>
      <c r="D365" s="25"/>
      <c r="E365" s="25"/>
      <c r="F365" s="25"/>
      <c r="G365" s="25"/>
      <c r="H365" s="25"/>
      <c r="I365" s="25"/>
      <c r="J365" s="25"/>
      <c r="K365" s="25"/>
    </row>
    <row r="366" spans="1:11" x14ac:dyDescent="0.35">
      <c r="A366" s="25" t="s">
        <v>1357</v>
      </c>
      <c r="B366" s="25">
        <v>465</v>
      </c>
      <c r="C366" s="25" t="s">
        <v>2299</v>
      </c>
      <c r="D366" s="25"/>
      <c r="E366" s="25"/>
      <c r="F366" s="25"/>
      <c r="G366" s="25"/>
      <c r="H366" s="25"/>
      <c r="I366" s="25"/>
      <c r="J366" s="25"/>
      <c r="K366" s="25"/>
    </row>
    <row r="367" spans="1:11" x14ac:dyDescent="0.35">
      <c r="A367" s="25" t="s">
        <v>1361</v>
      </c>
      <c r="B367" s="25">
        <v>466</v>
      </c>
      <c r="C367" s="25" t="s">
        <v>2300</v>
      </c>
      <c r="D367" s="25"/>
      <c r="E367" s="25"/>
      <c r="F367" s="25"/>
      <c r="G367" s="25"/>
      <c r="H367" s="25"/>
      <c r="I367" s="25"/>
      <c r="J367" s="25"/>
      <c r="K367" s="25"/>
    </row>
    <row r="368" spans="1:11" x14ac:dyDescent="0.35">
      <c r="A368" s="25" t="s">
        <v>1365</v>
      </c>
      <c r="B368" s="25">
        <v>467</v>
      </c>
      <c r="C368" s="25" t="s">
        <v>2301</v>
      </c>
      <c r="D368" s="25"/>
      <c r="E368" s="25"/>
      <c r="F368" s="25"/>
      <c r="G368" s="25"/>
      <c r="H368" s="25"/>
      <c r="I368" s="25"/>
      <c r="J368" s="25"/>
      <c r="K368" s="25"/>
    </row>
    <row r="369" spans="1:11" x14ac:dyDescent="0.35">
      <c r="A369" s="25" t="s">
        <v>509</v>
      </c>
      <c r="B369" s="25">
        <v>468</v>
      </c>
      <c r="C369" s="25" t="s">
        <v>2302</v>
      </c>
      <c r="D369" s="25"/>
      <c r="E369" s="25"/>
      <c r="F369" s="25"/>
      <c r="G369" s="25"/>
      <c r="H369" s="25"/>
      <c r="I369" s="25"/>
      <c r="J369" s="25"/>
      <c r="K369" s="25"/>
    </row>
    <row r="370" spans="1:11" x14ac:dyDescent="0.35">
      <c r="A370" s="25" t="s">
        <v>311</v>
      </c>
      <c r="B370" s="25">
        <v>469</v>
      </c>
      <c r="C370" s="25" t="s">
        <v>2303</v>
      </c>
      <c r="D370" s="25"/>
      <c r="E370" s="25"/>
      <c r="F370" s="25"/>
      <c r="G370" s="25"/>
      <c r="H370" s="25"/>
      <c r="I370" s="25"/>
      <c r="J370" s="25"/>
      <c r="K370" s="25"/>
    </row>
    <row r="371" spans="1:11" x14ac:dyDescent="0.35">
      <c r="A371" s="25" t="s">
        <v>1376</v>
      </c>
      <c r="B371" s="25">
        <v>470</v>
      </c>
      <c r="C371" s="25" t="s">
        <v>2304</v>
      </c>
      <c r="D371" s="25"/>
      <c r="E371" s="25"/>
      <c r="F371" s="25"/>
      <c r="G371" s="25"/>
      <c r="H371" s="25"/>
      <c r="I371" s="25"/>
      <c r="J371" s="25"/>
      <c r="K371" s="25"/>
    </row>
    <row r="372" spans="1:11" x14ac:dyDescent="0.35">
      <c r="A372" s="25" t="s">
        <v>1379</v>
      </c>
      <c r="B372" s="25">
        <v>471</v>
      </c>
      <c r="C372" s="25" t="s">
        <v>2305</v>
      </c>
      <c r="D372" s="25"/>
      <c r="E372" s="25"/>
      <c r="F372" s="25"/>
      <c r="G372" s="25"/>
      <c r="H372" s="25"/>
      <c r="I372" s="25"/>
      <c r="J372" s="25"/>
      <c r="K372" s="25"/>
    </row>
    <row r="373" spans="1:11" x14ac:dyDescent="0.35">
      <c r="A373" s="25" t="s">
        <v>200</v>
      </c>
      <c r="B373" s="25">
        <v>472</v>
      </c>
      <c r="C373" s="25" t="s">
        <v>2306</v>
      </c>
      <c r="D373" s="25"/>
      <c r="E373" s="25"/>
      <c r="F373" s="25"/>
      <c r="G373" s="25"/>
      <c r="H373" s="25"/>
      <c r="I373" s="25"/>
      <c r="J373" s="25"/>
      <c r="K373" s="25"/>
    </row>
    <row r="374" spans="1:11" x14ac:dyDescent="0.35">
      <c r="A374" s="25" t="s">
        <v>283</v>
      </c>
      <c r="B374" s="25">
        <v>473</v>
      </c>
      <c r="C374" s="25" t="s">
        <v>2307</v>
      </c>
      <c r="D374" s="25"/>
      <c r="E374" s="25"/>
      <c r="F374" s="25"/>
      <c r="G374" s="25"/>
      <c r="H374" s="25"/>
      <c r="I374" s="25"/>
      <c r="J374" s="25"/>
      <c r="K374" s="25"/>
    </row>
    <row r="375" spans="1:11" x14ac:dyDescent="0.35">
      <c r="A375" s="25" t="s">
        <v>1388</v>
      </c>
      <c r="B375" s="25">
        <v>474</v>
      </c>
      <c r="C375" s="25" t="s">
        <v>2308</v>
      </c>
      <c r="D375" s="25"/>
      <c r="E375" s="25"/>
      <c r="F375" s="25"/>
      <c r="G375" s="25"/>
      <c r="H375" s="25"/>
      <c r="I375" s="25"/>
      <c r="J375" s="25"/>
      <c r="K375" s="25"/>
    </row>
    <row r="376" spans="1:11" x14ac:dyDescent="0.35">
      <c r="A376" s="25" t="s">
        <v>1392</v>
      </c>
      <c r="B376" s="25">
        <v>475</v>
      </c>
      <c r="C376" s="25" t="s">
        <v>2309</v>
      </c>
      <c r="D376" s="25"/>
      <c r="E376" s="25"/>
      <c r="F376" s="25"/>
      <c r="G376" s="25"/>
      <c r="H376" s="25"/>
      <c r="I376" s="25"/>
      <c r="J376" s="25"/>
      <c r="K376" s="25"/>
    </row>
    <row r="377" spans="1:11" x14ac:dyDescent="0.35">
      <c r="A377" s="25" t="s">
        <v>1396</v>
      </c>
      <c r="B377" s="25">
        <v>476</v>
      </c>
      <c r="C377" s="25" t="s">
        <v>2310</v>
      </c>
      <c r="D377" s="25"/>
      <c r="E377" s="25"/>
      <c r="F377" s="25"/>
      <c r="G377" s="25"/>
      <c r="H377" s="25"/>
      <c r="I377" s="25"/>
      <c r="J377" s="25"/>
      <c r="K377" s="25"/>
    </row>
    <row r="378" spans="1:11" x14ac:dyDescent="0.35">
      <c r="A378" s="25" t="s">
        <v>1396</v>
      </c>
      <c r="B378" s="25">
        <v>477</v>
      </c>
      <c r="C378" s="25" t="s">
        <v>2311</v>
      </c>
      <c r="D378" s="25"/>
      <c r="E378" s="25"/>
      <c r="F378" s="25"/>
      <c r="G378" s="25"/>
      <c r="H378" s="25"/>
      <c r="I378" s="25"/>
      <c r="J378" s="25"/>
      <c r="K378" s="25"/>
    </row>
    <row r="379" spans="1:11" x14ac:dyDescent="0.35">
      <c r="A379" s="25" t="s">
        <v>1403</v>
      </c>
      <c r="B379" s="25">
        <v>478</v>
      </c>
      <c r="C379" s="25" t="s">
        <v>2312</v>
      </c>
      <c r="D379" s="25"/>
      <c r="E379" s="25"/>
      <c r="F379" s="25"/>
      <c r="G379" s="25"/>
      <c r="H379" s="25"/>
      <c r="I379" s="25"/>
      <c r="J379" s="25"/>
      <c r="K379" s="25"/>
    </row>
    <row r="380" spans="1:11" x14ac:dyDescent="0.35">
      <c r="A380" s="25" t="s">
        <v>519</v>
      </c>
      <c r="B380" s="25">
        <v>479</v>
      </c>
      <c r="C380" s="25" t="s">
        <v>2313</v>
      </c>
      <c r="D380" s="25"/>
      <c r="E380" s="25"/>
      <c r="F380" s="25"/>
      <c r="G380" s="25"/>
      <c r="H380" s="25"/>
      <c r="I380" s="25"/>
      <c r="J380" s="25"/>
      <c r="K380" s="25"/>
    </row>
    <row r="381" spans="1:11" x14ac:dyDescent="0.35">
      <c r="A381" s="25" t="s">
        <v>1409</v>
      </c>
      <c r="B381" s="25">
        <v>480</v>
      </c>
      <c r="C381" s="25" t="s">
        <v>2314</v>
      </c>
      <c r="D381" s="25"/>
      <c r="E381" s="25"/>
      <c r="F381" s="25"/>
      <c r="G381" s="25"/>
      <c r="H381" s="25"/>
      <c r="I381" s="25"/>
      <c r="J381" s="25"/>
      <c r="K381" s="25"/>
    </row>
    <row r="382" spans="1:11" x14ac:dyDescent="0.35">
      <c r="A382" s="25" t="s">
        <v>1376</v>
      </c>
      <c r="B382" s="25">
        <v>481</v>
      </c>
      <c r="C382" s="25" t="s">
        <v>2315</v>
      </c>
      <c r="D382" s="25"/>
      <c r="E382" s="25"/>
      <c r="F382" s="25"/>
      <c r="G382" s="25"/>
      <c r="H382" s="25"/>
      <c r="I382" s="25"/>
      <c r="J382" s="25"/>
      <c r="K382" s="25"/>
    </row>
    <row r="383" spans="1:11" x14ac:dyDescent="0.35">
      <c r="A383" s="25" t="s">
        <v>1415</v>
      </c>
      <c r="B383" s="25">
        <v>482</v>
      </c>
      <c r="C383" s="25" t="s">
        <v>2316</v>
      </c>
      <c r="D383" s="25"/>
      <c r="E383" s="25"/>
      <c r="F383" s="25"/>
      <c r="G383" s="25"/>
      <c r="H383" s="25"/>
      <c r="I383" s="25"/>
      <c r="J383" s="25"/>
      <c r="K383" s="25"/>
    </row>
    <row r="384" spans="1:11" x14ac:dyDescent="0.35">
      <c r="A384" s="25" t="s">
        <v>160</v>
      </c>
      <c r="B384" s="25">
        <v>483</v>
      </c>
      <c r="C384" s="25" t="s">
        <v>2317</v>
      </c>
      <c r="D384" s="25"/>
      <c r="E384" s="25"/>
      <c r="F384" s="25"/>
      <c r="G384" s="25"/>
      <c r="H384" s="25"/>
      <c r="I384" s="25"/>
      <c r="J384" s="25"/>
      <c r="K384" s="25"/>
    </row>
    <row r="385" spans="1:11" x14ac:dyDescent="0.35">
      <c r="A385" s="25" t="s">
        <v>1420</v>
      </c>
      <c r="B385" s="25">
        <v>484</v>
      </c>
      <c r="C385" s="25" t="s">
        <v>2318</v>
      </c>
      <c r="D385" s="25"/>
      <c r="E385" s="25"/>
      <c r="F385" s="25"/>
      <c r="G385" s="25"/>
      <c r="H385" s="25"/>
      <c r="I385" s="25"/>
      <c r="J385" s="25"/>
      <c r="K385" s="25"/>
    </row>
    <row r="386" spans="1:11" x14ac:dyDescent="0.35">
      <c r="A386" s="25" t="s">
        <v>91</v>
      </c>
      <c r="B386" s="25">
        <v>485</v>
      </c>
      <c r="C386" s="25" t="s">
        <v>2319</v>
      </c>
      <c r="D386" s="25"/>
      <c r="E386" s="25"/>
      <c r="F386" s="25"/>
      <c r="G386" s="25"/>
      <c r="H386" s="25"/>
      <c r="I386" s="25"/>
      <c r="J386" s="25"/>
      <c r="K386" s="25"/>
    </row>
    <row r="387" spans="1:11" x14ac:dyDescent="0.35">
      <c r="A387" s="25" t="s">
        <v>1428</v>
      </c>
      <c r="B387" s="25">
        <v>486</v>
      </c>
      <c r="C387" s="25" t="s">
        <v>2320</v>
      </c>
      <c r="D387" s="25"/>
      <c r="E387" s="25"/>
      <c r="F387" s="25"/>
      <c r="G387" s="25"/>
      <c r="H387" s="25"/>
      <c r="I387" s="25"/>
      <c r="J387" s="25"/>
      <c r="K387" s="25"/>
    </row>
    <row r="388" spans="1:11" x14ac:dyDescent="0.35">
      <c r="A388" s="25" t="s">
        <v>1432</v>
      </c>
      <c r="B388" s="25">
        <v>487</v>
      </c>
      <c r="C388" s="25" t="s">
        <v>2321</v>
      </c>
      <c r="D388" s="25"/>
      <c r="E388" s="25"/>
      <c r="F388" s="25"/>
      <c r="G388" s="25"/>
      <c r="H388" s="25"/>
      <c r="I388" s="25"/>
      <c r="J388" s="25"/>
      <c r="K388" s="25"/>
    </row>
    <row r="389" spans="1:11" x14ac:dyDescent="0.35">
      <c r="A389" s="25" t="s">
        <v>1436</v>
      </c>
      <c r="B389" s="25">
        <v>488</v>
      </c>
      <c r="C389" s="25" t="s">
        <v>2322</v>
      </c>
      <c r="D389" s="25"/>
      <c r="E389" s="25"/>
      <c r="F389" s="25"/>
      <c r="G389" s="25"/>
      <c r="H389" s="25"/>
      <c r="I389" s="25"/>
      <c r="J389" s="25"/>
      <c r="K389" s="25"/>
    </row>
    <row r="390" spans="1:11" x14ac:dyDescent="0.35">
      <c r="A390" s="25" t="s">
        <v>1440</v>
      </c>
      <c r="B390" s="25">
        <v>489</v>
      </c>
      <c r="C390" s="25" t="s">
        <v>2323</v>
      </c>
      <c r="D390" s="25"/>
      <c r="E390" s="25"/>
      <c r="F390" s="25"/>
      <c r="G390" s="25"/>
      <c r="H390" s="25"/>
      <c r="I390" s="25"/>
      <c r="J390" s="25"/>
      <c r="K390" s="25"/>
    </row>
    <row r="391" spans="1:11" x14ac:dyDescent="0.35">
      <c r="A391" s="25" t="s">
        <v>1444</v>
      </c>
      <c r="B391" s="25">
        <v>490</v>
      </c>
      <c r="C391" s="25" t="s">
        <v>2324</v>
      </c>
      <c r="D391" s="25"/>
      <c r="E391" s="25"/>
      <c r="F391" s="25"/>
      <c r="G391" s="25"/>
      <c r="H391" s="25"/>
      <c r="I391" s="25"/>
      <c r="J391" s="25"/>
      <c r="K391" s="25"/>
    </row>
    <row r="392" spans="1:11" x14ac:dyDescent="0.35">
      <c r="A392" s="25" t="s">
        <v>1283</v>
      </c>
      <c r="B392" s="25">
        <v>491</v>
      </c>
      <c r="C392" s="25" t="s">
        <v>2325</v>
      </c>
      <c r="D392" s="25"/>
      <c r="E392" s="25"/>
      <c r="F392" s="25"/>
      <c r="G392" s="25"/>
      <c r="H392" s="25"/>
      <c r="I392" s="25"/>
      <c r="J392" s="25"/>
      <c r="K392" s="25"/>
    </row>
    <row r="393" spans="1:11" x14ac:dyDescent="0.35">
      <c r="A393" s="25" t="s">
        <v>1450</v>
      </c>
      <c r="B393" s="25">
        <v>492</v>
      </c>
      <c r="C393" s="25" t="s">
        <v>2326</v>
      </c>
      <c r="D393" s="25"/>
      <c r="E393" s="25"/>
      <c r="F393" s="25"/>
      <c r="G393" s="25"/>
      <c r="H393" s="25"/>
      <c r="I393" s="25"/>
      <c r="J393" s="25"/>
      <c r="K393" s="25"/>
    </row>
    <row r="394" spans="1:11" x14ac:dyDescent="0.35">
      <c r="A394" s="25" t="s">
        <v>1451</v>
      </c>
      <c r="B394" s="25">
        <v>493</v>
      </c>
      <c r="C394" s="25" t="s">
        <v>2327</v>
      </c>
      <c r="D394" s="25"/>
      <c r="E394" s="25"/>
      <c r="F394" s="25"/>
      <c r="G394" s="25"/>
      <c r="H394" s="25"/>
      <c r="I394" s="25"/>
      <c r="J394" s="25"/>
      <c r="K394" s="25"/>
    </row>
    <row r="395" spans="1:11" x14ac:dyDescent="0.35">
      <c r="A395" s="25" t="s">
        <v>1457</v>
      </c>
      <c r="B395" s="25">
        <v>494</v>
      </c>
      <c r="C395" s="25" t="s">
        <v>2328</v>
      </c>
      <c r="D395" s="25"/>
      <c r="E395" s="25"/>
      <c r="F395" s="25"/>
      <c r="G395" s="25"/>
      <c r="H395" s="25"/>
      <c r="I395" s="25"/>
      <c r="J395" s="25"/>
      <c r="K395" s="25"/>
    </row>
    <row r="396" spans="1:11" x14ac:dyDescent="0.35">
      <c r="A396" s="25" t="s">
        <v>1458</v>
      </c>
      <c r="B396" s="25">
        <v>495</v>
      </c>
      <c r="C396" s="25" t="s">
        <v>2329</v>
      </c>
      <c r="D396" s="25"/>
      <c r="E396" s="25"/>
      <c r="F396" s="25"/>
      <c r="G396" s="25"/>
      <c r="H396" s="25"/>
      <c r="I396" s="25"/>
      <c r="J396" s="25"/>
      <c r="K396" s="25"/>
    </row>
    <row r="397" spans="1:11" x14ac:dyDescent="0.35">
      <c r="A397" s="25" t="s">
        <v>506</v>
      </c>
      <c r="B397" s="25">
        <v>496</v>
      </c>
      <c r="C397" s="25" t="s">
        <v>2330</v>
      </c>
      <c r="D397" s="25"/>
      <c r="E397" s="25"/>
      <c r="F397" s="25"/>
      <c r="G397" s="25"/>
      <c r="H397" s="25"/>
      <c r="I397" s="25"/>
      <c r="J397" s="25"/>
      <c r="K397" s="25"/>
    </row>
    <row r="398" spans="1:11" x14ac:dyDescent="0.35">
      <c r="A398" s="25" t="s">
        <v>1465</v>
      </c>
      <c r="B398" s="25">
        <v>497</v>
      </c>
      <c r="C398" s="25" t="s">
        <v>2331</v>
      </c>
      <c r="D398" s="25"/>
      <c r="E398" s="25"/>
      <c r="F398" s="25"/>
      <c r="G398" s="25"/>
      <c r="H398" s="25"/>
      <c r="I398" s="25"/>
      <c r="J398" s="25"/>
      <c r="K398" s="25"/>
    </row>
    <row r="399" spans="1:11" x14ac:dyDescent="0.35">
      <c r="A399" s="25" t="s">
        <v>1469</v>
      </c>
      <c r="B399" s="25">
        <v>498</v>
      </c>
      <c r="C399" s="25" t="s">
        <v>2332</v>
      </c>
      <c r="D399" s="25"/>
      <c r="E399" s="25"/>
      <c r="F399" s="25"/>
      <c r="G399" s="25"/>
      <c r="H399" s="25"/>
      <c r="I399" s="25"/>
      <c r="J399" s="25"/>
      <c r="K399" s="25"/>
    </row>
    <row r="400" spans="1:11" x14ac:dyDescent="0.35">
      <c r="A400" s="25" t="s">
        <v>1471</v>
      </c>
      <c r="B400" s="25">
        <v>499</v>
      </c>
      <c r="C400" s="25" t="s">
        <v>2333</v>
      </c>
      <c r="D400" s="26"/>
      <c r="E400" s="26"/>
      <c r="F400" s="26"/>
      <c r="G400" s="26"/>
      <c r="H400" s="26"/>
      <c r="I400" s="26"/>
      <c r="J400" s="26"/>
      <c r="K400" s="26"/>
    </row>
  </sheetData>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1"/>
  <sheetViews>
    <sheetView zoomScale="85" zoomScaleNormal="85" workbookViewId="0">
      <selection sqref="A1:L351"/>
    </sheetView>
  </sheetViews>
  <sheetFormatPr defaultRowHeight="14.5" x14ac:dyDescent="0.35"/>
  <cols>
    <col min="1" max="1" width="37.1796875" customWidth="1"/>
    <col min="4" max="4" width="3.81640625" customWidth="1"/>
    <col min="5" max="5" width="15.6328125" customWidth="1"/>
    <col min="7" max="7" width="11" bestFit="1" customWidth="1"/>
    <col min="8" max="8" width="3.81640625" customWidth="1"/>
    <col min="9" max="9" width="30.08984375" customWidth="1"/>
  </cols>
  <sheetData>
    <row r="1" spans="1:11" x14ac:dyDescent="0.35">
      <c r="A1" s="6" t="s">
        <v>1474</v>
      </c>
      <c r="B1" s="6"/>
      <c r="C1" s="6" t="s">
        <v>1475</v>
      </c>
      <c r="E1" s="6" t="s">
        <v>2</v>
      </c>
      <c r="F1" s="6"/>
      <c r="G1" s="6" t="s">
        <v>1476</v>
      </c>
      <c r="I1" s="6" t="s">
        <v>1708</v>
      </c>
      <c r="J1" s="6"/>
      <c r="K1" s="6" t="s">
        <v>1709</v>
      </c>
    </row>
    <row r="2" spans="1:11" x14ac:dyDescent="0.35">
      <c r="A2" s="1" t="str" cm="1">
        <f t="array" ref="A2:A351">final_data_for_analysis!B2:B351</f>
        <v>Business Systems Analyst</v>
      </c>
      <c r="B2" s="1">
        <v>101</v>
      </c>
      <c r="C2" s="1" t="str">
        <f t="shared" ref="C2:C65" si="0">_xlfn.CONCAT("JOB",B2)</f>
        <v>JOB101</v>
      </c>
      <c r="E2" s="2" t="str" cm="1">
        <f t="array" ref="E2:E223">_xlfn.UNIQUE(final_data_for_analysis!D2:D351)</f>
        <v>Google</v>
      </c>
      <c r="F2" s="3" t="s">
        <v>1609</v>
      </c>
      <c r="G2" s="2" t="str">
        <f>_xlfn.CONCAT("COM",F2)</f>
        <v>COM001</v>
      </c>
      <c r="I2" s="4" t="str" cm="1">
        <f t="array" ref="I2:I10">_xlfn.UNIQUE(final_data_for_analysis!J2:J351)</f>
        <v>Data Science and Analysis</v>
      </c>
      <c r="J2" s="5" t="s">
        <v>1477</v>
      </c>
      <c r="K2" s="4" t="str">
        <f>_xlfn.CONCAT(LEFT(I2,1),J2)</f>
        <v>D01</v>
      </c>
    </row>
    <row r="3" spans="1:11" x14ac:dyDescent="0.35">
      <c r="A3" s="1" t="str">
        <v>Technical Writer</v>
      </c>
      <c r="B3" s="1">
        <v>102</v>
      </c>
      <c r="C3" s="1" t="str">
        <f t="shared" si="0"/>
        <v>JOB102</v>
      </c>
      <c r="E3" s="2" t="str">
        <v>Hugosave</v>
      </c>
      <c r="F3" s="3" t="s">
        <v>1610</v>
      </c>
      <c r="G3" s="2" t="str">
        <f t="shared" ref="G3:G66" si="1">_xlfn.CONCAT("COM",F3)</f>
        <v>COM002</v>
      </c>
      <c r="I3" s="4" t="str">
        <v>IT Operations and Support</v>
      </c>
      <c r="J3" s="5" t="s">
        <v>1478</v>
      </c>
      <c r="K3" s="4" t="str">
        <f t="shared" ref="K3:K10" si="2">_xlfn.CONCAT(LEFT(I3,1),J3)</f>
        <v>I02</v>
      </c>
    </row>
    <row r="4" spans="1:11" x14ac:dyDescent="0.35">
      <c r="A4" s="1" t="str">
        <v>Oracle - UFT Testing</v>
      </c>
      <c r="B4" s="1">
        <v>103</v>
      </c>
      <c r="C4" s="1" t="str">
        <f t="shared" si="0"/>
        <v>JOB103</v>
      </c>
      <c r="E4" s="2" t="str">
        <v>LTIMindtree</v>
      </c>
      <c r="F4" s="3" t="s">
        <v>1611</v>
      </c>
      <c r="G4" s="2" t="str">
        <f t="shared" si="1"/>
        <v>COM003</v>
      </c>
      <c r="I4" s="4" t="str">
        <v>Software Engineering</v>
      </c>
      <c r="J4" s="5" t="s">
        <v>1479</v>
      </c>
      <c r="K4" s="4" t="str">
        <f t="shared" si="2"/>
        <v>S03</v>
      </c>
    </row>
    <row r="5" spans="1:11" x14ac:dyDescent="0.35">
      <c r="A5" s="1" t="str">
        <v>Associate Sales</v>
      </c>
      <c r="B5" s="1">
        <v>104</v>
      </c>
      <c r="C5" s="1" t="str">
        <f t="shared" si="0"/>
        <v>JOB104</v>
      </c>
      <c r="E5" s="2" t="str">
        <v>Dunzo</v>
      </c>
      <c r="F5" s="3" t="s">
        <v>1612</v>
      </c>
      <c r="G5" s="2" t="str">
        <f t="shared" si="1"/>
        <v>COM004</v>
      </c>
      <c r="I5" s="4" t="str">
        <v>Sales and Business</v>
      </c>
      <c r="J5" s="5" t="s">
        <v>1480</v>
      </c>
      <c r="K5" s="4" t="str">
        <f t="shared" si="2"/>
        <v>S04</v>
      </c>
    </row>
    <row r="6" spans="1:11" x14ac:dyDescent="0.35">
      <c r="A6" s="1" t="str">
        <v>Sales / Senior Sales Associate</v>
      </c>
      <c r="B6" s="1">
        <v>105</v>
      </c>
      <c r="C6" s="1" t="str">
        <f t="shared" si="0"/>
        <v>JOB105</v>
      </c>
      <c r="E6" s="2" t="str">
        <v>Ivy Homes</v>
      </c>
      <c r="F6" s="3" t="s">
        <v>1613</v>
      </c>
      <c r="G6" s="2" t="str">
        <f t="shared" si="1"/>
        <v>COM005</v>
      </c>
      <c r="I6" s="4" t="str">
        <v>Marketing</v>
      </c>
      <c r="J6" s="5" t="s">
        <v>1481</v>
      </c>
      <c r="K6" s="4" t="str">
        <f t="shared" si="2"/>
        <v>M05</v>
      </c>
    </row>
    <row r="7" spans="1:11" x14ac:dyDescent="0.35">
      <c r="A7" s="1" t="str">
        <v>.NET Azure Fullstack Developer</v>
      </c>
      <c r="B7" s="1">
        <v>106</v>
      </c>
      <c r="C7" s="1" t="str">
        <f t="shared" si="0"/>
        <v>JOB106</v>
      </c>
      <c r="E7" s="2" t="str">
        <v>Applied Materials</v>
      </c>
      <c r="F7" s="3" t="s">
        <v>1614</v>
      </c>
      <c r="G7" s="2" t="str">
        <f t="shared" si="1"/>
        <v>COM006</v>
      </c>
      <c r="I7" s="4" t="str">
        <v>Human Resources</v>
      </c>
      <c r="J7" s="5" t="s">
        <v>1482</v>
      </c>
      <c r="K7" s="4" t="str">
        <f t="shared" si="2"/>
        <v>H06</v>
      </c>
    </row>
    <row r="8" spans="1:11" x14ac:dyDescent="0.35">
      <c r="A8" s="1" t="str">
        <v>Automation Testing</v>
      </c>
      <c r="B8" s="1">
        <v>107</v>
      </c>
      <c r="C8" s="1" t="str">
        <f t="shared" si="0"/>
        <v>JOB107</v>
      </c>
      <c r="E8" s="2" t="str">
        <v>MediBuddy</v>
      </c>
      <c r="F8" s="3" t="s">
        <v>1615</v>
      </c>
      <c r="G8" s="2" t="str">
        <f t="shared" si="1"/>
        <v>COM007</v>
      </c>
      <c r="I8" s="4" t="str">
        <v>Operations</v>
      </c>
      <c r="J8" s="5" t="s">
        <v>1483</v>
      </c>
      <c r="K8" s="4" t="str">
        <f t="shared" si="2"/>
        <v>O07</v>
      </c>
    </row>
    <row r="9" spans="1:11" x14ac:dyDescent="0.35">
      <c r="A9" s="1" t="str">
        <v>Azure DevOps</v>
      </c>
      <c r="B9" s="1">
        <v>108</v>
      </c>
      <c r="C9" s="1" t="str">
        <f t="shared" si="0"/>
        <v>JOB108</v>
      </c>
      <c r="E9" s="2" t="str">
        <v>O4S</v>
      </c>
      <c r="F9" s="3" t="s">
        <v>1616</v>
      </c>
      <c r="G9" s="2" t="str">
        <f t="shared" si="1"/>
        <v>COM008</v>
      </c>
      <c r="I9" s="4" t="str">
        <v>Technical Management</v>
      </c>
      <c r="J9" s="5" t="s">
        <v>1484</v>
      </c>
      <c r="K9" s="4" t="str">
        <f t="shared" si="2"/>
        <v>T08</v>
      </c>
    </row>
    <row r="10" spans="1:11" x14ac:dyDescent="0.35">
      <c r="A10" s="1" t="str">
        <v>React.js Developer</v>
      </c>
      <c r="B10" s="1">
        <v>109</v>
      </c>
      <c r="C10" s="1" t="str">
        <f t="shared" si="0"/>
        <v>JOB109</v>
      </c>
      <c r="E10" s="2" t="str">
        <v>Refyne</v>
      </c>
      <c r="F10" s="3" t="s">
        <v>1617</v>
      </c>
      <c r="G10" s="2" t="str">
        <f t="shared" si="1"/>
        <v>COM009</v>
      </c>
      <c r="I10" s="4" t="str">
        <v>Design and Creative</v>
      </c>
      <c r="J10" s="5" t="s">
        <v>1485</v>
      </c>
      <c r="K10" s="4" t="str">
        <f t="shared" si="2"/>
        <v>D09</v>
      </c>
    </row>
    <row r="11" spans="1:11" x14ac:dyDescent="0.35">
      <c r="A11" s="1" t="str">
        <v>C / C++ Development</v>
      </c>
      <c r="B11" s="1">
        <v>110</v>
      </c>
      <c r="C11" s="1" t="str">
        <f t="shared" si="0"/>
        <v>JOB110</v>
      </c>
      <c r="E11" s="2" t="str">
        <v>Richpanel</v>
      </c>
      <c r="F11" s="3" t="s">
        <v>1618</v>
      </c>
      <c r="G11" s="2" t="str">
        <f t="shared" si="1"/>
        <v>COM010</v>
      </c>
      <c r="J11" s="7"/>
    </row>
    <row r="12" spans="1:11" x14ac:dyDescent="0.35">
      <c r="A12" s="1" t="str">
        <v>Associate / Senior Associate - Inside Sales</v>
      </c>
      <c r="B12" s="1">
        <v>111</v>
      </c>
      <c r="C12" s="1" t="str">
        <f t="shared" si="0"/>
        <v>JOB111</v>
      </c>
      <c r="E12" s="2" t="str">
        <v>Jalan Technologies</v>
      </c>
      <c r="F12" s="3" t="s">
        <v>1619</v>
      </c>
      <c r="G12" s="2" t="str">
        <f t="shared" si="1"/>
        <v>COM011</v>
      </c>
      <c r="J12" s="7"/>
    </row>
    <row r="13" spans="1:11" x14ac:dyDescent="0.35">
      <c r="A13" s="1" t="str">
        <v>Associate - Sales Representative / Inside Sales</v>
      </c>
      <c r="B13" s="1">
        <v>112</v>
      </c>
      <c r="C13" s="1" t="str">
        <f t="shared" si="0"/>
        <v>JOB112</v>
      </c>
      <c r="E13" s="2" t="str">
        <v>RingCentral</v>
      </c>
      <c r="F13" s="3" t="s">
        <v>1620</v>
      </c>
      <c r="G13" s="2" t="str">
        <f t="shared" si="1"/>
        <v>COM012</v>
      </c>
      <c r="J13" s="7"/>
    </row>
    <row r="14" spans="1:11" x14ac:dyDescent="0.35">
      <c r="A14" s="1" t="str">
        <v>Senior Content Marketer - B2C</v>
      </c>
      <c r="B14" s="1">
        <v>113</v>
      </c>
      <c r="C14" s="1" t="str">
        <f t="shared" si="0"/>
        <v>JOB113</v>
      </c>
      <c r="E14" s="2" t="str">
        <v>Zoomcar</v>
      </c>
      <c r="F14" s="3" t="s">
        <v>1621</v>
      </c>
      <c r="G14" s="2" t="str">
        <f t="shared" si="1"/>
        <v>COM013</v>
      </c>
      <c r="J14" s="7"/>
    </row>
    <row r="15" spans="1:11" x14ac:dyDescent="0.35">
      <c r="A15" s="1" t="str">
        <v>Product Support Engineer / Customer Support</v>
      </c>
      <c r="B15" s="1">
        <v>114</v>
      </c>
      <c r="C15" s="1" t="str">
        <f t="shared" si="0"/>
        <v>JOB114</v>
      </c>
      <c r="E15" s="2" t="str">
        <v>Crayon Data</v>
      </c>
      <c r="F15" s="3" t="s">
        <v>1622</v>
      </c>
      <c r="G15" s="2" t="str">
        <f t="shared" si="1"/>
        <v>COM014</v>
      </c>
      <c r="J15" s="7"/>
    </row>
    <row r="16" spans="1:11" x14ac:dyDescent="0.35">
      <c r="A16" s="1" t="str">
        <v>SEO Specialist</v>
      </c>
      <c r="B16" s="1">
        <v>115</v>
      </c>
      <c r="C16" s="1" t="str">
        <f t="shared" si="0"/>
        <v>JOB115</v>
      </c>
      <c r="E16" s="2" t="str">
        <v>Head Digital Works</v>
      </c>
      <c r="F16" s="3" t="s">
        <v>1623</v>
      </c>
      <c r="G16" s="2" t="str">
        <f t="shared" si="1"/>
        <v>COM015</v>
      </c>
      <c r="J16" s="7"/>
    </row>
    <row r="17" spans="1:10" x14ac:dyDescent="0.35">
      <c r="A17" s="1" t="str">
        <v>Social Media Marketer</v>
      </c>
      <c r="B17" s="1">
        <v>116</v>
      </c>
      <c r="C17" s="1" t="str">
        <f t="shared" si="0"/>
        <v>JOB116</v>
      </c>
      <c r="E17" s="2" t="str">
        <v>Jupiter</v>
      </c>
      <c r="F17" s="3" t="s">
        <v>1624</v>
      </c>
      <c r="G17" s="2" t="str">
        <f t="shared" si="1"/>
        <v>COM016</v>
      </c>
      <c r="J17" s="7"/>
    </row>
    <row r="18" spans="1:10" x14ac:dyDescent="0.35">
      <c r="A18" s="1" t="str">
        <v>TA Specialist</v>
      </c>
      <c r="B18" s="1">
        <v>117</v>
      </c>
      <c r="C18" s="1" t="str">
        <f t="shared" si="0"/>
        <v>JOB117</v>
      </c>
      <c r="E18" s="2" t="str">
        <v>ShopSe</v>
      </c>
      <c r="F18" s="3" t="s">
        <v>1625</v>
      </c>
      <c r="G18" s="2" t="str">
        <f t="shared" si="1"/>
        <v>COM017</v>
      </c>
      <c r="J18" s="7"/>
    </row>
    <row r="19" spans="1:10" x14ac:dyDescent="0.35">
      <c r="A19" s="1" t="str">
        <v>Anaplan Analyst / Manager</v>
      </c>
      <c r="B19" s="1">
        <v>118</v>
      </c>
      <c r="C19" s="1" t="str">
        <f t="shared" si="0"/>
        <v>JOB118</v>
      </c>
      <c r="E19" s="2" t="str">
        <v>Univariety</v>
      </c>
      <c r="F19" s="3" t="s">
        <v>1626</v>
      </c>
      <c r="G19" s="2" t="str">
        <f t="shared" si="1"/>
        <v>COM018</v>
      </c>
      <c r="J19" s="7"/>
    </row>
    <row r="20" spans="1:10" x14ac:dyDescent="0.35">
      <c r="A20" s="1" t="str">
        <v>Manager - Accounting</v>
      </c>
      <c r="B20" s="1">
        <v>119</v>
      </c>
      <c r="C20" s="1" t="str">
        <f t="shared" si="0"/>
        <v>JOB119</v>
      </c>
      <c r="E20" s="2" t="str">
        <v>Cargill</v>
      </c>
      <c r="F20" s="3" t="s">
        <v>1627</v>
      </c>
      <c r="G20" s="2" t="str">
        <f t="shared" si="1"/>
        <v>COM019</v>
      </c>
      <c r="J20" s="7"/>
    </row>
    <row r="21" spans="1:10" x14ac:dyDescent="0.35">
      <c r="A21" s="1" t="str">
        <v>Content Writer</v>
      </c>
      <c r="B21" s="1">
        <v>120</v>
      </c>
      <c r="C21" s="1" t="str">
        <f t="shared" si="0"/>
        <v>JOB120</v>
      </c>
      <c r="E21" s="2" t="str">
        <v>EagleView</v>
      </c>
      <c r="F21" s="3" t="s">
        <v>1628</v>
      </c>
      <c r="G21" s="2" t="str">
        <f t="shared" si="1"/>
        <v>COM020</v>
      </c>
      <c r="J21" s="7"/>
    </row>
    <row r="22" spans="1:10" x14ac:dyDescent="0.35">
      <c r="A22" s="1" t="str">
        <v>Deputy Manager - Performance Marketing</v>
      </c>
      <c r="B22" s="1">
        <v>121</v>
      </c>
      <c r="C22" s="1" t="str">
        <f t="shared" si="0"/>
        <v>JOB121</v>
      </c>
      <c r="E22" s="2" t="str">
        <v>GoKwik</v>
      </c>
      <c r="F22" s="3" t="s">
        <v>1629</v>
      </c>
      <c r="G22" s="2" t="str">
        <f t="shared" si="1"/>
        <v>COM021</v>
      </c>
      <c r="J22" s="7"/>
    </row>
    <row r="23" spans="1:10" x14ac:dyDescent="0.35">
      <c r="A23" s="1" t="str">
        <v>Engineering Manager</v>
      </c>
      <c r="B23" s="1">
        <v>122</v>
      </c>
      <c r="C23" s="1" t="str">
        <f t="shared" si="0"/>
        <v>JOB122</v>
      </c>
      <c r="E23" s="2" t="str">
        <v>Thence</v>
      </c>
      <c r="F23" s="3" t="s">
        <v>1630</v>
      </c>
      <c r="G23" s="2" t="str">
        <f t="shared" si="1"/>
        <v>COM022</v>
      </c>
      <c r="J23" s="7"/>
    </row>
    <row r="24" spans="1:10" x14ac:dyDescent="0.35">
      <c r="A24" s="1" t="str">
        <v>Software Development Engineer</v>
      </c>
      <c r="B24" s="1">
        <v>123</v>
      </c>
      <c r="C24" s="1" t="str">
        <f t="shared" si="0"/>
        <v>JOB123</v>
      </c>
      <c r="E24" s="2" t="str">
        <v>HDFC Life</v>
      </c>
      <c r="F24" s="3" t="s">
        <v>1631</v>
      </c>
      <c r="G24" s="2" t="str">
        <f t="shared" si="1"/>
        <v>COM023</v>
      </c>
      <c r="J24" s="7"/>
    </row>
    <row r="25" spans="1:10" x14ac:dyDescent="0.35">
      <c r="A25" s="1" t="str">
        <v>Business Development (Lending)</v>
      </c>
      <c r="B25" s="1">
        <v>124</v>
      </c>
      <c r="C25" s="1" t="str">
        <f t="shared" si="0"/>
        <v>JOB124</v>
      </c>
      <c r="E25" s="2" t="str">
        <v>Tranzact</v>
      </c>
      <c r="F25" s="3" t="s">
        <v>1632</v>
      </c>
      <c r="G25" s="2" t="str">
        <f t="shared" si="1"/>
        <v>COM024</v>
      </c>
      <c r="J25" s="7"/>
    </row>
    <row r="26" spans="1:10" x14ac:dyDescent="0.35">
      <c r="A26" s="1" t="str">
        <v>Customer Support Executive - KYC Specialist</v>
      </c>
      <c r="B26" s="1">
        <v>125</v>
      </c>
      <c r="C26" s="1" t="str">
        <f t="shared" si="0"/>
        <v>JOB125</v>
      </c>
      <c r="E26" s="2" t="str">
        <v>upGrad</v>
      </c>
      <c r="F26" s="3" t="s">
        <v>1633</v>
      </c>
      <c r="G26" s="2" t="str">
        <f t="shared" si="1"/>
        <v>COM025</v>
      </c>
      <c r="J26" s="7"/>
    </row>
    <row r="27" spans="1:10" x14ac:dyDescent="0.35">
      <c r="A27" s="1" t="str">
        <v>Product Manager - Digital Lending</v>
      </c>
      <c r="B27" s="1">
        <v>126</v>
      </c>
      <c r="C27" s="1" t="str">
        <f t="shared" si="0"/>
        <v>JOB126</v>
      </c>
      <c r="E27" s="2" t="str">
        <v>Advanced Business and Healthcare India</v>
      </c>
      <c r="F27" s="3" t="s">
        <v>1634</v>
      </c>
      <c r="G27" s="2" t="str">
        <f t="shared" si="1"/>
        <v>COM026</v>
      </c>
      <c r="J27" s="7"/>
    </row>
    <row r="28" spans="1:10" x14ac:dyDescent="0.35">
      <c r="A28" s="1" t="str">
        <v>Assistant Manager - B2C Inside Sales</v>
      </c>
      <c r="B28" s="1">
        <v>127</v>
      </c>
      <c r="C28" s="1" t="str">
        <f t="shared" si="0"/>
        <v>JOB127</v>
      </c>
      <c r="E28" s="2" t="str">
        <v>Arintra</v>
      </c>
      <c r="F28" s="3" t="s">
        <v>1635</v>
      </c>
      <c r="G28" s="2" t="str">
        <f t="shared" si="1"/>
        <v>COM027</v>
      </c>
      <c r="J28" s="7"/>
    </row>
    <row r="29" spans="1:10" x14ac:dyDescent="0.35">
      <c r="A29" s="1" t="str">
        <v>Key Account Manager / Senior Key Account Manager</v>
      </c>
      <c r="B29" s="1">
        <v>128</v>
      </c>
      <c r="C29" s="1" t="str">
        <f t="shared" si="0"/>
        <v>JOB128</v>
      </c>
      <c r="E29" s="2" t="str">
        <v>DeNovo Systems</v>
      </c>
      <c r="F29" s="3" t="s">
        <v>1636</v>
      </c>
      <c r="G29" s="2" t="str">
        <f t="shared" si="1"/>
        <v>COM028</v>
      </c>
      <c r="J29" s="7"/>
    </row>
    <row r="30" spans="1:10" x14ac:dyDescent="0.35">
      <c r="A30" s="1" t="str">
        <v>Manager - Institutional / B2B Sales</v>
      </c>
      <c r="B30" s="1">
        <v>129</v>
      </c>
      <c r="C30" s="1" t="str">
        <f t="shared" si="0"/>
        <v>JOB129</v>
      </c>
      <c r="E30" s="2" t="str">
        <v>GlobalLogic</v>
      </c>
      <c r="F30" s="3" t="s">
        <v>1637</v>
      </c>
      <c r="G30" s="2" t="str">
        <f t="shared" si="1"/>
        <v>COM029</v>
      </c>
      <c r="J30" s="7"/>
    </row>
    <row r="31" spans="1:10" x14ac:dyDescent="0.35">
      <c r="A31" s="1" t="str">
        <v>Sales Executive - General Trade</v>
      </c>
      <c r="B31" s="1">
        <v>130</v>
      </c>
      <c r="C31" s="1" t="str">
        <f t="shared" si="0"/>
        <v>JOB130</v>
      </c>
      <c r="E31" s="2" t="str">
        <v>InBetween</v>
      </c>
      <c r="F31" s="3" t="s">
        <v>1638</v>
      </c>
      <c r="G31" s="2" t="str">
        <f t="shared" si="1"/>
        <v>COM030</v>
      </c>
      <c r="J31" s="7"/>
    </row>
    <row r="32" spans="1:10" x14ac:dyDescent="0.35">
      <c r="A32" s="1" t="str">
        <v>Senior Financial Accountant</v>
      </c>
      <c r="B32" s="1">
        <v>131</v>
      </c>
      <c r="C32" s="1" t="str">
        <f t="shared" si="0"/>
        <v>JOB131</v>
      </c>
      <c r="E32" s="2" t="str">
        <v>OneCode.in</v>
      </c>
      <c r="F32" s="3" t="s">
        <v>1639</v>
      </c>
      <c r="G32" s="2" t="str">
        <f t="shared" si="1"/>
        <v>COM031</v>
      </c>
      <c r="J32" s="7"/>
    </row>
    <row r="33" spans="1:10" x14ac:dyDescent="0.35">
      <c r="A33" s="1" t="str">
        <v>Event Manager</v>
      </c>
      <c r="B33" s="1">
        <v>132</v>
      </c>
      <c r="C33" s="1" t="str">
        <f t="shared" si="0"/>
        <v>JOB132</v>
      </c>
      <c r="E33" s="2" t="str">
        <v>Swimlane</v>
      </c>
      <c r="F33" s="3" t="s">
        <v>1640</v>
      </c>
      <c r="G33" s="2" t="str">
        <f t="shared" si="1"/>
        <v>COM032</v>
      </c>
      <c r="J33" s="7"/>
    </row>
    <row r="34" spans="1:10" x14ac:dyDescent="0.35">
      <c r="A34" s="1" t="str">
        <v>Finance Manager</v>
      </c>
      <c r="B34" s="1">
        <v>133</v>
      </c>
      <c r="C34" s="1" t="str">
        <f t="shared" si="0"/>
        <v>JOB133</v>
      </c>
      <c r="E34" s="2" t="str">
        <v>Verizon Communications</v>
      </c>
      <c r="F34" s="3" t="s">
        <v>1641</v>
      </c>
      <c r="G34" s="2" t="str">
        <f t="shared" si="1"/>
        <v>COM033</v>
      </c>
      <c r="J34" s="7"/>
    </row>
    <row r="35" spans="1:10" x14ac:dyDescent="0.35">
      <c r="A35" s="1" t="str">
        <v>Senior Sales Manager</v>
      </c>
      <c r="B35" s="1">
        <v>134</v>
      </c>
      <c r="C35" s="1" t="str">
        <f t="shared" si="0"/>
        <v>JOB134</v>
      </c>
      <c r="E35" s="2" t="str">
        <v>ARi</v>
      </c>
      <c r="F35" s="3" t="s">
        <v>1642</v>
      </c>
      <c r="G35" s="2" t="str">
        <f t="shared" si="1"/>
        <v>COM034</v>
      </c>
      <c r="J35" s="7"/>
    </row>
    <row r="36" spans="1:10" x14ac:dyDescent="0.35">
      <c r="A36" s="1" t="str">
        <v>Business Development Associate</v>
      </c>
      <c r="B36" s="1">
        <v>135</v>
      </c>
      <c r="C36" s="1" t="str">
        <f t="shared" si="0"/>
        <v>JOB135</v>
      </c>
      <c r="E36" s="2" t="str">
        <v>Baygrape Technology Solutions</v>
      </c>
      <c r="F36" s="3" t="s">
        <v>1643</v>
      </c>
      <c r="G36" s="2" t="str">
        <f t="shared" si="1"/>
        <v>COM035</v>
      </c>
      <c r="J36" s="7"/>
    </row>
    <row r="37" spans="1:10" x14ac:dyDescent="0.35">
      <c r="A37" s="1" t="str">
        <v>Business Development Associate (US Shift)</v>
      </c>
      <c r="B37" s="1">
        <v>136</v>
      </c>
      <c r="C37" s="1" t="str">
        <f t="shared" si="0"/>
        <v>JOB136</v>
      </c>
      <c r="E37" s="2" t="str">
        <v>ElectricPe</v>
      </c>
      <c r="F37" s="3" t="s">
        <v>1644</v>
      </c>
      <c r="G37" s="2" t="str">
        <f t="shared" si="1"/>
        <v>COM036</v>
      </c>
      <c r="J37" s="7"/>
    </row>
    <row r="38" spans="1:10" x14ac:dyDescent="0.35">
      <c r="A38" s="1" t="str">
        <v>Business Analyst</v>
      </c>
      <c r="B38" s="1">
        <v>137</v>
      </c>
      <c r="C38" s="1" t="str">
        <f t="shared" si="0"/>
        <v>JOB137</v>
      </c>
      <c r="E38" s="2" t="str">
        <v>Mashreq Bank</v>
      </c>
      <c r="F38" s="3" t="s">
        <v>1645</v>
      </c>
      <c r="G38" s="2" t="str">
        <f t="shared" si="1"/>
        <v>COM037</v>
      </c>
      <c r="J38" s="7"/>
    </row>
    <row r="39" spans="1:10" x14ac:dyDescent="0.35">
      <c r="A39" s="1" t="str">
        <v>Business Development Executives</v>
      </c>
      <c r="B39" s="1">
        <v>138</v>
      </c>
      <c r="C39" s="1" t="str">
        <f t="shared" si="0"/>
        <v>JOB138</v>
      </c>
      <c r="E39" s="2" t="str">
        <v>Mensa Brands</v>
      </c>
      <c r="F39" s="3" t="s">
        <v>1646</v>
      </c>
      <c r="G39" s="2" t="str">
        <f t="shared" si="1"/>
        <v>COM038</v>
      </c>
      <c r="J39" s="7"/>
    </row>
    <row r="40" spans="1:10" x14ac:dyDescent="0.35">
      <c r="A40" s="1" t="str">
        <v>Customer Delight</v>
      </c>
      <c r="B40" s="1">
        <v>139</v>
      </c>
      <c r="C40" s="1" t="str">
        <f t="shared" si="0"/>
        <v>JOB139</v>
      </c>
      <c r="E40" s="2" t="str">
        <v>WeRize</v>
      </c>
      <c r="F40" s="3" t="s">
        <v>1647</v>
      </c>
      <c r="G40" s="2" t="str">
        <f t="shared" si="1"/>
        <v>COM039</v>
      </c>
      <c r="J40" s="7"/>
    </row>
    <row r="41" spans="1:10" x14ac:dyDescent="0.35">
      <c r="A41" s="1" t="str">
        <v>Customer Success Manager</v>
      </c>
      <c r="B41" s="1">
        <v>140</v>
      </c>
      <c r="C41" s="1" t="str">
        <f t="shared" si="0"/>
        <v>JOB140</v>
      </c>
      <c r="E41" s="2" t="str">
        <v>Zepto</v>
      </c>
      <c r="F41" s="3" t="s">
        <v>1648</v>
      </c>
      <c r="G41" s="2" t="str">
        <f t="shared" si="1"/>
        <v>COM040</v>
      </c>
      <c r="J41" s="7"/>
    </row>
    <row r="42" spans="1:10" x14ac:dyDescent="0.35">
      <c r="A42" s="1" t="str">
        <v>Key Account Manager</v>
      </c>
      <c r="B42" s="1">
        <v>141</v>
      </c>
      <c r="C42" s="1" t="str">
        <f t="shared" si="0"/>
        <v>JOB141</v>
      </c>
      <c r="E42" s="2" t="str">
        <v>ADOS Interiors</v>
      </c>
      <c r="F42" s="3" t="s">
        <v>1649</v>
      </c>
      <c r="G42" s="2" t="str">
        <f t="shared" si="1"/>
        <v>COM041</v>
      </c>
      <c r="J42" s="7"/>
    </row>
    <row r="43" spans="1:10" x14ac:dyDescent="0.35">
      <c r="A43" s="1" t="str">
        <v>Principal Software Engineer</v>
      </c>
      <c r="B43" s="1">
        <v>142</v>
      </c>
      <c r="C43" s="1" t="str">
        <f t="shared" si="0"/>
        <v>JOB142</v>
      </c>
      <c r="E43" s="2" t="str">
        <v>AHAsolar</v>
      </c>
      <c r="F43" s="3" t="s">
        <v>1650</v>
      </c>
      <c r="G43" s="2" t="str">
        <f t="shared" si="1"/>
        <v>COM042</v>
      </c>
      <c r="J43" s="7"/>
    </row>
    <row r="44" spans="1:10" x14ac:dyDescent="0.35">
      <c r="A44" s="1" t="str">
        <v>DevOps Engineer</v>
      </c>
      <c r="B44" s="1">
        <v>143</v>
      </c>
      <c r="C44" s="1" t="str">
        <f t="shared" si="0"/>
        <v>JOB143</v>
      </c>
      <c r="E44" s="2" t="str">
        <v>Asentech</v>
      </c>
      <c r="F44" s="3" t="s">
        <v>1651</v>
      </c>
      <c r="G44" s="2" t="str">
        <f t="shared" si="1"/>
        <v>COM043</v>
      </c>
      <c r="J44" s="7"/>
    </row>
    <row r="45" spans="1:10" x14ac:dyDescent="0.35">
      <c r="A45" s="1" t="str">
        <v>Backend Developer</v>
      </c>
      <c r="B45" s="1">
        <v>144</v>
      </c>
      <c r="C45" s="1" t="str">
        <f t="shared" si="0"/>
        <v>JOB144</v>
      </c>
      <c r="E45" s="2" t="str">
        <v>Donyati</v>
      </c>
      <c r="F45" s="3" t="s">
        <v>1652</v>
      </c>
      <c r="G45" s="2" t="str">
        <f t="shared" si="1"/>
        <v>COM044</v>
      </c>
      <c r="J45" s="7"/>
    </row>
    <row r="46" spans="1:10" x14ac:dyDescent="0.35">
      <c r="A46" s="1" t="str">
        <v>SRE - TKG</v>
      </c>
      <c r="B46" s="1">
        <v>145</v>
      </c>
      <c r="C46" s="1" t="str">
        <f t="shared" si="0"/>
        <v>JOB145</v>
      </c>
      <c r="E46" s="2" t="str">
        <v>IDP Education</v>
      </c>
      <c r="F46" s="3" t="s">
        <v>1653</v>
      </c>
      <c r="G46" s="2" t="str">
        <f t="shared" si="1"/>
        <v>COM045</v>
      </c>
      <c r="J46" s="7"/>
    </row>
    <row r="47" spans="1:10" x14ac:dyDescent="0.35">
      <c r="A47" s="1" t="str">
        <v>Senior Software Developer - C++</v>
      </c>
      <c r="B47" s="1">
        <v>146</v>
      </c>
      <c r="C47" s="1" t="str">
        <f t="shared" si="0"/>
        <v>JOB146</v>
      </c>
      <c r="E47" s="2" t="str">
        <v>Loop Kitchen</v>
      </c>
      <c r="F47" s="3" t="s">
        <v>1654</v>
      </c>
      <c r="G47" s="2" t="str">
        <f t="shared" si="1"/>
        <v>COM046</v>
      </c>
      <c r="J47" s="7"/>
    </row>
    <row r="48" spans="1:10" x14ac:dyDescent="0.35">
      <c r="A48" s="1" t="str">
        <v>Tech Lead - C++</v>
      </c>
      <c r="B48" s="1">
        <v>147</v>
      </c>
      <c r="C48" s="1" t="str">
        <f t="shared" si="0"/>
        <v>JOB147</v>
      </c>
      <c r="E48" s="2" t="str">
        <v>Volvo Martial Motors</v>
      </c>
      <c r="F48" s="3" t="s">
        <v>1655</v>
      </c>
      <c r="G48" s="2" t="str">
        <f t="shared" si="1"/>
        <v>COM047</v>
      </c>
      <c r="J48" s="7"/>
    </row>
    <row r="49" spans="1:10" x14ac:dyDescent="0.35">
      <c r="A49" s="1" t="str">
        <v>Training Manager</v>
      </c>
      <c r="B49" s="1">
        <v>148</v>
      </c>
      <c r="C49" s="1" t="str">
        <f t="shared" si="0"/>
        <v>JOB148</v>
      </c>
      <c r="E49" s="2" t="str">
        <v>7-Eleven</v>
      </c>
      <c r="F49" s="3" t="s">
        <v>1656</v>
      </c>
      <c r="G49" s="2" t="str">
        <f t="shared" si="1"/>
        <v>COM048</v>
      </c>
      <c r="J49" s="7"/>
    </row>
    <row r="50" spans="1:10" x14ac:dyDescent="0.35">
      <c r="A50" s="1" t="str">
        <v>Lead Developer</v>
      </c>
      <c r="B50" s="1">
        <v>149</v>
      </c>
      <c r="C50" s="1" t="str">
        <f t="shared" si="0"/>
        <v>JOB149</v>
      </c>
      <c r="E50" s="2" t="str">
        <v>Allen Career Institute</v>
      </c>
      <c r="F50" s="3" t="s">
        <v>1657</v>
      </c>
      <c r="G50" s="2" t="str">
        <f t="shared" si="1"/>
        <v>COM049</v>
      </c>
      <c r="J50" s="7"/>
    </row>
    <row r="51" spans="1:10" x14ac:dyDescent="0.35">
      <c r="A51" s="1" t="str">
        <v>SSE</v>
      </c>
      <c r="B51" s="1">
        <v>150</v>
      </c>
      <c r="C51" s="1" t="str">
        <f t="shared" si="0"/>
        <v>JOB150</v>
      </c>
      <c r="E51" s="2" t="str">
        <v>Bidgely</v>
      </c>
      <c r="F51" s="3" t="s">
        <v>1658</v>
      </c>
      <c r="G51" s="2" t="str">
        <f t="shared" si="1"/>
        <v>COM050</v>
      </c>
      <c r="J51" s="7"/>
    </row>
    <row r="52" spans="1:10" x14ac:dyDescent="0.35">
      <c r="A52" s="1" t="str">
        <v>Hadoop Administrator</v>
      </c>
      <c r="B52" s="1">
        <v>151</v>
      </c>
      <c r="C52" s="1" t="str">
        <f t="shared" si="0"/>
        <v>JOB151</v>
      </c>
      <c r="E52" s="2" t="str">
        <v>Mystifly</v>
      </c>
      <c r="F52" s="3" t="s">
        <v>1659</v>
      </c>
      <c r="G52" s="2" t="str">
        <f t="shared" si="1"/>
        <v>COM051</v>
      </c>
      <c r="J52" s="7"/>
    </row>
    <row r="53" spans="1:10" x14ac:dyDescent="0.35">
      <c r="A53" s="1" t="str">
        <v>UI Developer</v>
      </c>
      <c r="B53" s="1">
        <v>152</v>
      </c>
      <c r="C53" s="1" t="str">
        <f t="shared" si="0"/>
        <v>JOB152</v>
      </c>
      <c r="E53" s="2" t="str">
        <v>NeoSOFT Technologies</v>
      </c>
      <c r="F53" s="3" t="s">
        <v>1660</v>
      </c>
      <c r="G53" s="2" t="str">
        <f t="shared" si="1"/>
        <v>COM052</v>
      </c>
      <c r="J53" s="7"/>
    </row>
    <row r="54" spans="1:10" x14ac:dyDescent="0.35">
      <c r="A54" s="1" t="str">
        <v>.NET Core Developer</v>
      </c>
      <c r="B54" s="1">
        <v>153</v>
      </c>
      <c r="C54" s="1" t="str">
        <f t="shared" si="0"/>
        <v>JOB153</v>
      </c>
      <c r="E54" s="2" t="str">
        <v>Quince</v>
      </c>
      <c r="F54" s="3" t="s">
        <v>1661</v>
      </c>
      <c r="G54" s="2" t="str">
        <f t="shared" si="1"/>
        <v>COM053</v>
      </c>
      <c r="J54" s="7"/>
    </row>
    <row r="55" spans="1:10" x14ac:dyDescent="0.35">
      <c r="A55" s="1" t="str">
        <v>Product Manager</v>
      </c>
      <c r="B55" s="1">
        <v>154</v>
      </c>
      <c r="C55" s="1" t="str">
        <f t="shared" si="0"/>
        <v>JOB154</v>
      </c>
      <c r="E55" s="2" t="str">
        <v>Sundial</v>
      </c>
      <c r="F55" s="3" t="s">
        <v>1662</v>
      </c>
      <c r="G55" s="2" t="str">
        <f t="shared" si="1"/>
        <v>COM054</v>
      </c>
      <c r="J55" s="7"/>
    </row>
    <row r="56" spans="1:10" x14ac:dyDescent="0.35">
      <c r="A56" s="1" t="str">
        <v>Data Scientist</v>
      </c>
      <c r="B56" s="1">
        <v>155</v>
      </c>
      <c r="C56" s="1" t="str">
        <f t="shared" si="0"/>
        <v>JOB155</v>
      </c>
      <c r="E56" s="2" t="str">
        <v>Certa</v>
      </c>
      <c r="F56" s="3" t="s">
        <v>1663</v>
      </c>
      <c r="G56" s="2" t="str">
        <f t="shared" si="1"/>
        <v>COM055</v>
      </c>
      <c r="J56" s="7"/>
    </row>
    <row r="57" spans="1:10" x14ac:dyDescent="0.35">
      <c r="A57" s="1" t="str">
        <v>Backend Developer - Java</v>
      </c>
      <c r="B57" s="1">
        <v>156</v>
      </c>
      <c r="C57" s="1" t="str">
        <f t="shared" si="0"/>
        <v>JOB156</v>
      </c>
      <c r="E57" s="2" t="str">
        <v>Deloitte</v>
      </c>
      <c r="F57" s="3" t="s">
        <v>1664</v>
      </c>
      <c r="G57" s="2" t="str">
        <f t="shared" si="1"/>
        <v>COM056</v>
      </c>
      <c r="J57" s="7"/>
    </row>
    <row r="58" spans="1:10" x14ac:dyDescent="0.35">
      <c r="A58" s="1" t="str">
        <v>Regional Sales Manager</v>
      </c>
      <c r="B58" s="1">
        <v>157</v>
      </c>
      <c r="C58" s="1" t="str">
        <f t="shared" si="0"/>
        <v>JOB157</v>
      </c>
      <c r="E58" s="2" t="str">
        <v>Emporiom Digital</v>
      </c>
      <c r="F58" s="3" t="s">
        <v>1665</v>
      </c>
      <c r="G58" s="2" t="str">
        <f t="shared" si="1"/>
        <v>COM057</v>
      </c>
      <c r="J58" s="7"/>
    </row>
    <row r="59" spans="1:10" x14ac:dyDescent="0.35">
      <c r="A59" s="1" t="str">
        <v>Senior Data Scientist</v>
      </c>
      <c r="B59" s="1">
        <v>158</v>
      </c>
      <c r="C59" s="1" t="str">
        <f t="shared" si="0"/>
        <v>JOB158</v>
      </c>
      <c r="E59" s="2" t="str">
        <v>Hewlett Packard Enterprise (HPE)</v>
      </c>
      <c r="F59" s="3" t="s">
        <v>1666</v>
      </c>
      <c r="G59" s="2" t="str">
        <f t="shared" si="1"/>
        <v>COM058</v>
      </c>
      <c r="J59" s="7"/>
    </row>
    <row r="60" spans="1:10" x14ac:dyDescent="0.35">
      <c r="A60" s="1" t="str">
        <v>Machine Learning Engineer</v>
      </c>
      <c r="B60" s="1">
        <v>159</v>
      </c>
      <c r="C60" s="1" t="str">
        <f t="shared" si="0"/>
        <v>JOB159</v>
      </c>
      <c r="E60" s="2" t="str">
        <v>Hub</v>
      </c>
      <c r="F60" s="3" t="s">
        <v>1667</v>
      </c>
      <c r="G60" s="2" t="str">
        <f t="shared" si="1"/>
        <v>COM059</v>
      </c>
      <c r="J60" s="7"/>
    </row>
    <row r="61" spans="1:10" x14ac:dyDescent="0.35">
      <c r="A61" s="1" t="str">
        <v>Data Analyst</v>
      </c>
      <c r="B61" s="1">
        <v>160</v>
      </c>
      <c r="C61" s="1" t="str">
        <f t="shared" si="0"/>
        <v>JOB160</v>
      </c>
      <c r="E61" s="2" t="str">
        <v>Lumen Technologies</v>
      </c>
      <c r="F61" s="3" t="s">
        <v>1668</v>
      </c>
      <c r="G61" s="2" t="str">
        <f t="shared" si="1"/>
        <v>COM060</v>
      </c>
      <c r="J61" s="7"/>
    </row>
    <row r="62" spans="1:10" x14ac:dyDescent="0.35">
      <c r="A62" s="1" t="str">
        <v>SSE / FE</v>
      </c>
      <c r="B62" s="1">
        <v>161</v>
      </c>
      <c r="C62" s="1" t="str">
        <f t="shared" si="0"/>
        <v>JOB161</v>
      </c>
      <c r="E62" s="2" t="str">
        <v>Scaler Academy</v>
      </c>
      <c r="F62" s="3" t="s">
        <v>1669</v>
      </c>
      <c r="G62" s="2" t="str">
        <f t="shared" si="1"/>
        <v>COM061</v>
      </c>
      <c r="J62" s="7"/>
    </row>
    <row r="63" spans="1:10" x14ac:dyDescent="0.35">
      <c r="A63" s="1" t="str">
        <v>Senior Sales Executive / Sales Manager</v>
      </c>
      <c r="B63" s="1">
        <v>162</v>
      </c>
      <c r="C63" s="1" t="str">
        <f t="shared" si="0"/>
        <v>JOB162</v>
      </c>
      <c r="E63" s="2" t="str">
        <v>TrekNomads</v>
      </c>
      <c r="F63" s="3" t="s">
        <v>1670</v>
      </c>
      <c r="G63" s="2" t="str">
        <f t="shared" si="1"/>
        <v>COM062</v>
      </c>
      <c r="J63" s="7"/>
    </row>
    <row r="64" spans="1:10" x14ac:dyDescent="0.35">
      <c r="A64" s="1" t="str">
        <v>.NET Developer</v>
      </c>
      <c r="B64" s="1">
        <v>163</v>
      </c>
      <c r="C64" s="1" t="str">
        <f t="shared" si="0"/>
        <v>JOB163</v>
      </c>
      <c r="E64" s="2" t="str">
        <v>Gumlet</v>
      </c>
      <c r="F64" s="3" t="s">
        <v>1671</v>
      </c>
      <c r="G64" s="2" t="str">
        <f t="shared" si="1"/>
        <v>COM063</v>
      </c>
      <c r="J64" s="7"/>
    </row>
    <row r="65" spans="1:10" x14ac:dyDescent="0.35">
      <c r="A65" s="1" t="str">
        <v>Dot .NET Developer</v>
      </c>
      <c r="B65" s="1">
        <v>164</v>
      </c>
      <c r="C65" s="1" t="str">
        <f t="shared" si="0"/>
        <v>JOB164</v>
      </c>
      <c r="E65" s="2" t="str">
        <v>PACE Group Of Companies</v>
      </c>
      <c r="F65" s="3" t="s">
        <v>1672</v>
      </c>
      <c r="G65" s="2" t="str">
        <f t="shared" si="1"/>
        <v>COM064</v>
      </c>
      <c r="J65" s="7"/>
    </row>
    <row r="66" spans="1:10" x14ac:dyDescent="0.35">
      <c r="A66" s="1" t="str">
        <v>Wordpress Developer - Lead</v>
      </c>
      <c r="B66" s="1">
        <v>165</v>
      </c>
      <c r="C66" s="1" t="str">
        <f t="shared" ref="C66:C129" si="3">_xlfn.CONCAT("JOB",B66)</f>
        <v>JOB165</v>
      </c>
      <c r="E66" s="2" t="str">
        <v>PrivateCircle</v>
      </c>
      <c r="F66" s="3" t="s">
        <v>1673</v>
      </c>
      <c r="G66" s="2" t="str">
        <f t="shared" si="1"/>
        <v>COM065</v>
      </c>
      <c r="J66" s="7"/>
    </row>
    <row r="67" spans="1:10" x14ac:dyDescent="0.35">
      <c r="A67" s="1" t="str">
        <v>SAP FICO + Tax Consultant</v>
      </c>
      <c r="B67" s="1">
        <v>166</v>
      </c>
      <c r="C67" s="1" t="str">
        <f t="shared" si="3"/>
        <v>JOB166</v>
      </c>
      <c r="E67" s="2" t="str">
        <v>3 Minds Digital</v>
      </c>
      <c r="F67" s="3" t="s">
        <v>1674</v>
      </c>
      <c r="G67" s="2" t="str">
        <f t="shared" ref="G67:G130" si="4">_xlfn.CONCAT("COM",F67)</f>
        <v>COM066</v>
      </c>
      <c r="J67" s="7"/>
    </row>
    <row r="68" spans="1:10" x14ac:dyDescent="0.35">
      <c r="A68" s="1" t="str">
        <v>Education Counsellor - B2C Sales</v>
      </c>
      <c r="B68" s="1">
        <v>167</v>
      </c>
      <c r="C68" s="1" t="str">
        <f t="shared" si="3"/>
        <v>JOB167</v>
      </c>
      <c r="E68" s="2" t="str">
        <v>Apexon</v>
      </c>
      <c r="F68" s="3" t="s">
        <v>1675</v>
      </c>
      <c r="G68" s="2" t="str">
        <f t="shared" si="4"/>
        <v>COM067</v>
      </c>
      <c r="J68" s="7"/>
    </row>
    <row r="69" spans="1:10" x14ac:dyDescent="0.35">
      <c r="A69" s="1" t="str">
        <v>Backend Engineer</v>
      </c>
      <c r="B69" s="1">
        <v>168</v>
      </c>
      <c r="C69" s="1" t="str">
        <f t="shared" si="3"/>
        <v>JOB168</v>
      </c>
      <c r="E69" s="2" t="str">
        <v>Neuralgo</v>
      </c>
      <c r="F69" s="3" t="s">
        <v>1676</v>
      </c>
      <c r="G69" s="2" t="str">
        <f t="shared" si="4"/>
        <v>COM068</v>
      </c>
      <c r="J69" s="7"/>
    </row>
    <row r="70" spans="1:10" x14ac:dyDescent="0.35">
      <c r="A70" s="1" t="str">
        <v>Python Developer</v>
      </c>
      <c r="B70" s="1">
        <v>169</v>
      </c>
      <c r="C70" s="1" t="str">
        <f t="shared" si="3"/>
        <v>JOB169</v>
      </c>
      <c r="E70" s="2" t="str">
        <v>Playtoome</v>
      </c>
      <c r="F70" s="3" t="s">
        <v>1677</v>
      </c>
      <c r="G70" s="2" t="str">
        <f t="shared" si="4"/>
        <v>COM069</v>
      </c>
      <c r="J70" s="7"/>
    </row>
    <row r="71" spans="1:10" x14ac:dyDescent="0.35">
      <c r="A71" s="1" t="str">
        <v>Accounts Executive</v>
      </c>
      <c r="B71" s="1">
        <v>170</v>
      </c>
      <c r="C71" s="1" t="str">
        <f t="shared" si="3"/>
        <v>JOB170</v>
      </c>
      <c r="E71" s="2" t="str">
        <v>Viacom18</v>
      </c>
      <c r="F71" s="3" t="s">
        <v>1678</v>
      </c>
      <c r="G71" s="2" t="str">
        <f t="shared" si="4"/>
        <v>COM070</v>
      </c>
      <c r="J71" s="7"/>
    </row>
    <row r="72" spans="1:10" x14ac:dyDescent="0.35">
      <c r="A72" s="1" t="str">
        <v>Sales Consultant</v>
      </c>
      <c r="B72" s="1">
        <v>171</v>
      </c>
      <c r="C72" s="1" t="str">
        <f t="shared" si="3"/>
        <v>JOB171</v>
      </c>
      <c r="E72" s="2" t="str">
        <v>Altimetrik</v>
      </c>
      <c r="F72" s="3" t="s">
        <v>1679</v>
      </c>
      <c r="G72" s="2" t="str">
        <f t="shared" si="4"/>
        <v>COM071</v>
      </c>
      <c r="J72" s="7"/>
    </row>
    <row r="73" spans="1:10" x14ac:dyDescent="0.35">
      <c r="A73" s="1" t="str">
        <v>Staff Engineer - Java Full Stack</v>
      </c>
      <c r="B73" s="1">
        <v>172</v>
      </c>
      <c r="C73" s="1" t="str">
        <f t="shared" si="3"/>
        <v>JOB172</v>
      </c>
      <c r="E73" s="2" t="str">
        <v>Barco</v>
      </c>
      <c r="F73" s="3" t="s">
        <v>1680</v>
      </c>
      <c r="G73" s="2" t="str">
        <f t="shared" si="4"/>
        <v>COM072</v>
      </c>
      <c r="J73" s="7"/>
    </row>
    <row r="74" spans="1:10" x14ac:dyDescent="0.35">
      <c r="A74" s="1" t="str">
        <v>Sales Executive / Senior Sales Executive</v>
      </c>
      <c r="B74" s="1">
        <v>173</v>
      </c>
      <c r="C74" s="1" t="str">
        <f t="shared" si="3"/>
        <v>JOB173</v>
      </c>
      <c r="E74" s="2" t="str">
        <v>BetterPlace</v>
      </c>
      <c r="F74" s="3" t="s">
        <v>1681</v>
      </c>
      <c r="G74" s="2" t="str">
        <f t="shared" si="4"/>
        <v>COM073</v>
      </c>
      <c r="J74" s="7"/>
    </row>
    <row r="75" spans="1:10" x14ac:dyDescent="0.35">
      <c r="A75" s="1" t="str">
        <v>Staff Software Engineer</v>
      </c>
      <c r="B75" s="1">
        <v>174</v>
      </c>
      <c r="C75" s="1" t="str">
        <f t="shared" si="3"/>
        <v>JOB174</v>
      </c>
      <c r="E75" s="2" t="str">
        <v>Bizongo</v>
      </c>
      <c r="F75" s="3" t="s">
        <v>1682</v>
      </c>
      <c r="G75" s="2" t="str">
        <f t="shared" si="4"/>
        <v>COM074</v>
      </c>
      <c r="J75" s="7"/>
    </row>
    <row r="76" spans="1:10" x14ac:dyDescent="0.35">
      <c r="A76" s="1" t="str">
        <v>SEO Specialist</v>
      </c>
      <c r="B76" s="1">
        <v>175</v>
      </c>
      <c r="C76" s="1" t="str">
        <f t="shared" si="3"/>
        <v>JOB175</v>
      </c>
      <c r="E76" s="2" t="str">
        <v>CashFlo</v>
      </c>
      <c r="F76" s="3" t="s">
        <v>1683</v>
      </c>
      <c r="G76" s="2" t="str">
        <f t="shared" si="4"/>
        <v>COM075</v>
      </c>
      <c r="J76" s="7"/>
    </row>
    <row r="77" spans="1:10" x14ac:dyDescent="0.35">
      <c r="A77" s="1" t="str">
        <v>Senior Data Scientist</v>
      </c>
      <c r="B77" s="1">
        <v>176</v>
      </c>
      <c r="C77" s="1" t="str">
        <f t="shared" si="3"/>
        <v>JOB176</v>
      </c>
      <c r="E77" s="2" t="str">
        <v>Level AI</v>
      </c>
      <c r="F77" s="3" t="s">
        <v>1684</v>
      </c>
      <c r="G77" s="2" t="str">
        <f t="shared" si="4"/>
        <v>COM076</v>
      </c>
      <c r="J77" s="7"/>
    </row>
    <row r="78" spans="1:10" x14ac:dyDescent="0.35">
      <c r="A78" s="1" t="str">
        <v>Senior Data Scientist</v>
      </c>
      <c r="B78" s="1">
        <v>177</v>
      </c>
      <c r="C78" s="1" t="str">
        <f t="shared" si="3"/>
        <v>JOB177</v>
      </c>
      <c r="E78" s="2" t="str">
        <v>UnionSys Technologies</v>
      </c>
      <c r="F78" s="3" t="s">
        <v>1685</v>
      </c>
      <c r="G78" s="2" t="str">
        <f t="shared" si="4"/>
        <v>COM077</v>
      </c>
      <c r="J78" s="7"/>
    </row>
    <row r="79" spans="1:10" x14ac:dyDescent="0.35">
      <c r="A79" s="1" t="str">
        <v>Lead Data Engineer</v>
      </c>
      <c r="B79" s="1">
        <v>178</v>
      </c>
      <c r="C79" s="1" t="str">
        <f t="shared" si="3"/>
        <v>JOB178</v>
      </c>
      <c r="E79" s="2" t="str">
        <v>DevRev</v>
      </c>
      <c r="F79" s="3" t="s">
        <v>1686</v>
      </c>
      <c r="G79" s="2" t="str">
        <f t="shared" si="4"/>
        <v>COM078</v>
      </c>
      <c r="J79" s="7"/>
    </row>
    <row r="80" spans="1:10" x14ac:dyDescent="0.35">
      <c r="A80" s="1" t="str">
        <v>Senior Java Developer</v>
      </c>
      <c r="B80" s="1">
        <v>179</v>
      </c>
      <c r="C80" s="1" t="str">
        <f t="shared" si="3"/>
        <v>JOB179</v>
      </c>
      <c r="E80" s="2" t="str">
        <v>Hi-Tech Robotic Systemz</v>
      </c>
      <c r="F80" s="3" t="s">
        <v>1687</v>
      </c>
      <c r="G80" s="2" t="str">
        <f t="shared" si="4"/>
        <v>COM079</v>
      </c>
      <c r="J80" s="7"/>
    </row>
    <row r="81" spans="1:10" x14ac:dyDescent="0.35">
      <c r="A81" s="1" t="str">
        <v>Principal Product Manager</v>
      </c>
      <c r="B81" s="1">
        <v>180</v>
      </c>
      <c r="C81" s="1" t="str">
        <f t="shared" si="3"/>
        <v>JOB180</v>
      </c>
      <c r="E81" s="2" t="str">
        <v>Infosys</v>
      </c>
      <c r="F81" s="3" t="s">
        <v>1688</v>
      </c>
      <c r="G81" s="2" t="str">
        <f t="shared" si="4"/>
        <v>COM080</v>
      </c>
      <c r="J81" s="7"/>
    </row>
    <row r="82" spans="1:10" x14ac:dyDescent="0.35">
      <c r="A82" s="1" t="str">
        <v>DevOps Cloud Engineer</v>
      </c>
      <c r="B82" s="1">
        <v>181</v>
      </c>
      <c r="C82" s="1" t="str">
        <f t="shared" si="3"/>
        <v>JOB181</v>
      </c>
      <c r="E82" s="2" t="str">
        <v>Integral Technologies</v>
      </c>
      <c r="F82" s="3" t="s">
        <v>1689</v>
      </c>
      <c r="G82" s="2" t="str">
        <f t="shared" si="4"/>
        <v>COM081</v>
      </c>
      <c r="J82" s="7"/>
    </row>
    <row r="83" spans="1:10" x14ac:dyDescent="0.35">
      <c r="A83" s="1" t="str">
        <v>QA Engineer</v>
      </c>
      <c r="B83" s="1">
        <v>182</v>
      </c>
      <c r="C83" s="1" t="str">
        <f t="shared" si="3"/>
        <v>JOB182</v>
      </c>
      <c r="E83" s="2" t="str">
        <v>Jodo</v>
      </c>
      <c r="F83" s="3" t="s">
        <v>1690</v>
      </c>
      <c r="G83" s="2" t="str">
        <f t="shared" si="4"/>
        <v>COM082</v>
      </c>
      <c r="J83" s="7"/>
    </row>
    <row r="84" spans="1:10" x14ac:dyDescent="0.35">
      <c r="A84" s="1" t="str">
        <v>.NET Developer</v>
      </c>
      <c r="B84" s="1">
        <v>183</v>
      </c>
      <c r="C84" s="1" t="str">
        <f t="shared" si="3"/>
        <v>JOB183</v>
      </c>
      <c r="E84" s="2" t="str">
        <v>Niro</v>
      </c>
      <c r="F84" s="3" t="s">
        <v>1691</v>
      </c>
      <c r="G84" s="2" t="str">
        <f t="shared" si="4"/>
        <v>COM083</v>
      </c>
    </row>
    <row r="85" spans="1:10" x14ac:dyDescent="0.35">
      <c r="A85" s="1" t="str">
        <v>Senior Visualizer</v>
      </c>
      <c r="B85" s="1">
        <v>184</v>
      </c>
      <c r="C85" s="1" t="str">
        <f t="shared" si="3"/>
        <v>JOB184</v>
      </c>
      <c r="E85" s="2" t="str">
        <v>Nucleus Software</v>
      </c>
      <c r="F85" s="3" t="s">
        <v>1692</v>
      </c>
      <c r="G85" s="2" t="str">
        <f t="shared" si="4"/>
        <v>COM084</v>
      </c>
    </row>
    <row r="86" spans="1:10" x14ac:dyDescent="0.35">
      <c r="A86" s="1" t="str">
        <v>Sales Specialist</v>
      </c>
      <c r="B86" s="1">
        <v>185</v>
      </c>
      <c r="C86" s="1" t="str">
        <f t="shared" si="3"/>
        <v>JOB185</v>
      </c>
      <c r="E86" s="2" t="str">
        <v>Capri Global Capital</v>
      </c>
      <c r="F86" s="3" t="s">
        <v>1693</v>
      </c>
      <c r="G86" s="2" t="str">
        <f t="shared" si="4"/>
        <v>COM085</v>
      </c>
    </row>
    <row r="87" spans="1:10" x14ac:dyDescent="0.35">
      <c r="A87" s="1" t="str">
        <v>Tech Lead Engineer</v>
      </c>
      <c r="B87" s="1">
        <v>186</v>
      </c>
      <c r="C87" s="1" t="str">
        <f t="shared" si="3"/>
        <v>JOB186</v>
      </c>
      <c r="E87" s="2" t="str">
        <v>Chargeup</v>
      </c>
      <c r="F87" s="3" t="s">
        <v>1694</v>
      </c>
      <c r="G87" s="2" t="str">
        <f t="shared" si="4"/>
        <v>COM086</v>
      </c>
    </row>
    <row r="88" spans="1:10" x14ac:dyDescent="0.35">
      <c r="A88" s="1" t="str">
        <v>Salesforce Developer</v>
      </c>
      <c r="B88" s="1">
        <v>187</v>
      </c>
      <c r="C88" s="1" t="str">
        <f t="shared" si="3"/>
        <v>JOB187</v>
      </c>
      <c r="E88" s="2" t="str">
        <v>Delta Air Lines</v>
      </c>
      <c r="F88" s="3" t="s">
        <v>1695</v>
      </c>
      <c r="G88" s="2" t="str">
        <f t="shared" si="4"/>
        <v>COM087</v>
      </c>
    </row>
    <row r="89" spans="1:10" x14ac:dyDescent="0.35">
      <c r="A89" s="1" t="str">
        <v>Software Developer</v>
      </c>
      <c r="B89" s="1">
        <v>188</v>
      </c>
      <c r="C89" s="1" t="str">
        <f t="shared" si="3"/>
        <v>JOB188</v>
      </c>
      <c r="E89" s="2" t="str">
        <v>Flatworld Solutions</v>
      </c>
      <c r="F89" s="3" t="s">
        <v>1696</v>
      </c>
      <c r="G89" s="2" t="str">
        <f t="shared" si="4"/>
        <v>COM088</v>
      </c>
    </row>
    <row r="90" spans="1:10" x14ac:dyDescent="0.35">
      <c r="A90" s="1" t="str">
        <v>Admission Counsellor</v>
      </c>
      <c r="B90" s="1">
        <v>189</v>
      </c>
      <c r="C90" s="1" t="str">
        <f t="shared" si="3"/>
        <v>JOB189</v>
      </c>
      <c r="E90" s="2" t="str">
        <v>Paperflite</v>
      </c>
      <c r="F90" s="3" t="s">
        <v>1697</v>
      </c>
      <c r="G90" s="2" t="str">
        <f t="shared" si="4"/>
        <v>COM089</v>
      </c>
    </row>
    <row r="91" spans="1:10" x14ac:dyDescent="0.35">
      <c r="A91" s="1" t="str">
        <v>DevOps Cloud Engineer</v>
      </c>
      <c r="B91" s="1">
        <v>190</v>
      </c>
      <c r="C91" s="1" t="str">
        <f t="shared" si="3"/>
        <v>JOB190</v>
      </c>
      <c r="E91" s="2" t="str">
        <v>Colmore</v>
      </c>
      <c r="F91" s="3" t="s">
        <v>1698</v>
      </c>
      <c r="G91" s="2" t="str">
        <f t="shared" si="4"/>
        <v>COM090</v>
      </c>
    </row>
    <row r="92" spans="1:10" x14ac:dyDescent="0.35">
      <c r="A92" s="1" t="str">
        <v>Business Development Executive</v>
      </c>
      <c r="B92" s="1">
        <v>191</v>
      </c>
      <c r="C92" s="1" t="str">
        <f t="shared" si="3"/>
        <v>JOB191</v>
      </c>
      <c r="E92" s="2" t="str">
        <v>Delta</v>
      </c>
      <c r="F92" s="3" t="s">
        <v>1699</v>
      </c>
      <c r="G92" s="2" t="str">
        <f t="shared" si="4"/>
        <v>COM091</v>
      </c>
    </row>
    <row r="93" spans="1:10" x14ac:dyDescent="0.35">
      <c r="A93" s="1" t="str">
        <v>Java Angular Developer</v>
      </c>
      <c r="B93" s="1">
        <v>192</v>
      </c>
      <c r="C93" s="1" t="str">
        <f t="shared" si="3"/>
        <v>JOB192</v>
      </c>
      <c r="E93" s="2" t="str">
        <v>Mahindra Insurance Brokers</v>
      </c>
      <c r="F93" s="3" t="s">
        <v>1700</v>
      </c>
      <c r="G93" s="2" t="str">
        <f t="shared" si="4"/>
        <v>COM092</v>
      </c>
    </row>
    <row r="94" spans="1:10" x14ac:dyDescent="0.35">
      <c r="A94" s="1" t="str">
        <v>Java Developer</v>
      </c>
      <c r="B94" s="1">
        <v>193</v>
      </c>
      <c r="C94" s="1" t="str">
        <f t="shared" si="3"/>
        <v>JOB193</v>
      </c>
      <c r="E94" s="2" t="str">
        <v>Nab</v>
      </c>
      <c r="F94" s="3" t="s">
        <v>1701</v>
      </c>
      <c r="G94" s="2" t="str">
        <f t="shared" si="4"/>
        <v>COM093</v>
      </c>
    </row>
    <row r="95" spans="1:10" x14ac:dyDescent="0.35">
      <c r="A95" s="1" t="str">
        <v>Customer Integration Engineer</v>
      </c>
      <c r="B95" s="1">
        <v>194</v>
      </c>
      <c r="C95" s="1" t="str">
        <f t="shared" si="3"/>
        <v>JOB194</v>
      </c>
      <c r="E95" s="2" t="str">
        <v>Owens &amp; Minor</v>
      </c>
      <c r="F95" s="3" t="s">
        <v>1702</v>
      </c>
      <c r="G95" s="2" t="str">
        <f t="shared" si="4"/>
        <v>COM094</v>
      </c>
    </row>
    <row r="96" spans="1:10" x14ac:dyDescent="0.35">
      <c r="A96" s="1" t="str">
        <v>Senior Digital Marketing Manager / Head of Marketing</v>
      </c>
      <c r="B96" s="1">
        <v>195</v>
      </c>
      <c r="C96" s="1" t="str">
        <f t="shared" si="3"/>
        <v>JOB195</v>
      </c>
      <c r="E96" s="2" t="str">
        <v>Y Media Labs</v>
      </c>
      <c r="F96" s="3" t="s">
        <v>1703</v>
      </c>
      <c r="G96" s="2" t="str">
        <f t="shared" si="4"/>
        <v>COM095</v>
      </c>
    </row>
    <row r="97" spans="1:7" x14ac:dyDescent="0.35">
      <c r="A97" s="1" t="str">
        <v>SDE - 1 Frontend</v>
      </c>
      <c r="B97" s="1">
        <v>196</v>
      </c>
      <c r="C97" s="1" t="str">
        <f t="shared" si="3"/>
        <v>JOB196</v>
      </c>
      <c r="E97" s="2" t="str">
        <v>Aerchain</v>
      </c>
      <c r="F97" s="3" t="s">
        <v>1704</v>
      </c>
      <c r="G97" s="2" t="str">
        <f t="shared" si="4"/>
        <v>COM096</v>
      </c>
    </row>
    <row r="98" spans="1:7" x14ac:dyDescent="0.35">
      <c r="A98" s="1" t="str">
        <v>Full Stack Developer</v>
      </c>
      <c r="B98" s="1">
        <v>197</v>
      </c>
      <c r="C98" s="1" t="str">
        <f t="shared" si="3"/>
        <v>JOB197</v>
      </c>
      <c r="E98" s="2" t="str">
        <v>Motilal Oswal Financial Services</v>
      </c>
      <c r="F98" s="3" t="s">
        <v>1705</v>
      </c>
      <c r="G98" s="2" t="str">
        <f t="shared" si="4"/>
        <v>COM097</v>
      </c>
    </row>
    <row r="99" spans="1:7" x14ac:dyDescent="0.35">
      <c r="A99" s="1" t="str">
        <v>Frontend Developer (React Native)</v>
      </c>
      <c r="B99" s="1">
        <v>198</v>
      </c>
      <c r="C99" s="1" t="str">
        <f t="shared" si="3"/>
        <v>JOB198</v>
      </c>
      <c r="E99" s="2" t="str">
        <v>Predators Network</v>
      </c>
      <c r="F99" s="3" t="s">
        <v>1706</v>
      </c>
      <c r="G99" s="2" t="str">
        <f t="shared" si="4"/>
        <v>COM098</v>
      </c>
    </row>
    <row r="100" spans="1:7" x14ac:dyDescent="0.35">
      <c r="A100" s="1" t="str">
        <v>Senior Software Engineer</v>
      </c>
      <c r="B100" s="1">
        <v>199</v>
      </c>
      <c r="C100" s="1" t="str">
        <f t="shared" si="3"/>
        <v>JOB199</v>
      </c>
      <c r="E100" s="2" t="str">
        <v>sentra.world</v>
      </c>
      <c r="F100" s="3" t="s">
        <v>1707</v>
      </c>
      <c r="G100" s="2" t="str">
        <f t="shared" si="4"/>
        <v>COM099</v>
      </c>
    </row>
    <row r="101" spans="1:7" x14ac:dyDescent="0.35">
      <c r="A101" s="1" t="str">
        <v>Senior Software Engineer - Frontend</v>
      </c>
      <c r="B101" s="1">
        <v>200</v>
      </c>
      <c r="C101" s="1" t="str">
        <f t="shared" si="3"/>
        <v>JOB200</v>
      </c>
      <c r="E101" s="2" t="str">
        <v>VMware</v>
      </c>
      <c r="F101" s="3" t="s">
        <v>1486</v>
      </c>
      <c r="G101" s="2" t="str">
        <f t="shared" si="4"/>
        <v>COM100</v>
      </c>
    </row>
    <row r="102" spans="1:7" x14ac:dyDescent="0.35">
      <c r="A102" s="1" t="str">
        <v>Software Engineer - Frontend</v>
      </c>
      <c r="B102" s="1">
        <v>201</v>
      </c>
      <c r="C102" s="1" t="str">
        <f t="shared" si="3"/>
        <v>JOB201</v>
      </c>
      <c r="E102" s="2" t="str">
        <v>3M</v>
      </c>
      <c r="F102" s="3" t="s">
        <v>1487</v>
      </c>
      <c r="G102" s="2" t="str">
        <f t="shared" si="4"/>
        <v>COM101</v>
      </c>
    </row>
    <row r="103" spans="1:7" x14ac:dyDescent="0.35">
      <c r="A103" s="1" t="str">
        <v>Oracle Fusion HCM Technical / Functional Consultant</v>
      </c>
      <c r="B103" s="1">
        <v>202</v>
      </c>
      <c r="C103" s="1" t="str">
        <f t="shared" si="3"/>
        <v>JOB202</v>
      </c>
      <c r="E103" s="2" t="str">
        <v>Aavenir</v>
      </c>
      <c r="F103" s="3" t="s">
        <v>1488</v>
      </c>
      <c r="G103" s="2" t="str">
        <f t="shared" si="4"/>
        <v>COM102</v>
      </c>
    </row>
    <row r="104" spans="1:7" x14ac:dyDescent="0.35">
      <c r="A104" s="1" t="str">
        <v>Software Engineer</v>
      </c>
      <c r="B104" s="1">
        <v>203</v>
      </c>
      <c r="C104" s="1" t="str">
        <f t="shared" si="3"/>
        <v>JOB203</v>
      </c>
      <c r="E104" s="2" t="str">
        <v>DAZN</v>
      </c>
      <c r="F104" s="3" t="s">
        <v>1489</v>
      </c>
      <c r="G104" s="2" t="str">
        <f t="shared" si="4"/>
        <v>COM103</v>
      </c>
    </row>
    <row r="105" spans="1:7" x14ac:dyDescent="0.35">
      <c r="A105" s="1" t="str">
        <v>Power BI MSBI SQL Developer</v>
      </c>
      <c r="B105" s="1">
        <v>204</v>
      </c>
      <c r="C105" s="1" t="str">
        <f t="shared" si="3"/>
        <v>JOB204</v>
      </c>
      <c r="E105" s="2" t="str">
        <v>Spendflo</v>
      </c>
      <c r="F105" s="3" t="s">
        <v>1490</v>
      </c>
      <c r="G105" s="2" t="str">
        <f t="shared" si="4"/>
        <v>COM104</v>
      </c>
    </row>
    <row r="106" spans="1:7" x14ac:dyDescent="0.35">
      <c r="A106" s="1" t="str">
        <v>Senior Android App Developer</v>
      </c>
      <c r="B106" s="1">
        <v>205</v>
      </c>
      <c r="C106" s="1" t="str">
        <f t="shared" si="3"/>
        <v>JOB205</v>
      </c>
      <c r="E106" s="2" t="str">
        <v>The Famous</v>
      </c>
      <c r="F106" s="3" t="s">
        <v>1491</v>
      </c>
      <c r="G106" s="2" t="str">
        <f t="shared" si="4"/>
        <v>COM105</v>
      </c>
    </row>
    <row r="107" spans="1:7" x14ac:dyDescent="0.35">
      <c r="A107" s="1" t="str">
        <v>Test Engineer</v>
      </c>
      <c r="B107" s="1">
        <v>206</v>
      </c>
      <c r="C107" s="1" t="str">
        <f t="shared" si="3"/>
        <v>JOB206</v>
      </c>
      <c r="E107" s="2" t="str">
        <v>Angel One</v>
      </c>
      <c r="F107" s="3" t="s">
        <v>1492</v>
      </c>
      <c r="G107" s="2" t="str">
        <f t="shared" si="4"/>
        <v>COM106</v>
      </c>
    </row>
    <row r="108" spans="1:7" x14ac:dyDescent="0.35">
      <c r="A108" s="1" t="str">
        <v>ServiceNow Developer</v>
      </c>
      <c r="B108" s="1">
        <v>207</v>
      </c>
      <c r="C108" s="1" t="str">
        <f t="shared" si="3"/>
        <v>JOB207</v>
      </c>
      <c r="E108" s="2" t="str">
        <v>Brandtorch</v>
      </c>
      <c r="F108" s="3" t="s">
        <v>1493</v>
      </c>
      <c r="G108" s="2" t="str">
        <f t="shared" si="4"/>
        <v>COM107</v>
      </c>
    </row>
    <row r="109" spans="1:7" x14ac:dyDescent="0.35">
      <c r="A109" s="1" t="str">
        <v>Full Stack Developer</v>
      </c>
      <c r="B109" s="1">
        <v>208</v>
      </c>
      <c r="C109" s="1" t="str">
        <f t="shared" si="3"/>
        <v>JOB208</v>
      </c>
      <c r="E109" s="2" t="str">
        <v>LeadSquared</v>
      </c>
      <c r="F109" s="3" t="s">
        <v>1494</v>
      </c>
      <c r="G109" s="2" t="str">
        <f t="shared" si="4"/>
        <v>COM108</v>
      </c>
    </row>
    <row r="110" spans="1:7" x14ac:dyDescent="0.35">
      <c r="A110" s="1" t="str">
        <v>Senior ML Architect</v>
      </c>
      <c r="B110" s="1">
        <v>209</v>
      </c>
      <c r="C110" s="1" t="str">
        <f t="shared" si="3"/>
        <v>JOB209</v>
      </c>
      <c r="E110" s="2" t="str">
        <v>One Muthoot</v>
      </c>
      <c r="F110" s="3" t="s">
        <v>1495</v>
      </c>
      <c r="G110" s="2" t="str">
        <f t="shared" si="4"/>
        <v>COM109</v>
      </c>
    </row>
    <row r="111" spans="1:7" x14ac:dyDescent="0.35">
      <c r="A111" s="1" t="str">
        <v>Software Engineer 2</v>
      </c>
      <c r="B111" s="1">
        <v>210</v>
      </c>
      <c r="C111" s="1" t="str">
        <f t="shared" si="3"/>
        <v>JOB210</v>
      </c>
      <c r="E111" s="2" t="str">
        <v>OnGrid</v>
      </c>
      <c r="F111" s="3" t="s">
        <v>1496</v>
      </c>
      <c r="G111" s="2" t="str">
        <f t="shared" si="4"/>
        <v>COM110</v>
      </c>
    </row>
    <row r="112" spans="1:7" x14ac:dyDescent="0.35">
      <c r="A112" s="1" t="str">
        <v>Android Architect</v>
      </c>
      <c r="B112" s="1">
        <v>211</v>
      </c>
      <c r="C112" s="1" t="str">
        <f t="shared" si="3"/>
        <v>JOB211</v>
      </c>
      <c r="E112" s="2" t="str">
        <v>OYO Rooms</v>
      </c>
      <c r="F112" s="3" t="s">
        <v>1497</v>
      </c>
      <c r="G112" s="2" t="str">
        <f t="shared" si="4"/>
        <v>COM111</v>
      </c>
    </row>
    <row r="113" spans="1:7" x14ac:dyDescent="0.35">
      <c r="A113" s="1" t="str">
        <v>Data Engineer</v>
      </c>
      <c r="B113" s="1">
        <v>212</v>
      </c>
      <c r="C113" s="1" t="str">
        <f t="shared" si="3"/>
        <v>JOB212</v>
      </c>
      <c r="E113" s="2" t="str">
        <v>TechStar Group</v>
      </c>
      <c r="F113" s="3" t="s">
        <v>1498</v>
      </c>
      <c r="G113" s="2" t="str">
        <f t="shared" si="4"/>
        <v>COM112</v>
      </c>
    </row>
    <row r="114" spans="1:7" x14ac:dyDescent="0.35">
      <c r="A114" s="1" t="str">
        <v>Full Stack Developer</v>
      </c>
      <c r="B114" s="1">
        <v>213</v>
      </c>
      <c r="C114" s="1" t="str">
        <f t="shared" si="3"/>
        <v>JOB213</v>
      </c>
      <c r="E114" s="2" t="str">
        <v>Carelon</v>
      </c>
      <c r="F114" s="3" t="s">
        <v>1499</v>
      </c>
      <c r="G114" s="2" t="str">
        <f t="shared" si="4"/>
        <v>COM113</v>
      </c>
    </row>
    <row r="115" spans="1:7" x14ac:dyDescent="0.35">
      <c r="A115" s="1" t="str">
        <v>Senior Software Engineer</v>
      </c>
      <c r="B115" s="1">
        <v>214</v>
      </c>
      <c r="C115" s="1" t="str">
        <f t="shared" si="3"/>
        <v>JOB214</v>
      </c>
      <c r="E115" s="2" t="str">
        <v>Carelon Global Solutions</v>
      </c>
      <c r="F115" s="3" t="s">
        <v>1500</v>
      </c>
      <c r="G115" s="2" t="str">
        <f t="shared" si="4"/>
        <v>COM114</v>
      </c>
    </row>
    <row r="116" spans="1:7" x14ac:dyDescent="0.35">
      <c r="A116" s="1" t="str">
        <v>SDE 3</v>
      </c>
      <c r="B116" s="1">
        <v>215</v>
      </c>
      <c r="C116" s="1" t="str">
        <f t="shared" si="3"/>
        <v>JOB215</v>
      </c>
      <c r="E116" s="2" t="str">
        <v>Clear</v>
      </c>
      <c r="F116" s="3" t="s">
        <v>1501</v>
      </c>
      <c r="G116" s="2" t="str">
        <f t="shared" si="4"/>
        <v>COM115</v>
      </c>
    </row>
    <row r="117" spans="1:7" x14ac:dyDescent="0.35">
      <c r="A117" s="1" t="str">
        <v>Sales Specialist</v>
      </c>
      <c r="B117" s="1">
        <v>216</v>
      </c>
      <c r="C117" s="1" t="str">
        <f t="shared" si="3"/>
        <v>JOB216</v>
      </c>
      <c r="E117" s="2" t="str">
        <v>interface.ai</v>
      </c>
      <c r="F117" s="3" t="s">
        <v>1502</v>
      </c>
      <c r="G117" s="2" t="str">
        <f t="shared" si="4"/>
        <v>COM116</v>
      </c>
    </row>
    <row r="118" spans="1:7" x14ac:dyDescent="0.35">
      <c r="A118" s="1" t="str">
        <v>Senior Product Manager</v>
      </c>
      <c r="B118" s="1">
        <v>217</v>
      </c>
      <c r="C118" s="1" t="str">
        <f t="shared" si="3"/>
        <v>JOB217</v>
      </c>
      <c r="E118" s="2" t="str">
        <v>MOBtexting</v>
      </c>
      <c r="F118" s="3" t="s">
        <v>1503</v>
      </c>
      <c r="G118" s="2" t="str">
        <f t="shared" si="4"/>
        <v>COM117</v>
      </c>
    </row>
    <row r="119" spans="1:7" x14ac:dyDescent="0.35">
      <c r="A119" s="1" t="str">
        <v>Site Reliability Engineer</v>
      </c>
      <c r="B119" s="1">
        <v>218</v>
      </c>
      <c r="C119" s="1" t="str">
        <f t="shared" si="3"/>
        <v>JOB218</v>
      </c>
      <c r="E119" s="2" t="str">
        <v>Neeman's</v>
      </c>
      <c r="F119" s="3" t="s">
        <v>1504</v>
      </c>
      <c r="G119" s="2" t="str">
        <f t="shared" si="4"/>
        <v>COM118</v>
      </c>
    </row>
    <row r="120" spans="1:7" x14ac:dyDescent="0.35">
      <c r="A120" s="1" t="str">
        <v>ServiceNow Developer</v>
      </c>
      <c r="B120" s="1">
        <v>219</v>
      </c>
      <c r="C120" s="1" t="str">
        <f t="shared" si="3"/>
        <v>JOB219</v>
      </c>
      <c r="E120" s="2" t="str">
        <v>Nirvana Insurance</v>
      </c>
      <c r="F120" s="3" t="s">
        <v>1505</v>
      </c>
      <c r="G120" s="2" t="str">
        <f t="shared" si="4"/>
        <v>COM119</v>
      </c>
    </row>
    <row r="121" spans="1:7" x14ac:dyDescent="0.35">
      <c r="A121" s="1" t="str">
        <v>Functional Consultant</v>
      </c>
      <c r="B121" s="1">
        <v>220</v>
      </c>
      <c r="C121" s="1" t="str">
        <f t="shared" si="3"/>
        <v>JOB220</v>
      </c>
      <c r="E121" s="2" t="str">
        <v>Squared Circle E-Com</v>
      </c>
      <c r="F121" s="3" t="s">
        <v>1506</v>
      </c>
      <c r="G121" s="2" t="str">
        <f t="shared" si="4"/>
        <v>COM120</v>
      </c>
    </row>
    <row r="122" spans="1:7" x14ac:dyDescent="0.35">
      <c r="A122" s="1" t="str">
        <v>iOS Architect</v>
      </c>
      <c r="B122" s="1">
        <v>221</v>
      </c>
      <c r="C122" s="1" t="str">
        <f t="shared" si="3"/>
        <v>JOB221</v>
      </c>
      <c r="E122" s="2" t="str">
        <v>BYJU'S</v>
      </c>
      <c r="F122" s="3" t="s">
        <v>1507</v>
      </c>
      <c r="G122" s="2" t="str">
        <f t="shared" si="4"/>
        <v>COM121</v>
      </c>
    </row>
    <row r="123" spans="1:7" x14ac:dyDescent="0.35">
      <c r="A123" s="1" t="str">
        <v>Secops Manager</v>
      </c>
      <c r="B123" s="1">
        <v>222</v>
      </c>
      <c r="C123" s="1" t="str">
        <f t="shared" si="3"/>
        <v>JOB222</v>
      </c>
      <c r="E123" s="2" t="str">
        <v>Citrix</v>
      </c>
      <c r="F123" s="3" t="s">
        <v>1508</v>
      </c>
      <c r="G123" s="2" t="str">
        <f t="shared" si="4"/>
        <v>COM122</v>
      </c>
    </row>
    <row r="124" spans="1:7" x14ac:dyDescent="0.35">
      <c r="A124" s="1" t="str">
        <v>Backend, Node.js Python Developer</v>
      </c>
      <c r="B124" s="1">
        <v>223</v>
      </c>
      <c r="C124" s="1" t="str">
        <f t="shared" si="3"/>
        <v>JOB223</v>
      </c>
      <c r="E124" s="2" t="str">
        <v>CubeHQ</v>
      </c>
      <c r="F124" s="3" t="s">
        <v>1509</v>
      </c>
      <c r="G124" s="2" t="str">
        <f t="shared" si="4"/>
        <v>COM123</v>
      </c>
    </row>
    <row r="125" spans="1:7" x14ac:dyDescent="0.35">
      <c r="A125" s="1" t="str">
        <v>UX Engineer</v>
      </c>
      <c r="B125" s="1">
        <v>224</v>
      </c>
      <c r="C125" s="1" t="str">
        <f t="shared" si="3"/>
        <v>JOB224</v>
      </c>
      <c r="E125" s="2" t="str">
        <v>GetVantage</v>
      </c>
      <c r="F125" s="3" t="s">
        <v>1510</v>
      </c>
      <c r="G125" s="2" t="str">
        <f t="shared" si="4"/>
        <v>COM124</v>
      </c>
    </row>
    <row r="126" spans="1:7" x14ac:dyDescent="0.35">
      <c r="A126" s="1" t="str">
        <v>Team Lead - Technical</v>
      </c>
      <c r="B126" s="1">
        <v>225</v>
      </c>
      <c r="C126" s="1" t="str">
        <f t="shared" si="3"/>
        <v>JOB225</v>
      </c>
      <c r="E126" s="2" t="str">
        <v>Hy-Vee</v>
      </c>
      <c r="F126" s="3" t="s">
        <v>1511</v>
      </c>
      <c r="G126" s="2" t="str">
        <f t="shared" si="4"/>
        <v>COM125</v>
      </c>
    </row>
    <row r="127" spans="1:7" x14ac:dyDescent="0.35">
      <c r="A127" s="1" t="str">
        <v>System Engineer</v>
      </c>
      <c r="B127" s="1">
        <v>226</v>
      </c>
      <c r="C127" s="1" t="str">
        <f t="shared" si="3"/>
        <v>JOB226</v>
      </c>
      <c r="E127" s="2" t="str">
        <v>Nov</v>
      </c>
      <c r="F127" s="3" t="s">
        <v>1512</v>
      </c>
      <c r="G127" s="2" t="str">
        <f t="shared" si="4"/>
        <v>COM126</v>
      </c>
    </row>
    <row r="128" spans="1:7" x14ac:dyDescent="0.35">
      <c r="A128" s="1" t="str">
        <v>Backend Lead / Founding Engineer</v>
      </c>
      <c r="B128" s="1">
        <v>227</v>
      </c>
      <c r="C128" s="1" t="str">
        <f t="shared" si="3"/>
        <v>JOB227</v>
      </c>
      <c r="E128" s="2" t="str">
        <v>GyanDhan</v>
      </c>
      <c r="F128" s="3" t="s">
        <v>1513</v>
      </c>
      <c r="G128" s="2" t="str">
        <f t="shared" si="4"/>
        <v>COM127</v>
      </c>
    </row>
    <row r="129" spans="1:7" x14ac:dyDescent="0.35">
      <c r="A129" s="1" t="str">
        <v>Senior Backend Engineer</v>
      </c>
      <c r="B129" s="1">
        <v>228</v>
      </c>
      <c r="C129" s="1" t="str">
        <f t="shared" si="3"/>
        <v>JOB228</v>
      </c>
      <c r="E129" s="2" t="str">
        <v>Leena AI</v>
      </c>
      <c r="F129" s="3" t="s">
        <v>1514</v>
      </c>
      <c r="G129" s="2" t="str">
        <f t="shared" si="4"/>
        <v>COM128</v>
      </c>
    </row>
    <row r="130" spans="1:7" x14ac:dyDescent="0.35">
      <c r="A130" s="1" t="str">
        <v>Salesforce Administartor</v>
      </c>
      <c r="B130" s="1">
        <v>229</v>
      </c>
      <c r="C130" s="1" t="str">
        <f t="shared" ref="C130:C193" si="5">_xlfn.CONCAT("JOB",B130)</f>
        <v>JOB229</v>
      </c>
      <c r="E130" s="2" t="str">
        <v>Reliance Jio</v>
      </c>
      <c r="F130" s="3" t="s">
        <v>1515</v>
      </c>
      <c r="G130" s="2" t="str">
        <f t="shared" si="4"/>
        <v>COM129</v>
      </c>
    </row>
    <row r="131" spans="1:7" x14ac:dyDescent="0.35">
      <c r="A131" s="1" t="str">
        <v>Fullstack Develoepr - SDE2</v>
      </c>
      <c r="B131" s="1">
        <v>230</v>
      </c>
      <c r="C131" s="1" t="str">
        <f t="shared" si="5"/>
        <v>JOB230</v>
      </c>
      <c r="E131" s="2" t="str">
        <v>Rubrik</v>
      </c>
      <c r="F131" s="3" t="s">
        <v>1516</v>
      </c>
      <c r="G131" s="2" t="str">
        <f t="shared" ref="G131:G194" si="6">_xlfn.CONCAT("COM",F131)</f>
        <v>COM130</v>
      </c>
    </row>
    <row r="132" spans="1:7" x14ac:dyDescent="0.35">
      <c r="A132" s="1" t="str">
        <v>Python Developer</v>
      </c>
      <c r="B132" s="1">
        <v>231</v>
      </c>
      <c r="C132" s="1" t="str">
        <f t="shared" si="5"/>
        <v>JOB231</v>
      </c>
      <c r="E132" s="2" t="str">
        <v>SDLC Corp</v>
      </c>
      <c r="F132" s="3" t="s">
        <v>1517</v>
      </c>
      <c r="G132" s="2" t="str">
        <f t="shared" si="6"/>
        <v>COM131</v>
      </c>
    </row>
    <row r="133" spans="1:7" x14ac:dyDescent="0.35">
      <c r="A133" s="1" t="str">
        <v>Principal Software Engineer</v>
      </c>
      <c r="B133" s="1">
        <v>232</v>
      </c>
      <c r="C133" s="1" t="str">
        <f t="shared" si="5"/>
        <v>JOB232</v>
      </c>
      <c r="E133" s="2" t="str">
        <v>Freeskout</v>
      </c>
      <c r="F133" s="3" t="s">
        <v>1518</v>
      </c>
      <c r="G133" s="2" t="str">
        <f t="shared" si="6"/>
        <v>COM132</v>
      </c>
    </row>
    <row r="134" spans="1:7" x14ac:dyDescent="0.35">
      <c r="A134" s="1" t="str">
        <v>Principal Software Engineer - UI Architect</v>
      </c>
      <c r="B134" s="1">
        <v>233</v>
      </c>
      <c r="C134" s="1" t="str">
        <f t="shared" si="5"/>
        <v>JOB233</v>
      </c>
      <c r="E134" s="2" t="str">
        <v>ImSafeNow</v>
      </c>
      <c r="F134" s="3" t="s">
        <v>1519</v>
      </c>
      <c r="G134" s="2" t="str">
        <f t="shared" si="6"/>
        <v>COM133</v>
      </c>
    </row>
    <row r="135" spans="1:7" x14ac:dyDescent="0.35">
      <c r="A135" s="1" t="str">
        <v>Senior Technical Lead Engineer</v>
      </c>
      <c r="B135" s="1">
        <v>234</v>
      </c>
      <c r="C135" s="1" t="str">
        <f t="shared" si="5"/>
        <v>JOB234</v>
      </c>
      <c r="E135" s="2" t="str">
        <v>Meeraq</v>
      </c>
      <c r="F135" s="3" t="s">
        <v>1520</v>
      </c>
      <c r="G135" s="2" t="str">
        <f t="shared" si="6"/>
        <v>COM134</v>
      </c>
    </row>
    <row r="136" spans="1:7" x14ac:dyDescent="0.35">
      <c r="A136" s="1" t="str">
        <v>Software Engineer - Python</v>
      </c>
      <c r="B136" s="1">
        <v>235</v>
      </c>
      <c r="C136" s="1" t="str">
        <f t="shared" si="5"/>
        <v>JOB235</v>
      </c>
      <c r="E136" s="2" t="str">
        <v>BlackLight Studio Works</v>
      </c>
      <c r="F136" s="3" t="s">
        <v>1521</v>
      </c>
      <c r="G136" s="2" t="str">
        <f t="shared" si="6"/>
        <v>COM135</v>
      </c>
    </row>
    <row r="137" spans="1:7" x14ac:dyDescent="0.35">
      <c r="A137" s="1" t="str">
        <v>Senior Product Manager</v>
      </c>
      <c r="B137" s="1">
        <v>236</v>
      </c>
      <c r="C137" s="1" t="str">
        <f t="shared" si="5"/>
        <v>JOB236</v>
      </c>
      <c r="E137" s="2" t="str">
        <v>CloudBloom</v>
      </c>
      <c r="F137" s="3" t="s">
        <v>1522</v>
      </c>
      <c r="G137" s="2" t="str">
        <f t="shared" si="6"/>
        <v>COM136</v>
      </c>
    </row>
    <row r="138" spans="1:7" x14ac:dyDescent="0.35">
      <c r="A138" s="1" t="str">
        <v>Chief of Staff</v>
      </c>
      <c r="B138" s="1">
        <v>237</v>
      </c>
      <c r="C138" s="1" t="str">
        <f t="shared" si="5"/>
        <v>JOB237</v>
      </c>
      <c r="E138" s="2" t="str">
        <v>Gameberry Labs</v>
      </c>
      <c r="F138" s="3" t="s">
        <v>1523</v>
      </c>
      <c r="G138" s="2" t="str">
        <f t="shared" si="6"/>
        <v>COM137</v>
      </c>
    </row>
    <row r="139" spans="1:7" x14ac:dyDescent="0.35">
      <c r="A139" s="1" t="str">
        <v>Senior Site Reliability Engineer [T500 - 6976</v>
      </c>
      <c r="B139" s="1">
        <v>238</v>
      </c>
      <c r="C139" s="1" t="str">
        <f t="shared" si="5"/>
        <v>JOB238</v>
      </c>
      <c r="E139" s="2" t="str">
        <v>Hectar India Trading</v>
      </c>
      <c r="F139" s="3" t="s">
        <v>1524</v>
      </c>
      <c r="G139" s="2" t="str">
        <f t="shared" si="6"/>
        <v>COM138</v>
      </c>
    </row>
    <row r="140" spans="1:7" x14ac:dyDescent="0.35">
      <c r="A140" s="1" t="str">
        <v>Dot .NET Developer</v>
      </c>
      <c r="B140" s="1">
        <v>239</v>
      </c>
      <c r="C140" s="1" t="str">
        <f t="shared" si="5"/>
        <v>JOB239</v>
      </c>
      <c r="E140" s="2" t="str">
        <v>My Value Trip</v>
      </c>
      <c r="F140" s="3" t="s">
        <v>1525</v>
      </c>
      <c r="G140" s="2" t="str">
        <f t="shared" si="6"/>
        <v>COM139</v>
      </c>
    </row>
    <row r="141" spans="1:7" x14ac:dyDescent="0.35">
      <c r="A141" s="1" t="str">
        <v>Salesforce Architect</v>
      </c>
      <c r="B141" s="1">
        <v>240</v>
      </c>
      <c r="C141" s="1" t="str">
        <f t="shared" si="5"/>
        <v>JOB240</v>
      </c>
      <c r="E141" s="2" t="str">
        <v>Quantum</v>
      </c>
      <c r="F141" s="3" t="s">
        <v>1526</v>
      </c>
      <c r="G141" s="2" t="str">
        <f t="shared" si="6"/>
        <v>COM140</v>
      </c>
    </row>
    <row r="142" spans="1:7" x14ac:dyDescent="0.35">
      <c r="A142" s="1" t="str">
        <v>Saas Sales Account Executive</v>
      </c>
      <c r="B142" s="1">
        <v>241</v>
      </c>
      <c r="C142" s="1" t="str">
        <f t="shared" si="5"/>
        <v>JOB241</v>
      </c>
      <c r="E142" s="2" t="str">
        <v>VapprTech</v>
      </c>
      <c r="F142" s="3" t="s">
        <v>1527</v>
      </c>
      <c r="G142" s="2" t="str">
        <f t="shared" si="6"/>
        <v>COM141</v>
      </c>
    </row>
    <row r="143" spans="1:7" x14ac:dyDescent="0.35">
      <c r="A143" s="1" t="str">
        <v>Senior Product Manager</v>
      </c>
      <c r="B143" s="1">
        <v>242</v>
      </c>
      <c r="C143" s="1" t="str">
        <f t="shared" si="5"/>
        <v>JOB242</v>
      </c>
      <c r="E143" s="2" t="str">
        <v>AXISCADES</v>
      </c>
      <c r="F143" s="3" t="s">
        <v>1528</v>
      </c>
      <c r="G143" s="2" t="str">
        <f t="shared" si="6"/>
        <v>COM142</v>
      </c>
    </row>
    <row r="144" spans="1:7" x14ac:dyDescent="0.35">
      <c r="A144" s="1" t="str">
        <v>Insight Analyst</v>
      </c>
      <c r="B144" s="1">
        <v>243</v>
      </c>
      <c r="C144" s="1" t="str">
        <f t="shared" si="5"/>
        <v>JOB243</v>
      </c>
      <c r="E144" s="2" t="str">
        <v>Brilliance</v>
      </c>
      <c r="F144" s="3" t="s">
        <v>1529</v>
      </c>
      <c r="G144" s="2" t="str">
        <f t="shared" si="6"/>
        <v>COM143</v>
      </c>
    </row>
    <row r="145" spans="1:7" x14ac:dyDescent="0.35">
      <c r="A145" s="1" t="str">
        <v>Lead Developer - API</v>
      </c>
      <c r="B145" s="1">
        <v>244</v>
      </c>
      <c r="C145" s="1" t="str">
        <f t="shared" si="5"/>
        <v>JOB244</v>
      </c>
      <c r="E145" s="2" t="str">
        <v>Infosys BPM</v>
      </c>
      <c r="F145" s="3" t="s">
        <v>1530</v>
      </c>
      <c r="G145" s="2" t="str">
        <f t="shared" si="6"/>
        <v>COM144</v>
      </c>
    </row>
    <row r="146" spans="1:7" x14ac:dyDescent="0.35">
      <c r="A146" s="1" t="str">
        <v>Branch Manager</v>
      </c>
      <c r="B146" s="1">
        <v>245</v>
      </c>
      <c r="C146" s="1" t="str">
        <f t="shared" si="5"/>
        <v>JOB245</v>
      </c>
      <c r="E146" s="2" t="str">
        <v>Invansys Technologies</v>
      </c>
      <c r="F146" s="3" t="s">
        <v>1531</v>
      </c>
      <c r="G146" s="2" t="str">
        <f t="shared" si="6"/>
        <v>COM145</v>
      </c>
    </row>
    <row r="147" spans="1:7" x14ac:dyDescent="0.35">
      <c r="A147" s="1" t="str">
        <v>Manager II</v>
      </c>
      <c r="B147" s="1">
        <v>246</v>
      </c>
      <c r="C147" s="1" t="str">
        <f t="shared" si="5"/>
        <v>JOB246</v>
      </c>
      <c r="E147" s="2" t="str">
        <v>KSBM Infotech</v>
      </c>
      <c r="F147" s="3" t="s">
        <v>1532</v>
      </c>
      <c r="G147" s="2" t="str">
        <f t="shared" si="6"/>
        <v>COM146</v>
      </c>
    </row>
    <row r="148" spans="1:7" x14ac:dyDescent="0.35">
      <c r="A148" s="1" t="str">
        <v>Quality Engineer</v>
      </c>
      <c r="B148" s="1">
        <v>247</v>
      </c>
      <c r="C148" s="1" t="str">
        <f t="shared" si="5"/>
        <v>JOB247</v>
      </c>
      <c r="E148" s="2" t="str">
        <v>OrangeMantra</v>
      </c>
      <c r="F148" s="3" t="s">
        <v>1533</v>
      </c>
      <c r="G148" s="2" t="str">
        <f t="shared" si="6"/>
        <v>COM147</v>
      </c>
    </row>
    <row r="149" spans="1:7" x14ac:dyDescent="0.35">
      <c r="A149" s="1" t="str">
        <v>Senior Cybersecurity Engineer [T500 - 6926</v>
      </c>
      <c r="B149" s="1">
        <v>248</v>
      </c>
      <c r="C149" s="1" t="str">
        <f t="shared" si="5"/>
        <v>JOB248</v>
      </c>
      <c r="E149" s="2" t="str">
        <v>Quotient Technology</v>
      </c>
      <c r="F149" s="3" t="s">
        <v>1534</v>
      </c>
      <c r="G149" s="2" t="str">
        <f t="shared" si="6"/>
        <v>COM148</v>
      </c>
    </row>
    <row r="150" spans="1:7" x14ac:dyDescent="0.35">
      <c r="A150" s="1" t="str">
        <v>Senior Fullstack Developer [T500 - 6970</v>
      </c>
      <c r="B150" s="1">
        <v>249</v>
      </c>
      <c r="C150" s="1" t="str">
        <f t="shared" si="5"/>
        <v>JOB249</v>
      </c>
      <c r="E150" s="2" t="str">
        <v>Tessell</v>
      </c>
      <c r="F150" s="3" t="s">
        <v>1535</v>
      </c>
      <c r="G150" s="2" t="str">
        <f t="shared" si="6"/>
        <v>COM149</v>
      </c>
    </row>
    <row r="151" spans="1:7" x14ac:dyDescent="0.35">
      <c r="A151" s="1" t="str">
        <v>Data Scientist</v>
      </c>
      <c r="B151" s="1">
        <v>250</v>
      </c>
      <c r="C151" s="1" t="str">
        <f t="shared" si="5"/>
        <v>JOB250</v>
      </c>
      <c r="E151" s="2" t="str">
        <v>Cerence</v>
      </c>
      <c r="F151" s="3" t="s">
        <v>1536</v>
      </c>
      <c r="G151" s="2" t="str">
        <f t="shared" si="6"/>
        <v>COM150</v>
      </c>
    </row>
    <row r="152" spans="1:7" x14ac:dyDescent="0.35">
      <c r="A152" s="1" t="str">
        <v>Flutter Developer</v>
      </c>
      <c r="B152" s="1">
        <v>251</v>
      </c>
      <c r="C152" s="1" t="str">
        <f t="shared" si="5"/>
        <v>JOB251</v>
      </c>
      <c r="E152" s="2" t="str">
        <v>Datacultr</v>
      </c>
      <c r="F152" s="3" t="s">
        <v>1537</v>
      </c>
      <c r="G152" s="2" t="str">
        <f t="shared" si="6"/>
        <v>COM151</v>
      </c>
    </row>
    <row r="153" spans="1:7" x14ac:dyDescent="0.35">
      <c r="A153" s="1" t="str">
        <v>Software Engineer</v>
      </c>
      <c r="B153" s="1">
        <v>252</v>
      </c>
      <c r="C153" s="1" t="str">
        <f t="shared" si="5"/>
        <v>JOB252</v>
      </c>
      <c r="E153" s="2" t="str">
        <v>GoalTeller</v>
      </c>
      <c r="F153" s="3" t="s">
        <v>1538</v>
      </c>
      <c r="G153" s="2" t="str">
        <f t="shared" si="6"/>
        <v>COM152</v>
      </c>
    </row>
    <row r="154" spans="1:7" x14ac:dyDescent="0.35">
      <c r="A154" s="1" t="str">
        <v>Site Reliability Engineer</v>
      </c>
      <c r="B154" s="1">
        <v>253</v>
      </c>
      <c r="C154" s="1" t="str">
        <f t="shared" si="5"/>
        <v>JOB253</v>
      </c>
      <c r="E154" s="2" t="str">
        <v>HCL Technologies</v>
      </c>
      <c r="F154" s="3" t="s">
        <v>1539</v>
      </c>
      <c r="G154" s="2" t="str">
        <f t="shared" si="6"/>
        <v>COM153</v>
      </c>
    </row>
    <row r="155" spans="1:7" x14ac:dyDescent="0.35">
      <c r="A155" s="1" t="str">
        <v>PCG Adviser</v>
      </c>
      <c r="B155" s="1">
        <v>254</v>
      </c>
      <c r="C155" s="1" t="str">
        <f t="shared" si="5"/>
        <v>JOB254</v>
      </c>
      <c r="E155" s="2" t="str">
        <v>Ixly Technologies</v>
      </c>
      <c r="F155" s="3" t="s">
        <v>1540</v>
      </c>
      <c r="G155" s="2" t="str">
        <f t="shared" si="6"/>
        <v>COM154</v>
      </c>
    </row>
    <row r="156" spans="1:7" x14ac:dyDescent="0.35">
      <c r="A156" s="1" t="str">
        <v>.NET Developer - BizTalk [T500 - 6844</v>
      </c>
      <c r="B156" s="1">
        <v>255</v>
      </c>
      <c r="C156" s="1" t="str">
        <f t="shared" si="5"/>
        <v>JOB255</v>
      </c>
      <c r="E156" s="2" t="str">
        <v>OpenText</v>
      </c>
      <c r="F156" s="3" t="s">
        <v>1541</v>
      </c>
      <c r="G156" s="2" t="str">
        <f t="shared" si="6"/>
        <v>COM155</v>
      </c>
    </row>
    <row r="157" spans="1:7" x14ac:dyDescent="0.35">
      <c r="A157" s="1" t="str">
        <v>Cybersecurity Engineer - PKI [T500 - 6924</v>
      </c>
      <c r="B157" s="1">
        <v>256</v>
      </c>
      <c r="C157" s="1" t="str">
        <f t="shared" si="5"/>
        <v>JOB256</v>
      </c>
      <c r="E157" s="2" t="str">
        <v>Teamware Solutions</v>
      </c>
      <c r="F157" s="3" t="s">
        <v>1542</v>
      </c>
      <c r="G157" s="2" t="str">
        <f t="shared" si="6"/>
        <v>COM156</v>
      </c>
    </row>
    <row r="158" spans="1:7" x14ac:dyDescent="0.35">
      <c r="A158" s="1" t="str">
        <v>Cybersecurity Engineer [Tt500 - 6862</v>
      </c>
      <c r="B158" s="1">
        <v>257</v>
      </c>
      <c r="C158" s="1" t="str">
        <f t="shared" si="5"/>
        <v>JOB257</v>
      </c>
      <c r="E158" s="2" t="str">
        <v>3Frames Lab</v>
      </c>
      <c r="F158" s="3" t="s">
        <v>1543</v>
      </c>
      <c r="G158" s="2" t="str">
        <f t="shared" si="6"/>
        <v>COM157</v>
      </c>
    </row>
    <row r="159" spans="1:7" x14ac:dyDescent="0.35">
      <c r="A159" s="1" t="str">
        <v>Creative Graphic Designer</v>
      </c>
      <c r="B159" s="1">
        <v>258</v>
      </c>
      <c r="C159" s="1" t="str">
        <f t="shared" si="5"/>
        <v>JOB258</v>
      </c>
      <c r="E159" s="2" t="str">
        <v>BluSapphire Cyber Systems</v>
      </c>
      <c r="F159" s="3" t="s">
        <v>1544</v>
      </c>
      <c r="G159" s="2" t="str">
        <f t="shared" si="6"/>
        <v>COM158</v>
      </c>
    </row>
    <row r="160" spans="1:7" x14ac:dyDescent="0.35">
      <c r="A160" s="1" t="str">
        <v>Social Media Executive</v>
      </c>
      <c r="B160" s="1">
        <v>259</v>
      </c>
      <c r="C160" s="1" t="str">
        <f t="shared" si="5"/>
        <v>JOB259</v>
      </c>
      <c r="E160" s="2" t="str">
        <v>Emids Technologies</v>
      </c>
      <c r="F160" s="3" t="s">
        <v>1545</v>
      </c>
      <c r="G160" s="2" t="str">
        <f t="shared" si="6"/>
        <v>COM159</v>
      </c>
    </row>
    <row r="161" spans="1:7" x14ac:dyDescent="0.35">
      <c r="A161" s="1" t="str">
        <v>VP Engineering</v>
      </c>
      <c r="B161" s="1">
        <v>260</v>
      </c>
      <c r="C161" s="1" t="str">
        <f t="shared" si="5"/>
        <v>JOB260</v>
      </c>
      <c r="E161" s="2" t="str">
        <v>Freshworks</v>
      </c>
      <c r="F161" s="3" t="s">
        <v>1546</v>
      </c>
      <c r="G161" s="2" t="str">
        <f t="shared" si="6"/>
        <v>COM160</v>
      </c>
    </row>
    <row r="162" spans="1:7" x14ac:dyDescent="0.35">
      <c r="A162" s="1" t="str">
        <v>Front End Developer - Angularjs</v>
      </c>
      <c r="B162" s="1">
        <v>261</v>
      </c>
      <c r="C162" s="1" t="str">
        <f t="shared" si="5"/>
        <v>JOB261</v>
      </c>
      <c r="E162" s="2" t="str">
        <v>Khabri Audio Platform</v>
      </c>
      <c r="F162" s="3" t="s">
        <v>1547</v>
      </c>
      <c r="G162" s="2" t="str">
        <f t="shared" si="6"/>
        <v>COM161</v>
      </c>
    </row>
    <row r="163" spans="1:7" x14ac:dyDescent="0.35">
      <c r="A163" s="1" t="str">
        <v>Senior Financial Business Analyst [T500 - 6956</v>
      </c>
      <c r="B163" s="1">
        <v>262</v>
      </c>
      <c r="C163" s="1" t="str">
        <f t="shared" si="5"/>
        <v>JOB262</v>
      </c>
      <c r="E163" s="2" t="str">
        <v>Motherson Sumi Systems</v>
      </c>
      <c r="F163" s="3" t="s">
        <v>1548</v>
      </c>
      <c r="G163" s="2" t="str">
        <f t="shared" si="6"/>
        <v>COM162</v>
      </c>
    </row>
    <row r="164" spans="1:7" x14ac:dyDescent="0.35">
      <c r="A164" s="1" t="str">
        <v>QA Engineer</v>
      </c>
      <c r="B164" s="1">
        <v>263</v>
      </c>
      <c r="C164" s="1" t="str">
        <f t="shared" si="5"/>
        <v>JOB263</v>
      </c>
      <c r="E164" s="2" t="str">
        <v>MUFG</v>
      </c>
      <c r="F164" s="3" t="s">
        <v>1549</v>
      </c>
      <c r="G164" s="2" t="str">
        <f t="shared" si="6"/>
        <v>COM163</v>
      </c>
    </row>
    <row r="165" spans="1:7" x14ac:dyDescent="0.35">
      <c r="A165" s="1" t="str">
        <v>Engineering Manager - Node.js &amp; Python</v>
      </c>
      <c r="B165" s="1">
        <v>264</v>
      </c>
      <c r="C165" s="1" t="str">
        <f t="shared" si="5"/>
        <v>JOB264</v>
      </c>
      <c r="E165" s="2" t="str">
        <v>Bradsol</v>
      </c>
      <c r="F165" s="3" t="s">
        <v>1550</v>
      </c>
      <c r="G165" s="2" t="str">
        <f t="shared" si="6"/>
        <v>COM164</v>
      </c>
    </row>
    <row r="166" spans="1:7" x14ac:dyDescent="0.35">
      <c r="A166" s="1" t="str">
        <v>Senior Product Manager (Payment)</v>
      </c>
      <c r="B166" s="1">
        <v>265</v>
      </c>
      <c r="C166" s="1" t="str">
        <f t="shared" si="5"/>
        <v>JOB265</v>
      </c>
      <c r="E166" s="2" t="str">
        <v>Druva</v>
      </c>
      <c r="F166" s="3" t="s">
        <v>1551</v>
      </c>
      <c r="G166" s="2" t="str">
        <f t="shared" si="6"/>
        <v>COM165</v>
      </c>
    </row>
    <row r="167" spans="1:7" x14ac:dyDescent="0.35">
      <c r="A167" s="1" t="str">
        <v>Senior Product Manager - Credit &amp; Lending</v>
      </c>
      <c r="B167" s="1">
        <v>266</v>
      </c>
      <c r="C167" s="1" t="str">
        <f t="shared" si="5"/>
        <v>JOB266</v>
      </c>
      <c r="E167" s="2" t="str">
        <v>EMotorad</v>
      </c>
      <c r="F167" s="3" t="s">
        <v>1552</v>
      </c>
      <c r="G167" s="2" t="str">
        <f t="shared" si="6"/>
        <v>COM166</v>
      </c>
    </row>
    <row r="168" spans="1:7" x14ac:dyDescent="0.35">
      <c r="A168" s="1" t="str">
        <v>Senior Product Manager - Fintech</v>
      </c>
      <c r="B168" s="1">
        <v>267</v>
      </c>
      <c r="C168" s="1" t="str">
        <f t="shared" si="5"/>
        <v>JOB267</v>
      </c>
      <c r="E168" s="2" t="str">
        <v>Hiver</v>
      </c>
      <c r="F168" s="3" t="s">
        <v>1553</v>
      </c>
      <c r="G168" s="2" t="str">
        <f t="shared" si="6"/>
        <v>COM167</v>
      </c>
    </row>
    <row r="169" spans="1:7" x14ac:dyDescent="0.35">
      <c r="A169" s="1" t="str">
        <v>Data Analyst</v>
      </c>
      <c r="B169" s="1">
        <v>268</v>
      </c>
      <c r="C169" s="1" t="str">
        <f t="shared" si="5"/>
        <v>JOB268</v>
      </c>
      <c r="E169" s="2" t="str">
        <v>Kognitos</v>
      </c>
      <c r="F169" s="3" t="s">
        <v>1554</v>
      </c>
      <c r="G169" s="2" t="str">
        <f t="shared" si="6"/>
        <v>COM168</v>
      </c>
    </row>
    <row r="170" spans="1:7" x14ac:dyDescent="0.35">
      <c r="A170" s="1" t="str">
        <v>Dotnet Developer</v>
      </c>
      <c r="B170" s="1">
        <v>269</v>
      </c>
      <c r="C170" s="1" t="str">
        <f t="shared" si="5"/>
        <v>JOB269</v>
      </c>
      <c r="E170" s="2" t="str">
        <v>Ripplr</v>
      </c>
      <c r="F170" s="3" t="s">
        <v>1555</v>
      </c>
      <c r="G170" s="2" t="str">
        <f t="shared" si="6"/>
        <v>COM169</v>
      </c>
    </row>
    <row r="171" spans="1:7" x14ac:dyDescent="0.35">
      <c r="A171" s="1" t="str">
        <v>Senior Backend Engineer</v>
      </c>
      <c r="B171" s="1">
        <v>270</v>
      </c>
      <c r="C171" s="1" t="str">
        <f t="shared" si="5"/>
        <v>JOB270</v>
      </c>
      <c r="E171" s="2" t="str">
        <v>Amazon</v>
      </c>
      <c r="F171" s="3" t="s">
        <v>1556</v>
      </c>
      <c r="G171" s="2" t="str">
        <f t="shared" si="6"/>
        <v>COM170</v>
      </c>
    </row>
    <row r="172" spans="1:7" x14ac:dyDescent="0.35">
      <c r="A172" s="1" t="str">
        <v>PHP Developer</v>
      </c>
      <c r="B172" s="1">
        <v>271</v>
      </c>
      <c r="C172" s="1" t="str">
        <f t="shared" si="5"/>
        <v>JOB271</v>
      </c>
      <c r="E172" s="2" t="str">
        <v>ANSR</v>
      </c>
      <c r="F172" s="3" t="s">
        <v>1557</v>
      </c>
      <c r="G172" s="2" t="str">
        <f t="shared" si="6"/>
        <v>COM171</v>
      </c>
    </row>
    <row r="173" spans="1:7" x14ac:dyDescent="0.35">
      <c r="A173" s="1" t="str">
        <v>Senior Financial Business Analyst [T500 - 6951</v>
      </c>
      <c r="B173" s="1">
        <v>272</v>
      </c>
      <c r="C173" s="1" t="str">
        <f t="shared" si="5"/>
        <v>JOB272</v>
      </c>
      <c r="E173" s="2" t="str">
        <v>Arthmate</v>
      </c>
      <c r="F173" s="3" t="s">
        <v>1558</v>
      </c>
      <c r="G173" s="2" t="str">
        <f t="shared" si="6"/>
        <v>COM172</v>
      </c>
    </row>
    <row r="174" spans="1:7" x14ac:dyDescent="0.35">
      <c r="A174" s="1" t="str">
        <v>Data Scientist</v>
      </c>
      <c r="B174" s="1">
        <v>273</v>
      </c>
      <c r="C174" s="1" t="str">
        <f t="shared" si="5"/>
        <v>JOB273</v>
      </c>
      <c r="E174" s="2" t="str">
        <v>IBM</v>
      </c>
      <c r="F174" s="3" t="s">
        <v>1559</v>
      </c>
      <c r="G174" s="2" t="str">
        <f t="shared" si="6"/>
        <v>COM173</v>
      </c>
    </row>
    <row r="175" spans="1:7" x14ac:dyDescent="0.35">
      <c r="A175" s="1" t="str">
        <v>Social Media Marketing Executive</v>
      </c>
      <c r="B175" s="1">
        <v>274</v>
      </c>
      <c r="C175" s="1" t="str">
        <f t="shared" si="5"/>
        <v>JOB274</v>
      </c>
      <c r="E175" s="2" t="str">
        <v>JMR Infotech</v>
      </c>
      <c r="F175" s="3" t="s">
        <v>1560</v>
      </c>
      <c r="G175" s="2" t="str">
        <f t="shared" si="6"/>
        <v>COM174</v>
      </c>
    </row>
    <row r="176" spans="1:7" x14ac:dyDescent="0.35">
      <c r="A176" s="1" t="str">
        <v>Engineering Manager</v>
      </c>
      <c r="B176" s="1">
        <v>275</v>
      </c>
      <c r="C176" s="1" t="str">
        <f t="shared" si="5"/>
        <v>JOB275</v>
      </c>
      <c r="E176" s="2" t="str">
        <v>Wipro</v>
      </c>
      <c r="F176" s="3" t="s">
        <v>1561</v>
      </c>
      <c r="G176" s="2" t="str">
        <f t="shared" si="6"/>
        <v>COM175</v>
      </c>
    </row>
    <row r="177" spans="1:7" x14ac:dyDescent="0.35">
      <c r="A177" s="1" t="str">
        <v>Senior VP - Indian Operation</v>
      </c>
      <c r="B177" s="1">
        <v>276</v>
      </c>
      <c r="C177" s="1" t="str">
        <f t="shared" si="5"/>
        <v>JOB276</v>
      </c>
      <c r="E177" s="2" t="str">
        <v>Adalwin Tech / Yoola App</v>
      </c>
      <c r="F177" s="3" t="s">
        <v>1562</v>
      </c>
      <c r="G177" s="2" t="str">
        <f t="shared" si="6"/>
        <v>COM176</v>
      </c>
    </row>
    <row r="178" spans="1:7" x14ac:dyDescent="0.35">
      <c r="A178" s="1" t="str">
        <v>Frontend SDE4</v>
      </c>
      <c r="B178" s="1">
        <v>277</v>
      </c>
      <c r="C178" s="1" t="str">
        <f t="shared" si="5"/>
        <v>JOB277</v>
      </c>
      <c r="E178" s="2" t="str">
        <v>eNoah</v>
      </c>
      <c r="F178" s="3" t="s">
        <v>1563</v>
      </c>
      <c r="G178" s="2" t="str">
        <f t="shared" si="6"/>
        <v>COM177</v>
      </c>
    </row>
    <row r="179" spans="1:7" x14ac:dyDescent="0.35">
      <c r="A179" s="1" t="str">
        <v>Product Marketing Specialist</v>
      </c>
      <c r="B179" s="1">
        <v>278</v>
      </c>
      <c r="C179" s="1" t="str">
        <f t="shared" si="5"/>
        <v>JOB278</v>
      </c>
      <c r="E179" s="2" t="str">
        <v>Lendingkart</v>
      </c>
      <c r="F179" s="3" t="s">
        <v>1564</v>
      </c>
      <c r="G179" s="2" t="str">
        <f t="shared" si="6"/>
        <v>COM178</v>
      </c>
    </row>
    <row r="180" spans="1:7" x14ac:dyDescent="0.35">
      <c r="A180" s="1" t="str">
        <v>Product Manager - II</v>
      </c>
      <c r="B180" s="1">
        <v>279</v>
      </c>
      <c r="C180" s="1" t="str">
        <f t="shared" si="5"/>
        <v>JOB279</v>
      </c>
      <c r="E180" s="2" t="str">
        <v>Protouch</v>
      </c>
      <c r="F180" s="3" t="s">
        <v>1565</v>
      </c>
      <c r="G180" s="2" t="str">
        <f t="shared" si="6"/>
        <v>COM179</v>
      </c>
    </row>
    <row r="181" spans="1:7" x14ac:dyDescent="0.35">
      <c r="A181" s="1" t="str">
        <v>Java Fullstack Developer</v>
      </c>
      <c r="B181" s="1">
        <v>280</v>
      </c>
      <c r="C181" s="1" t="str">
        <f t="shared" si="5"/>
        <v>JOB280</v>
      </c>
      <c r="E181" s="2" t="str">
        <v>Tata Elxsi</v>
      </c>
      <c r="F181" s="3" t="s">
        <v>1566</v>
      </c>
      <c r="G181" s="2" t="str">
        <f t="shared" si="6"/>
        <v>COM180</v>
      </c>
    </row>
    <row r="182" spans="1:7" x14ac:dyDescent="0.35">
      <c r="A182" s="1" t="str">
        <v>Senior Financial Business Analyst [T500 - 6950</v>
      </c>
      <c r="B182" s="1">
        <v>281</v>
      </c>
      <c r="C182" s="1" t="str">
        <f t="shared" si="5"/>
        <v>JOB281</v>
      </c>
      <c r="E182" s="2" t="str">
        <v>Tekion</v>
      </c>
      <c r="F182" s="3" t="s">
        <v>1567</v>
      </c>
      <c r="G182" s="2" t="str">
        <f t="shared" si="6"/>
        <v>COM181</v>
      </c>
    </row>
    <row r="183" spans="1:7" x14ac:dyDescent="0.35">
      <c r="A183" s="1" t="str">
        <v>Full Stack Developer - Java</v>
      </c>
      <c r="B183" s="1">
        <v>282</v>
      </c>
      <c r="C183" s="1" t="str">
        <f t="shared" si="5"/>
        <v>JOB282</v>
      </c>
      <c r="E183" s="2" t="str">
        <v>BARC India</v>
      </c>
      <c r="F183" s="3" t="s">
        <v>1568</v>
      </c>
      <c r="G183" s="2" t="str">
        <f t="shared" si="6"/>
        <v>COM182</v>
      </c>
    </row>
    <row r="184" spans="1:7" x14ac:dyDescent="0.35">
      <c r="A184" s="1" t="str">
        <v>Full Stack Developer - Java</v>
      </c>
      <c r="B184" s="1">
        <v>283</v>
      </c>
      <c r="C184" s="1" t="str">
        <f t="shared" si="5"/>
        <v>JOB283</v>
      </c>
      <c r="E184" s="2" t="str">
        <v>Benzinga</v>
      </c>
      <c r="F184" s="3" t="s">
        <v>1569</v>
      </c>
      <c r="G184" s="2" t="str">
        <f t="shared" si="6"/>
        <v>COM183</v>
      </c>
    </row>
    <row r="185" spans="1:7" x14ac:dyDescent="0.35">
      <c r="A185" s="1" t="str">
        <v>Vice President of Engineering</v>
      </c>
      <c r="B185" s="1">
        <v>284</v>
      </c>
      <c r="C185" s="1" t="str">
        <f t="shared" si="5"/>
        <v>JOB284</v>
      </c>
      <c r="E185" s="2" t="str">
        <v>CashKaro.com</v>
      </c>
      <c r="F185" s="3" t="s">
        <v>1570</v>
      </c>
      <c r="G185" s="2" t="str">
        <f t="shared" si="6"/>
        <v>COM184</v>
      </c>
    </row>
    <row r="186" spans="1:7" x14ac:dyDescent="0.35">
      <c r="A186" s="1" t="str">
        <v>Software Engineer II</v>
      </c>
      <c r="B186" s="1">
        <v>285</v>
      </c>
      <c r="C186" s="1" t="str">
        <f t="shared" si="5"/>
        <v>JOB285</v>
      </c>
      <c r="E186" s="2" t="str">
        <v>KLAY Preschool and Daycare</v>
      </c>
      <c r="F186" s="3" t="s">
        <v>1571</v>
      </c>
      <c r="G186" s="2" t="str">
        <f t="shared" si="6"/>
        <v>COM185</v>
      </c>
    </row>
    <row r="187" spans="1:7" x14ac:dyDescent="0.35">
      <c r="A187" s="1" t="str">
        <v>Senior Full Stack Developer - Java</v>
      </c>
      <c r="B187" s="1">
        <v>286</v>
      </c>
      <c r="C187" s="1" t="str">
        <f t="shared" si="5"/>
        <v>JOB286</v>
      </c>
      <c r="E187" s="2" t="str">
        <v>Varistor Technologies</v>
      </c>
      <c r="F187" s="3" t="s">
        <v>1572</v>
      </c>
      <c r="G187" s="2" t="str">
        <f t="shared" si="6"/>
        <v>COM186</v>
      </c>
    </row>
    <row r="188" spans="1:7" x14ac:dyDescent="0.35">
      <c r="A188" s="1" t="str">
        <v>Manager II - Third Party Assessments (Director)</v>
      </c>
      <c r="B188" s="1">
        <v>287</v>
      </c>
      <c r="C188" s="1" t="str">
        <f t="shared" si="5"/>
        <v>JOB287</v>
      </c>
      <c r="E188" s="2" t="str">
        <v>Default</v>
      </c>
      <c r="F188" s="3" t="s">
        <v>1573</v>
      </c>
      <c r="G188" s="2" t="str">
        <f t="shared" si="6"/>
        <v>COM187</v>
      </c>
    </row>
    <row r="189" spans="1:7" x14ac:dyDescent="0.35">
      <c r="A189" s="1" t="str">
        <v>Warehouse Manager - Retails</v>
      </c>
      <c r="B189" s="1">
        <v>288</v>
      </c>
      <c r="C189" s="1" t="str">
        <f t="shared" si="5"/>
        <v>JOB288</v>
      </c>
      <c r="E189" s="2" t="str">
        <v>Intelehealth</v>
      </c>
      <c r="F189" s="3" t="s">
        <v>1574</v>
      </c>
      <c r="G189" s="2" t="str">
        <f t="shared" si="6"/>
        <v>COM188</v>
      </c>
    </row>
    <row r="190" spans="1:7" x14ac:dyDescent="0.35">
      <c r="A190" s="1" t="str">
        <v>Tech Lead Manager</v>
      </c>
      <c r="B190" s="1">
        <v>289</v>
      </c>
      <c r="C190" s="1" t="str">
        <f t="shared" si="5"/>
        <v>JOB289</v>
      </c>
      <c r="E190" s="2" t="str">
        <v>Pazago</v>
      </c>
      <c r="F190" s="3" t="s">
        <v>1575</v>
      </c>
      <c r="G190" s="2" t="str">
        <f t="shared" si="6"/>
        <v>COM189</v>
      </c>
    </row>
    <row r="191" spans="1:7" x14ac:dyDescent="0.35">
      <c r="A191" s="1" t="str">
        <v>Category Manager</v>
      </c>
      <c r="B191" s="1">
        <v>290</v>
      </c>
      <c r="C191" s="1" t="str">
        <f t="shared" si="5"/>
        <v>JOB290</v>
      </c>
      <c r="E191" s="2" t="str">
        <v>Symphony Technology Group</v>
      </c>
      <c r="F191" s="3" t="s">
        <v>1576</v>
      </c>
      <c r="G191" s="2" t="str">
        <f t="shared" si="6"/>
        <v>COM190</v>
      </c>
    </row>
    <row r="192" spans="1:7" x14ac:dyDescent="0.35">
      <c r="A192" s="1" t="str">
        <v>Full Stack Developer</v>
      </c>
      <c r="B192" s="1">
        <v>291</v>
      </c>
      <c r="C192" s="1" t="str">
        <f t="shared" si="5"/>
        <v>JOB291</v>
      </c>
      <c r="E192" s="2" t="str">
        <v>1mg</v>
      </c>
      <c r="F192" s="3" t="s">
        <v>1577</v>
      </c>
      <c r="G192" s="2" t="str">
        <f t="shared" si="6"/>
        <v>COM191</v>
      </c>
    </row>
    <row r="193" spans="1:7" x14ac:dyDescent="0.35">
      <c r="A193" s="1" t="str">
        <v>Full Stack Developers - Java</v>
      </c>
      <c r="B193" s="1">
        <v>292</v>
      </c>
      <c r="C193" s="1" t="str">
        <f t="shared" si="5"/>
        <v>JOB292</v>
      </c>
      <c r="E193" s="2" t="str">
        <v>Blue Yonder</v>
      </c>
      <c r="F193" s="3" t="s">
        <v>1578</v>
      </c>
      <c r="G193" s="2" t="str">
        <f t="shared" si="6"/>
        <v>COM192</v>
      </c>
    </row>
    <row r="194" spans="1:7" x14ac:dyDescent="0.35">
      <c r="A194" s="1" t="str">
        <v>Principle Software Engineer (Data Plane and AAA)</v>
      </c>
      <c r="B194" s="1">
        <v>293</v>
      </c>
      <c r="C194" s="1" t="str">
        <f t="shared" ref="C194:C257" si="7">_xlfn.CONCAT("JOB",B194)</f>
        <v>JOB293</v>
      </c>
      <c r="E194" s="2" t="str">
        <v>Citi</v>
      </c>
      <c r="F194" s="3" t="s">
        <v>1579</v>
      </c>
      <c r="G194" s="2" t="str">
        <f t="shared" si="6"/>
        <v>COM193</v>
      </c>
    </row>
    <row r="195" spans="1:7" x14ac:dyDescent="0.35">
      <c r="A195" s="1" t="str">
        <v>Frontend Developer</v>
      </c>
      <c r="B195" s="1">
        <v>294</v>
      </c>
      <c r="C195" s="1" t="str">
        <f t="shared" si="7"/>
        <v>JOB294</v>
      </c>
      <c r="E195" s="2" t="str">
        <v>RapidAI</v>
      </c>
      <c r="F195" s="3" t="s">
        <v>1580</v>
      </c>
      <c r="G195" s="2" t="str">
        <f t="shared" ref="G195:G223" si="8">_xlfn.CONCAT("COM",F195)</f>
        <v>COM194</v>
      </c>
    </row>
    <row r="196" spans="1:7" x14ac:dyDescent="0.35">
      <c r="A196" s="1" t="str">
        <v>Senior Cloud Engineer</v>
      </c>
      <c r="B196" s="1">
        <v>295</v>
      </c>
      <c r="C196" s="1" t="str">
        <f t="shared" si="7"/>
        <v>JOB295</v>
      </c>
      <c r="E196" s="2" t="str">
        <v>TO THE NEW</v>
      </c>
      <c r="F196" s="3" t="s">
        <v>1581</v>
      </c>
      <c r="G196" s="2" t="str">
        <f t="shared" si="8"/>
        <v>COM195</v>
      </c>
    </row>
    <row r="197" spans="1:7" x14ac:dyDescent="0.35">
      <c r="A197" s="1" t="str">
        <v>Full Stack Developer - MEAN</v>
      </c>
      <c r="B197" s="1">
        <v>296</v>
      </c>
      <c r="C197" s="1" t="str">
        <f t="shared" si="7"/>
        <v>JOB296</v>
      </c>
      <c r="E197" s="2" t="str">
        <v>Acies</v>
      </c>
      <c r="F197" s="3" t="s">
        <v>1582</v>
      </c>
      <c r="G197" s="2" t="str">
        <f t="shared" si="8"/>
        <v>COM196</v>
      </c>
    </row>
    <row r="198" spans="1:7" x14ac:dyDescent="0.35">
      <c r="A198" s="1" t="str">
        <v>Product Owner - Retail Apps</v>
      </c>
      <c r="B198" s="1">
        <v>297</v>
      </c>
      <c r="C198" s="1" t="str">
        <f t="shared" si="7"/>
        <v>JOB297</v>
      </c>
      <c r="E198" s="2" t="str">
        <v>BizPilot</v>
      </c>
      <c r="F198" s="3" t="s">
        <v>1583</v>
      </c>
      <c r="G198" s="2" t="str">
        <f t="shared" si="8"/>
        <v>COM197</v>
      </c>
    </row>
    <row r="199" spans="1:7" x14ac:dyDescent="0.35">
      <c r="A199" s="1" t="str">
        <v>Engineering Help Desk Technician</v>
      </c>
      <c r="B199" s="1">
        <v>298</v>
      </c>
      <c r="C199" s="1" t="str">
        <f t="shared" si="7"/>
        <v>JOB298</v>
      </c>
      <c r="E199" s="2" t="str">
        <v>Blackberrys Menswear</v>
      </c>
      <c r="F199" s="3" t="s">
        <v>1584</v>
      </c>
      <c r="G199" s="2" t="str">
        <f t="shared" si="8"/>
        <v>COM198</v>
      </c>
    </row>
    <row r="200" spans="1:7" x14ac:dyDescent="0.35">
      <c r="A200" s="1" t="str">
        <v>Senior Product Manager</v>
      </c>
      <c r="B200" s="1">
        <v>299</v>
      </c>
      <c r="C200" s="1" t="str">
        <f t="shared" si="7"/>
        <v>JOB299</v>
      </c>
      <c r="E200" s="2" t="str">
        <v>Optmyzr</v>
      </c>
      <c r="F200" s="3" t="s">
        <v>1585</v>
      </c>
      <c r="G200" s="2" t="str">
        <f t="shared" si="8"/>
        <v>COM199</v>
      </c>
    </row>
    <row r="201" spans="1:7" x14ac:dyDescent="0.35">
      <c r="A201" s="1" t="str">
        <v>Senior Product Manager</v>
      </c>
      <c r="B201" s="1">
        <v>300</v>
      </c>
      <c r="C201" s="1" t="str">
        <f t="shared" si="7"/>
        <v>JOB300</v>
      </c>
      <c r="E201" s="2" t="str">
        <v>Suraasa</v>
      </c>
      <c r="F201" s="3" t="s">
        <v>1586</v>
      </c>
      <c r="G201" s="2" t="str">
        <f t="shared" si="8"/>
        <v>COM200</v>
      </c>
    </row>
    <row r="202" spans="1:7" x14ac:dyDescent="0.35">
      <c r="A202" s="1" t="str">
        <v>Relationship Manager</v>
      </c>
      <c r="B202" s="1">
        <v>301</v>
      </c>
      <c r="C202" s="1" t="str">
        <f t="shared" si="7"/>
        <v>JOB301</v>
      </c>
      <c r="E202" s="2" t="str">
        <v>Talentedge</v>
      </c>
      <c r="F202" s="3" t="s">
        <v>1587</v>
      </c>
      <c r="G202" s="2" t="str">
        <f t="shared" si="8"/>
        <v>COM201</v>
      </c>
    </row>
    <row r="203" spans="1:7" x14ac:dyDescent="0.35">
      <c r="A203" s="1" t="str">
        <v>Quality Assurance Engineer</v>
      </c>
      <c r="B203" s="1">
        <v>302</v>
      </c>
      <c r="C203" s="1" t="str">
        <f t="shared" si="7"/>
        <v>JOB302</v>
      </c>
      <c r="E203" s="2" t="str">
        <v>ZFW Dark Stores</v>
      </c>
      <c r="F203" s="3" t="s">
        <v>1588</v>
      </c>
      <c r="G203" s="2" t="str">
        <f t="shared" si="8"/>
        <v>COM202</v>
      </c>
    </row>
    <row r="204" spans="1:7" x14ac:dyDescent="0.35">
      <c r="A204" s="1" t="str">
        <v>Project Lead / Test Engineer</v>
      </c>
      <c r="B204" s="1">
        <v>303</v>
      </c>
      <c r="C204" s="1" t="str">
        <f t="shared" si="7"/>
        <v>JOB303</v>
      </c>
      <c r="E204" s="2" t="str">
        <v>Baazi Games</v>
      </c>
      <c r="F204" s="3" t="s">
        <v>1589</v>
      </c>
      <c r="G204" s="2" t="str">
        <f t="shared" si="8"/>
        <v>COM203</v>
      </c>
    </row>
    <row r="205" spans="1:7" x14ac:dyDescent="0.35">
      <c r="A205" s="1" t="str">
        <v>Technical Product Manager (Database Architect)</v>
      </c>
      <c r="B205" s="1">
        <v>304</v>
      </c>
      <c r="C205" s="1" t="str">
        <f t="shared" si="7"/>
        <v>JOB304</v>
      </c>
      <c r="E205" s="2" t="str">
        <v>Broadridge</v>
      </c>
      <c r="F205" s="3" t="s">
        <v>1590</v>
      </c>
      <c r="G205" s="2" t="str">
        <f t="shared" si="8"/>
        <v>COM204</v>
      </c>
    </row>
    <row r="206" spans="1:7" x14ac:dyDescent="0.35">
      <c r="A206" s="1" t="str">
        <v>Technical Product Manager, (Cloud Engineer)</v>
      </c>
      <c r="B206" s="1">
        <v>305</v>
      </c>
      <c r="C206" s="1" t="str">
        <f t="shared" si="7"/>
        <v>JOB305</v>
      </c>
      <c r="E206" s="2" t="str">
        <v>BrowserStack</v>
      </c>
      <c r="F206" s="3" t="s">
        <v>1591</v>
      </c>
      <c r="G206" s="2" t="str">
        <f t="shared" si="8"/>
        <v>COM205</v>
      </c>
    </row>
    <row r="207" spans="1:7" x14ac:dyDescent="0.35">
      <c r="A207" s="1" t="str">
        <v>Business Development Executive</v>
      </c>
      <c r="B207" s="1">
        <v>306</v>
      </c>
      <c r="C207" s="1" t="str">
        <f t="shared" si="7"/>
        <v>JOB306</v>
      </c>
      <c r="E207" s="2" t="str">
        <v>HighLevel</v>
      </c>
      <c r="F207" s="3" t="s">
        <v>1592</v>
      </c>
      <c r="G207" s="2" t="str">
        <f t="shared" si="8"/>
        <v>COM206</v>
      </c>
    </row>
    <row r="208" spans="1:7" x14ac:dyDescent="0.35">
      <c r="A208" s="1" t="str">
        <v>Senior / Member of Technical Staff</v>
      </c>
      <c r="B208" s="1">
        <v>307</v>
      </c>
      <c r="C208" s="1" t="str">
        <f t="shared" si="7"/>
        <v>JOB307</v>
      </c>
      <c r="E208" s="2" t="str">
        <v>IndiaMART InterMESH</v>
      </c>
      <c r="F208" s="3" t="s">
        <v>1593</v>
      </c>
      <c r="G208" s="2" t="str">
        <f t="shared" si="8"/>
        <v>COM207</v>
      </c>
    </row>
    <row r="209" spans="1:7" x14ac:dyDescent="0.35">
      <c r="A209" s="1" t="str">
        <v>Staff - Backend Developer</v>
      </c>
      <c r="B209" s="1">
        <v>308</v>
      </c>
      <c r="C209" s="1" t="str">
        <f t="shared" si="7"/>
        <v>JOB308</v>
      </c>
      <c r="E209" s="2" t="str">
        <v>Klimb.io</v>
      </c>
      <c r="F209" s="3" t="s">
        <v>1594</v>
      </c>
      <c r="G209" s="2" t="str">
        <f t="shared" si="8"/>
        <v>COM208</v>
      </c>
    </row>
    <row r="210" spans="1:7" x14ac:dyDescent="0.35">
      <c r="A210" s="1" t="str">
        <v>Senior DevOps Engineer</v>
      </c>
      <c r="B210" s="1">
        <v>309</v>
      </c>
      <c r="C210" s="1" t="str">
        <f t="shared" si="7"/>
        <v>JOB309</v>
      </c>
      <c r="E210" s="2" t="str">
        <v>Zell Education</v>
      </c>
      <c r="F210" s="3" t="s">
        <v>1595</v>
      </c>
      <c r="G210" s="2" t="str">
        <f t="shared" si="8"/>
        <v>COM209</v>
      </c>
    </row>
    <row r="211" spans="1:7" x14ac:dyDescent="0.35">
      <c r="A211" s="1" t="str">
        <v>Business Development Associate</v>
      </c>
      <c r="B211" s="1">
        <v>310</v>
      </c>
      <c r="C211" s="1" t="str">
        <f t="shared" si="7"/>
        <v>JOB310</v>
      </c>
      <c r="E211" s="2" t="str">
        <v>Designoweb</v>
      </c>
      <c r="F211" s="3" t="s">
        <v>1596</v>
      </c>
      <c r="G211" s="2" t="str">
        <f t="shared" si="8"/>
        <v>COM210</v>
      </c>
    </row>
    <row r="212" spans="1:7" x14ac:dyDescent="0.35">
      <c r="A212" s="1" t="str">
        <v>Hyperion Developer</v>
      </c>
      <c r="B212" s="1">
        <v>311</v>
      </c>
      <c r="C212" s="1" t="str">
        <f t="shared" si="7"/>
        <v>JOB311</v>
      </c>
      <c r="E212" s="2" t="str">
        <v>Goavega Software</v>
      </c>
      <c r="F212" s="3" t="s">
        <v>1597</v>
      </c>
      <c r="G212" s="2" t="str">
        <f t="shared" si="8"/>
        <v>COM211</v>
      </c>
    </row>
    <row r="213" spans="1:7" x14ac:dyDescent="0.35">
      <c r="A213" s="1" t="str">
        <v>Digital Marketing Executive</v>
      </c>
      <c r="B213" s="1">
        <v>312</v>
      </c>
      <c r="C213" s="1" t="str">
        <f t="shared" si="7"/>
        <v>JOB312</v>
      </c>
      <c r="E213" s="2" t="str">
        <v>inFeedo</v>
      </c>
      <c r="F213" s="3" t="s">
        <v>1598</v>
      </c>
      <c r="G213" s="2" t="str">
        <f t="shared" si="8"/>
        <v>COM212</v>
      </c>
    </row>
    <row r="214" spans="1:7" x14ac:dyDescent="0.35">
      <c r="A214" s="1" t="str">
        <v>Quality Assurance Engineer</v>
      </c>
      <c r="B214" s="1">
        <v>313</v>
      </c>
      <c r="C214" s="1" t="str">
        <f t="shared" si="7"/>
        <v>JOB313</v>
      </c>
      <c r="E214" s="2" t="str">
        <v>Kadel Labs</v>
      </c>
      <c r="F214" s="3" t="s">
        <v>1599</v>
      </c>
      <c r="G214" s="2" t="str">
        <f t="shared" si="8"/>
        <v>COM213</v>
      </c>
    </row>
    <row r="215" spans="1:7" x14ac:dyDescent="0.35">
      <c r="A215" s="1" t="str">
        <v>SEO Consultant</v>
      </c>
      <c r="B215" s="1">
        <v>314</v>
      </c>
      <c r="C215" s="1" t="str">
        <f t="shared" si="7"/>
        <v>JOB314</v>
      </c>
      <c r="E215" s="2" t="str">
        <v>Paktolus Solutions</v>
      </c>
      <c r="F215" s="3" t="s">
        <v>1600</v>
      </c>
      <c r="G215" s="2" t="str">
        <f t="shared" si="8"/>
        <v>COM214</v>
      </c>
    </row>
    <row r="216" spans="1:7" x14ac:dyDescent="0.35">
      <c r="A216" s="1" t="str">
        <v>Senior Node.js Developer</v>
      </c>
      <c r="B216" s="1">
        <v>315</v>
      </c>
      <c r="C216" s="1" t="str">
        <f t="shared" si="7"/>
        <v>JOB315</v>
      </c>
      <c r="E216" s="2" t="str">
        <v>PocketFM</v>
      </c>
      <c r="F216" s="3" t="s">
        <v>1601</v>
      </c>
      <c r="G216" s="2" t="str">
        <f t="shared" si="8"/>
        <v>COM215</v>
      </c>
    </row>
    <row r="217" spans="1:7" x14ac:dyDescent="0.35">
      <c r="A217" s="1" t="str">
        <v>Software Developer</v>
      </c>
      <c r="B217" s="1">
        <v>316</v>
      </c>
      <c r="C217" s="1" t="str">
        <f t="shared" si="7"/>
        <v>JOB316</v>
      </c>
      <c r="E217" s="2" t="str">
        <v>TeamLease Regtech</v>
      </c>
      <c r="F217" s="3" t="s">
        <v>1602</v>
      </c>
      <c r="G217" s="2" t="str">
        <f t="shared" si="8"/>
        <v>COM216</v>
      </c>
    </row>
    <row r="218" spans="1:7" x14ac:dyDescent="0.35">
      <c r="A218" s="1" t="str">
        <v>UI Artist</v>
      </c>
      <c r="B218" s="1">
        <v>317</v>
      </c>
      <c r="C218" s="1" t="str">
        <f t="shared" si="7"/>
        <v>JOB317</v>
      </c>
      <c r="E218" s="2" t="str">
        <v>UNext Learning</v>
      </c>
      <c r="F218" s="3" t="s">
        <v>1603</v>
      </c>
      <c r="G218" s="2" t="str">
        <f t="shared" si="8"/>
        <v>COM217</v>
      </c>
    </row>
    <row r="219" spans="1:7" x14ac:dyDescent="0.35">
      <c r="A219" s="1" t="str">
        <v>Head of Engineering</v>
      </c>
      <c r="B219" s="1">
        <v>318</v>
      </c>
      <c r="C219" s="1" t="str">
        <f t="shared" si="7"/>
        <v>JOB318</v>
      </c>
      <c r="E219" s="2" t="str">
        <v>AXS Solutions</v>
      </c>
      <c r="F219" s="3" t="s">
        <v>1604</v>
      </c>
      <c r="G219" s="2" t="str">
        <f t="shared" si="8"/>
        <v>COM218</v>
      </c>
    </row>
    <row r="220" spans="1:7" x14ac:dyDescent="0.35">
      <c r="A220" s="1" t="str">
        <v>Full Stack Developer</v>
      </c>
      <c r="B220" s="1">
        <v>319</v>
      </c>
      <c r="C220" s="1" t="str">
        <f t="shared" si="7"/>
        <v>JOB319</v>
      </c>
      <c r="E220" s="2" t="str">
        <v>Brisa Technologies</v>
      </c>
      <c r="F220" s="3" t="s">
        <v>1605</v>
      </c>
      <c r="G220" s="2" t="str">
        <f t="shared" si="8"/>
        <v>COM219</v>
      </c>
    </row>
    <row r="221" spans="1:7" x14ac:dyDescent="0.35">
      <c r="A221" s="1" t="str">
        <v>Marketing Head (Trip, Digital Marketing)</v>
      </c>
      <c r="B221" s="1">
        <v>320</v>
      </c>
      <c r="C221" s="1" t="str">
        <f t="shared" si="7"/>
        <v>JOB320</v>
      </c>
      <c r="E221" s="2" t="str">
        <v>Ivan Infotech</v>
      </c>
      <c r="F221" s="3" t="s">
        <v>1606</v>
      </c>
      <c r="G221" s="2" t="str">
        <f t="shared" si="8"/>
        <v>COM220</v>
      </c>
    </row>
    <row r="222" spans="1:7" x14ac:dyDescent="0.35">
      <c r="A222" s="1" t="str">
        <v>Software Technical Support Engineer</v>
      </c>
      <c r="B222" s="1">
        <v>321</v>
      </c>
      <c r="C222" s="1" t="str">
        <f t="shared" si="7"/>
        <v>JOB321</v>
      </c>
      <c r="E222" s="2" t="str">
        <v>Nitara</v>
      </c>
      <c r="F222" s="3" t="s">
        <v>1607</v>
      </c>
      <c r="G222" s="2" t="str">
        <f t="shared" si="8"/>
        <v>COM221</v>
      </c>
    </row>
    <row r="223" spans="1:7" x14ac:dyDescent="0.35">
      <c r="A223" s="1" t="str">
        <v>React.js Developer</v>
      </c>
      <c r="B223" s="1">
        <v>322</v>
      </c>
      <c r="C223" s="1" t="str">
        <f t="shared" si="7"/>
        <v>JOB322</v>
      </c>
      <c r="E223" s="2" t="str">
        <v>NowFloats</v>
      </c>
      <c r="F223" s="3" t="s">
        <v>1608</v>
      </c>
      <c r="G223" s="2" t="str">
        <f t="shared" si="8"/>
        <v>COM222</v>
      </c>
    </row>
    <row r="224" spans="1:7" x14ac:dyDescent="0.35">
      <c r="A224" s="1" t="str">
        <v>Process Simulation Engineer</v>
      </c>
      <c r="B224" s="1">
        <v>323</v>
      </c>
      <c r="C224" s="1" t="str">
        <f t="shared" si="7"/>
        <v>JOB323</v>
      </c>
    </row>
    <row r="225" spans="1:3" x14ac:dyDescent="0.35">
      <c r="A225" s="1" t="str">
        <v>Assistant Brand Manager</v>
      </c>
      <c r="B225" s="1">
        <v>324</v>
      </c>
      <c r="C225" s="1" t="str">
        <f t="shared" si="7"/>
        <v>JOB324</v>
      </c>
    </row>
    <row r="226" spans="1:3" x14ac:dyDescent="0.35">
      <c r="A226" s="1" t="str">
        <v>QA Engineer</v>
      </c>
      <c r="B226" s="1">
        <v>325</v>
      </c>
      <c r="C226" s="1" t="str">
        <f t="shared" si="7"/>
        <v>JOB325</v>
      </c>
    </row>
    <row r="227" spans="1:3" x14ac:dyDescent="0.35">
      <c r="A227" s="1" t="str">
        <v>SDE</v>
      </c>
      <c r="B227" s="1">
        <v>326</v>
      </c>
      <c r="C227" s="1" t="str">
        <f t="shared" si="7"/>
        <v>JOB326</v>
      </c>
    </row>
    <row r="228" spans="1:3" x14ac:dyDescent="0.35">
      <c r="A228" s="1" t="str">
        <v>.NET Developer</v>
      </c>
      <c r="B228" s="1">
        <v>327</v>
      </c>
      <c r="C228" s="1" t="str">
        <f t="shared" si="7"/>
        <v>JOB327</v>
      </c>
    </row>
    <row r="229" spans="1:3" x14ac:dyDescent="0.35">
      <c r="A229" s="1" t="str">
        <v>Full Stack Java Developer</v>
      </c>
      <c r="B229" s="1">
        <v>328</v>
      </c>
      <c r="C229" s="1" t="str">
        <f t="shared" si="7"/>
        <v>JOB328</v>
      </c>
    </row>
    <row r="230" spans="1:3" x14ac:dyDescent="0.35">
      <c r="A230" s="1" t="str">
        <v>Data Analyst</v>
      </c>
      <c r="B230" s="1">
        <v>329</v>
      </c>
      <c r="C230" s="1" t="str">
        <f t="shared" si="7"/>
        <v>JOB329</v>
      </c>
    </row>
    <row r="231" spans="1:3" x14ac:dyDescent="0.35">
      <c r="A231" s="1" t="str">
        <v>Senior Consultant I - Engineer</v>
      </c>
      <c r="B231" s="1">
        <v>330</v>
      </c>
      <c r="C231" s="1" t="str">
        <f t="shared" si="7"/>
        <v>JOB330</v>
      </c>
    </row>
    <row r="232" spans="1:3" x14ac:dyDescent="0.35">
      <c r="A232" s="1" t="str">
        <v>Data Scientist</v>
      </c>
      <c r="B232" s="1">
        <v>331</v>
      </c>
      <c r="C232" s="1" t="str">
        <f t="shared" si="7"/>
        <v>JOB331</v>
      </c>
    </row>
    <row r="233" spans="1:3" x14ac:dyDescent="0.35">
      <c r="A233" s="1" t="str">
        <v>Senior Software Developer</v>
      </c>
      <c r="B233" s="1">
        <v>332</v>
      </c>
      <c r="C233" s="1" t="str">
        <f t="shared" si="7"/>
        <v>JOB332</v>
      </c>
    </row>
    <row r="234" spans="1:3" x14ac:dyDescent="0.35">
      <c r="A234" s="1" t="str">
        <v>Product Manager</v>
      </c>
      <c r="B234" s="1">
        <v>333</v>
      </c>
      <c r="C234" s="1" t="str">
        <f t="shared" si="7"/>
        <v>JOB333</v>
      </c>
    </row>
    <row r="235" spans="1:3" x14ac:dyDescent="0.35">
      <c r="A235" s="1" t="str">
        <v>.NET Developer</v>
      </c>
      <c r="B235" s="1">
        <v>334</v>
      </c>
      <c r="C235" s="1" t="str">
        <f t="shared" si="7"/>
        <v>JOB334</v>
      </c>
    </row>
    <row r="236" spans="1:3" x14ac:dyDescent="0.35">
      <c r="A236" s="1" t="str">
        <v>React.js Developer</v>
      </c>
      <c r="B236" s="1">
        <v>335</v>
      </c>
      <c r="C236" s="1" t="str">
        <f t="shared" si="7"/>
        <v>JOB335</v>
      </c>
    </row>
    <row r="237" spans="1:3" x14ac:dyDescent="0.35">
      <c r="A237" s="1" t="str">
        <v>Business Development Executive</v>
      </c>
      <c r="B237" s="1">
        <v>336</v>
      </c>
      <c r="C237" s="1" t="str">
        <f t="shared" si="7"/>
        <v>JOB336</v>
      </c>
    </row>
    <row r="238" spans="1:3" x14ac:dyDescent="0.35">
      <c r="A238" s="1" t="str">
        <v>React.js / Angular JS Developer</v>
      </c>
      <c r="B238" s="1">
        <v>337</v>
      </c>
      <c r="C238" s="1" t="str">
        <f t="shared" si="7"/>
        <v>JOB337</v>
      </c>
    </row>
    <row r="239" spans="1:3" x14ac:dyDescent="0.35">
      <c r="A239" s="1" t="str">
        <v>Data Engineer</v>
      </c>
      <c r="B239" s="1">
        <v>338</v>
      </c>
      <c r="C239" s="1" t="str">
        <f t="shared" si="7"/>
        <v>JOB338</v>
      </c>
    </row>
    <row r="240" spans="1:3" x14ac:dyDescent="0.35">
      <c r="A240" s="1" t="str">
        <v>Business Development Representative / Executive</v>
      </c>
      <c r="B240" s="1">
        <v>339</v>
      </c>
      <c r="C240" s="1" t="str">
        <f t="shared" si="7"/>
        <v>JOB339</v>
      </c>
    </row>
    <row r="241" spans="1:3" x14ac:dyDescent="0.35">
      <c r="A241" s="1" t="str">
        <v>Release Engineer</v>
      </c>
      <c r="B241" s="1">
        <v>340</v>
      </c>
      <c r="C241" s="1" t="str">
        <f t="shared" si="7"/>
        <v>JOB340</v>
      </c>
    </row>
    <row r="242" spans="1:3" x14ac:dyDescent="0.35">
      <c r="A242" s="1" t="str">
        <v>Security Engineer</v>
      </c>
      <c r="B242" s="1">
        <v>341</v>
      </c>
      <c r="C242" s="1" t="str">
        <f t="shared" si="7"/>
        <v>JOB341</v>
      </c>
    </row>
    <row r="243" spans="1:3" x14ac:dyDescent="0.35">
      <c r="A243" s="1" t="str">
        <v>Product Manager</v>
      </c>
      <c r="B243" s="1">
        <v>342</v>
      </c>
      <c r="C243" s="1" t="str">
        <f t="shared" si="7"/>
        <v>JOB342</v>
      </c>
    </row>
    <row r="244" spans="1:3" x14ac:dyDescent="0.35">
      <c r="A244" s="1" t="str">
        <v>Backend Developer - SSE</v>
      </c>
      <c r="B244" s="1">
        <v>343</v>
      </c>
      <c r="C244" s="1" t="str">
        <f t="shared" si="7"/>
        <v>JOB343</v>
      </c>
    </row>
    <row r="245" spans="1:3" x14ac:dyDescent="0.35">
      <c r="A245" s="1" t="str">
        <v>Customer Support Associate</v>
      </c>
      <c r="B245" s="1">
        <v>344</v>
      </c>
      <c r="C245" s="1" t="str">
        <f t="shared" si="7"/>
        <v>JOB344</v>
      </c>
    </row>
    <row r="246" spans="1:3" x14ac:dyDescent="0.35">
      <c r="A246" s="1" t="str">
        <v>Frontend Developer</v>
      </c>
      <c r="B246" s="1">
        <v>345</v>
      </c>
      <c r="C246" s="1" t="str">
        <f t="shared" si="7"/>
        <v>JOB345</v>
      </c>
    </row>
    <row r="247" spans="1:3" x14ac:dyDescent="0.35">
      <c r="A247" s="1" t="str">
        <v>JavaScript Developer</v>
      </c>
      <c r="B247" s="1">
        <v>346</v>
      </c>
      <c r="C247" s="1" t="str">
        <f t="shared" si="7"/>
        <v>JOB346</v>
      </c>
    </row>
    <row r="248" spans="1:3" x14ac:dyDescent="0.35">
      <c r="A248" s="1" t="str">
        <v>Backend Java Developer</v>
      </c>
      <c r="B248" s="1">
        <v>347</v>
      </c>
      <c r="C248" s="1" t="str">
        <f t="shared" si="7"/>
        <v>JOB347</v>
      </c>
    </row>
    <row r="249" spans="1:3" x14ac:dyDescent="0.35">
      <c r="A249" s="1" t="str">
        <v>Java Developer</v>
      </c>
      <c r="B249" s="1">
        <v>348</v>
      </c>
      <c r="C249" s="1" t="str">
        <f t="shared" si="7"/>
        <v>JOB348</v>
      </c>
    </row>
    <row r="250" spans="1:3" x14ac:dyDescent="0.35">
      <c r="A250" s="1" t="str">
        <v>Senior Software Engineer</v>
      </c>
      <c r="B250" s="1">
        <v>349</v>
      </c>
      <c r="C250" s="1" t="str">
        <f t="shared" si="7"/>
        <v>JOB349</v>
      </c>
    </row>
    <row r="251" spans="1:3" x14ac:dyDescent="0.35">
      <c r="A251" s="1" t="str">
        <v>Technical Support Excutive</v>
      </c>
      <c r="B251" s="1">
        <v>350</v>
      </c>
      <c r="C251" s="1" t="str">
        <f t="shared" si="7"/>
        <v>JOB350</v>
      </c>
    </row>
    <row r="252" spans="1:3" x14ac:dyDescent="0.35">
      <c r="A252" s="1" t="str">
        <v>Functional Architect</v>
      </c>
      <c r="B252" s="1">
        <v>351</v>
      </c>
      <c r="C252" s="1" t="str">
        <f t="shared" si="7"/>
        <v>JOB351</v>
      </c>
    </row>
    <row r="253" spans="1:3" x14ac:dyDescent="0.35">
      <c r="A253" s="1" t="str">
        <v>Senior Python Developer</v>
      </c>
      <c r="B253" s="1">
        <v>352</v>
      </c>
      <c r="C253" s="1" t="str">
        <f t="shared" si="7"/>
        <v>JOB352</v>
      </c>
    </row>
    <row r="254" spans="1:3" x14ac:dyDescent="0.35">
      <c r="A254" s="1" t="str">
        <v>SE / SSE / Tech Lead</v>
      </c>
      <c r="B254" s="1">
        <v>353</v>
      </c>
      <c r="C254" s="1" t="str">
        <f t="shared" si="7"/>
        <v>JOB353</v>
      </c>
    </row>
    <row r="255" spans="1:3" x14ac:dyDescent="0.35">
      <c r="A255" s="1" t="str">
        <v>SFDC - Technical Lead</v>
      </c>
      <c r="B255" s="1">
        <v>354</v>
      </c>
      <c r="C255" s="1" t="str">
        <f t="shared" si="7"/>
        <v>JOB354</v>
      </c>
    </row>
    <row r="256" spans="1:3" x14ac:dyDescent="0.35">
      <c r="A256" s="1" t="str">
        <v>SD3 / Principal Engineer</v>
      </c>
      <c r="B256" s="1">
        <v>355</v>
      </c>
      <c r="C256" s="1" t="str">
        <f t="shared" si="7"/>
        <v>JOB355</v>
      </c>
    </row>
    <row r="257" spans="1:3" x14ac:dyDescent="0.35">
      <c r="A257" s="1" t="str">
        <v>Angular 2 Developer</v>
      </c>
      <c r="B257" s="1">
        <v>356</v>
      </c>
      <c r="C257" s="1" t="str">
        <f t="shared" si="7"/>
        <v>JOB356</v>
      </c>
    </row>
    <row r="258" spans="1:3" x14ac:dyDescent="0.35">
      <c r="A258" s="1" t="str">
        <v>Account Manager</v>
      </c>
      <c r="B258" s="1">
        <v>357</v>
      </c>
      <c r="C258" s="1" t="str">
        <f t="shared" ref="C258:C321" si="9">_xlfn.CONCAT("JOB",B258)</f>
        <v>JOB357</v>
      </c>
    </row>
    <row r="259" spans="1:3" x14ac:dyDescent="0.35">
      <c r="A259" s="1" t="str">
        <v>Java Developer</v>
      </c>
      <c r="B259" s="1">
        <v>358</v>
      </c>
      <c r="C259" s="1" t="str">
        <f t="shared" si="9"/>
        <v>JOB358</v>
      </c>
    </row>
    <row r="260" spans="1:3" x14ac:dyDescent="0.35">
      <c r="A260" s="1" t="str">
        <v>Java Fullstack</v>
      </c>
      <c r="B260" s="1">
        <v>359</v>
      </c>
      <c r="C260" s="1" t="str">
        <f t="shared" si="9"/>
        <v>JOB359</v>
      </c>
    </row>
    <row r="261" spans="1:3" x14ac:dyDescent="0.35">
      <c r="A261" s="1" t="str">
        <v>Enterprise Data Services Delivery Lead [T500 - 6604</v>
      </c>
      <c r="B261" s="1">
        <v>360</v>
      </c>
      <c r="C261" s="1" t="str">
        <f t="shared" si="9"/>
        <v>JOB360</v>
      </c>
    </row>
    <row r="262" spans="1:3" x14ac:dyDescent="0.35">
      <c r="A262" s="1" t="str">
        <v>Senior Salesforce Developer</v>
      </c>
      <c r="B262" s="1">
        <v>361</v>
      </c>
      <c r="C262" s="1" t="str">
        <f t="shared" si="9"/>
        <v>JOB361</v>
      </c>
    </row>
    <row r="263" spans="1:3" x14ac:dyDescent="0.35">
      <c r="A263" s="1" t="str">
        <v>SDE1</v>
      </c>
      <c r="B263" s="1">
        <v>362</v>
      </c>
      <c r="C263" s="1" t="str">
        <f t="shared" si="9"/>
        <v>JOB362</v>
      </c>
    </row>
    <row r="264" spans="1:3" x14ac:dyDescent="0.35">
      <c r="A264" s="1" t="str">
        <v>Data Engineer</v>
      </c>
      <c r="B264" s="1">
        <v>363</v>
      </c>
      <c r="C264" s="1" t="str">
        <f t="shared" si="9"/>
        <v>JOB363</v>
      </c>
    </row>
    <row r="265" spans="1:3" x14ac:dyDescent="0.35">
      <c r="A265" s="1" t="str">
        <v>Senior Developer Java [T500 - 6965</v>
      </c>
      <c r="B265" s="1">
        <v>364</v>
      </c>
      <c r="C265" s="1" t="str">
        <f t="shared" si="9"/>
        <v>JOB364</v>
      </c>
    </row>
    <row r="266" spans="1:3" x14ac:dyDescent="0.35">
      <c r="A266" s="1" t="str">
        <v>Technical Director - Developer Experience</v>
      </c>
      <c r="B266" s="1">
        <v>365</v>
      </c>
      <c r="C266" s="1" t="str">
        <f t="shared" si="9"/>
        <v>JOB365</v>
      </c>
    </row>
    <row r="267" spans="1:3" x14ac:dyDescent="0.35">
      <c r="A267" s="1" t="str">
        <v>Inside Sales Associate</v>
      </c>
      <c r="B267" s="1">
        <v>366</v>
      </c>
      <c r="C267" s="1" t="str">
        <f t="shared" si="9"/>
        <v>JOB366</v>
      </c>
    </row>
    <row r="268" spans="1:3" x14ac:dyDescent="0.35">
      <c r="A268" s="1" t="str">
        <v>Business Development Associate</v>
      </c>
      <c r="B268" s="1">
        <v>367</v>
      </c>
      <c r="C268" s="1" t="str">
        <f t="shared" si="9"/>
        <v>JOB367</v>
      </c>
    </row>
    <row r="269" spans="1:3" x14ac:dyDescent="0.35">
      <c r="A269" s="1" t="str">
        <v>DevOps - SDE 2</v>
      </c>
      <c r="B269" s="1">
        <v>368</v>
      </c>
      <c r="C269" s="1" t="str">
        <f t="shared" si="9"/>
        <v>JOB368</v>
      </c>
    </row>
    <row r="270" spans="1:3" x14ac:dyDescent="0.35">
      <c r="A270" s="1" t="str">
        <v>UI Developer</v>
      </c>
      <c r="B270" s="1">
        <v>369</v>
      </c>
      <c r="C270" s="1" t="str">
        <f t="shared" si="9"/>
        <v>JOB369</v>
      </c>
    </row>
    <row r="271" spans="1:3" x14ac:dyDescent="0.35">
      <c r="A271" s="1" t="str">
        <v>Product Manager</v>
      </c>
      <c r="B271" s="1">
        <v>370</v>
      </c>
      <c r="C271" s="1" t="str">
        <f t="shared" si="9"/>
        <v>JOB370</v>
      </c>
    </row>
    <row r="272" spans="1:3" x14ac:dyDescent="0.35">
      <c r="A272" s="1" t="str">
        <v>Data Scientist</v>
      </c>
      <c r="B272" s="1">
        <v>371</v>
      </c>
      <c r="C272" s="1" t="str">
        <f t="shared" si="9"/>
        <v>JOB371</v>
      </c>
    </row>
    <row r="273" spans="1:3" x14ac:dyDescent="0.35">
      <c r="A273" s="1" t="str">
        <v>Quality Engineer</v>
      </c>
      <c r="B273" s="1">
        <v>372</v>
      </c>
      <c r="C273" s="1" t="str">
        <f t="shared" si="9"/>
        <v>JOB372</v>
      </c>
    </row>
    <row r="274" spans="1:3" x14ac:dyDescent="0.35">
      <c r="A274" s="1" t="str">
        <v>Technical Support Engineer</v>
      </c>
      <c r="B274" s="1">
        <v>373</v>
      </c>
      <c r="C274" s="1" t="str">
        <f t="shared" si="9"/>
        <v>JOB373</v>
      </c>
    </row>
    <row r="275" spans="1:3" x14ac:dyDescent="0.35">
      <c r="A275" s="1" t="str">
        <v>Delas06E - Lead Full Stack Developer</v>
      </c>
      <c r="B275" s="1">
        <v>374</v>
      </c>
      <c r="C275" s="1" t="str">
        <f t="shared" si="9"/>
        <v>JOB374</v>
      </c>
    </row>
    <row r="276" spans="1:3" x14ac:dyDescent="0.35">
      <c r="A276" s="1" t="str">
        <v>Senior Maximo Developer</v>
      </c>
      <c r="B276" s="1">
        <v>375</v>
      </c>
      <c r="C276" s="1" t="str">
        <f t="shared" si="9"/>
        <v>JOB375</v>
      </c>
    </row>
    <row r="277" spans="1:3" x14ac:dyDescent="0.35">
      <c r="A277" s="1" t="str">
        <v>Full Stack Development</v>
      </c>
      <c r="B277" s="1">
        <v>376</v>
      </c>
      <c r="C277" s="1" t="str">
        <f t="shared" si="9"/>
        <v>JOB376</v>
      </c>
    </row>
    <row r="278" spans="1:3" x14ac:dyDescent="0.35">
      <c r="A278" s="1" t="str">
        <v>Senior Consultant - Quality Engineering</v>
      </c>
      <c r="B278" s="1">
        <v>377</v>
      </c>
      <c r="C278" s="1" t="str">
        <f t="shared" si="9"/>
        <v>JOB377</v>
      </c>
    </row>
    <row r="279" spans="1:3" x14ac:dyDescent="0.35">
      <c r="A279" s="1" t="str">
        <v>Senior Manager - Talent Acquisition</v>
      </c>
      <c r="B279" s="1">
        <v>378</v>
      </c>
      <c r="C279" s="1" t="str">
        <f t="shared" si="9"/>
        <v>JOB378</v>
      </c>
    </row>
    <row r="280" spans="1:3" x14ac:dyDescent="0.35">
      <c r="A280" s="1" t="str">
        <v>Senior Data Engineer</v>
      </c>
      <c r="B280" s="1">
        <v>379</v>
      </c>
      <c r="C280" s="1" t="str">
        <f t="shared" si="9"/>
        <v>JOB379</v>
      </c>
    </row>
    <row r="281" spans="1:3" x14ac:dyDescent="0.35">
      <c r="A281" s="1" t="str">
        <v>Senior DevOps Engineer</v>
      </c>
      <c r="B281" s="1">
        <v>380</v>
      </c>
      <c r="C281" s="1" t="str">
        <f t="shared" si="9"/>
        <v>JOB380</v>
      </c>
    </row>
    <row r="282" spans="1:3" x14ac:dyDescent="0.35">
      <c r="A282" s="1" t="str">
        <v>System Security Manager</v>
      </c>
      <c r="B282" s="1">
        <v>381</v>
      </c>
      <c r="C282" s="1" t="str">
        <f t="shared" si="9"/>
        <v>JOB381</v>
      </c>
    </row>
    <row r="283" spans="1:3" x14ac:dyDescent="0.35">
      <c r="A283" s="1" t="str">
        <v>Inside Sales Executive</v>
      </c>
      <c r="B283" s="1">
        <v>382</v>
      </c>
      <c r="C283" s="1" t="str">
        <f t="shared" si="9"/>
        <v>JOB382</v>
      </c>
    </row>
    <row r="284" spans="1:3" x14ac:dyDescent="0.35">
      <c r="A284" s="1" t="str">
        <v>Senior Data Engineer</v>
      </c>
      <c r="B284" s="1">
        <v>383</v>
      </c>
      <c r="C284" s="1" t="str">
        <f t="shared" si="9"/>
        <v>JOB383</v>
      </c>
    </row>
    <row r="285" spans="1:3" x14ac:dyDescent="0.35">
      <c r="A285" s="1" t="str">
        <v>Technical Program Manager</v>
      </c>
      <c r="B285" s="1">
        <v>384</v>
      </c>
      <c r="C285" s="1" t="str">
        <f t="shared" si="9"/>
        <v>JOB384</v>
      </c>
    </row>
    <row r="286" spans="1:3" x14ac:dyDescent="0.35">
      <c r="A286" s="1" t="str">
        <v>React.js Developer</v>
      </c>
      <c r="B286" s="1">
        <v>385</v>
      </c>
      <c r="C286" s="1" t="str">
        <f t="shared" si="9"/>
        <v>JOB385</v>
      </c>
    </row>
    <row r="287" spans="1:3" x14ac:dyDescent="0.35">
      <c r="A287" s="1" t="str">
        <v>Admission Counsellor</v>
      </c>
      <c r="B287" s="1">
        <v>386</v>
      </c>
      <c r="C287" s="1" t="str">
        <f t="shared" si="9"/>
        <v>JOB386</v>
      </c>
    </row>
    <row r="288" spans="1:3" x14ac:dyDescent="0.35">
      <c r="A288" s="1" t="str">
        <v>Automotive Embedded</v>
      </c>
      <c r="B288" s="1">
        <v>387</v>
      </c>
      <c r="C288" s="1" t="str">
        <f t="shared" si="9"/>
        <v>JOB387</v>
      </c>
    </row>
    <row r="289" spans="1:3" x14ac:dyDescent="0.35">
      <c r="A289" s="1" t="str">
        <v>Staff Frontend Developer</v>
      </c>
      <c r="B289" s="1">
        <v>388</v>
      </c>
      <c r="C289" s="1" t="str">
        <f t="shared" si="9"/>
        <v>JOB388</v>
      </c>
    </row>
    <row r="290" spans="1:3" x14ac:dyDescent="0.35">
      <c r="A290" s="1" t="str">
        <v>Staff Data Engineer</v>
      </c>
      <c r="B290" s="1">
        <v>389</v>
      </c>
      <c r="C290" s="1" t="str">
        <f t="shared" si="9"/>
        <v>JOB389</v>
      </c>
    </row>
    <row r="291" spans="1:3" x14ac:dyDescent="0.35">
      <c r="A291" s="1" t="str">
        <v>ERP Consultant</v>
      </c>
      <c r="B291" s="1">
        <v>390</v>
      </c>
      <c r="C291" s="1" t="str">
        <f t="shared" si="9"/>
        <v>JOB390</v>
      </c>
    </row>
    <row r="292" spans="1:3" x14ac:dyDescent="0.35">
      <c r="A292" s="1" t="str">
        <v>ERP Consultant</v>
      </c>
      <c r="B292" s="1">
        <v>391</v>
      </c>
      <c r="C292" s="1" t="str">
        <f t="shared" si="9"/>
        <v>JOB391</v>
      </c>
    </row>
    <row r="293" spans="1:3" x14ac:dyDescent="0.35">
      <c r="A293" s="1" t="str">
        <v>Front End Developer</v>
      </c>
      <c r="B293" s="1">
        <v>392</v>
      </c>
      <c r="C293" s="1" t="str">
        <f t="shared" si="9"/>
        <v>JOB392</v>
      </c>
    </row>
    <row r="294" spans="1:3" x14ac:dyDescent="0.35">
      <c r="A294" s="1" t="str">
        <v>Engineering Manager</v>
      </c>
      <c r="B294" s="1">
        <v>393</v>
      </c>
      <c r="C294" s="1" t="str">
        <f t="shared" si="9"/>
        <v>JOB393</v>
      </c>
    </row>
    <row r="295" spans="1:3" x14ac:dyDescent="0.35">
      <c r="A295" s="1" t="str">
        <v>Senior Data Manager - Ecommerce</v>
      </c>
      <c r="B295" s="1">
        <v>394</v>
      </c>
      <c r="C295" s="1" t="str">
        <f t="shared" si="9"/>
        <v>JOB394</v>
      </c>
    </row>
    <row r="296" spans="1:3" x14ac:dyDescent="0.35">
      <c r="A296" s="1" t="str">
        <v>HR Recruiter</v>
      </c>
      <c r="B296" s="1">
        <v>395</v>
      </c>
      <c r="C296" s="1" t="str">
        <f t="shared" si="9"/>
        <v>JOB395</v>
      </c>
    </row>
    <row r="297" spans="1:3" x14ac:dyDescent="0.35">
      <c r="A297" s="1" t="str">
        <v>Video Content Creator - Youtube Channel</v>
      </c>
      <c r="B297" s="1">
        <v>396</v>
      </c>
      <c r="C297" s="1" t="str">
        <f t="shared" si="9"/>
        <v>JOB396</v>
      </c>
    </row>
    <row r="298" spans="1:3" x14ac:dyDescent="0.35">
      <c r="A298" s="1" t="str">
        <v>QA - Automation Engineer</v>
      </c>
      <c r="B298" s="1">
        <v>397</v>
      </c>
      <c r="C298" s="1" t="str">
        <f t="shared" si="9"/>
        <v>JOB397</v>
      </c>
    </row>
    <row r="299" spans="1:3" x14ac:dyDescent="0.35">
      <c r="A299" s="1" t="str">
        <v>Sales Operations Associate</v>
      </c>
      <c r="B299" s="1">
        <v>398</v>
      </c>
      <c r="C299" s="1" t="str">
        <f t="shared" si="9"/>
        <v>JOB398</v>
      </c>
    </row>
    <row r="300" spans="1:3" x14ac:dyDescent="0.35">
      <c r="A300" s="1" t="str">
        <v>Lead Engineer - Information Security [T500 - 6533</v>
      </c>
      <c r="B300" s="1">
        <v>399</v>
      </c>
      <c r="C300" s="1" t="str">
        <f t="shared" si="9"/>
        <v>JOB399</v>
      </c>
    </row>
    <row r="301" spans="1:3" x14ac:dyDescent="0.35">
      <c r="A301" s="1" t="str">
        <v>Senior Data Engineer [T500 - 6964</v>
      </c>
      <c r="B301" s="1">
        <v>400</v>
      </c>
      <c r="C301" s="1" t="str">
        <f t="shared" si="9"/>
        <v>JOB400</v>
      </c>
    </row>
    <row r="302" spans="1:3" x14ac:dyDescent="0.35">
      <c r="A302" s="1" t="str">
        <v>BI Developer</v>
      </c>
      <c r="B302" s="1">
        <v>401</v>
      </c>
      <c r="C302" s="1" t="str">
        <f t="shared" si="9"/>
        <v>JOB401</v>
      </c>
    </row>
    <row r="303" spans="1:3" x14ac:dyDescent="0.35">
      <c r="A303" s="1" t="str">
        <v>Tech Lead</v>
      </c>
      <c r="B303" s="1">
        <v>402</v>
      </c>
      <c r="C303" s="1" t="str">
        <f t="shared" si="9"/>
        <v>JOB402</v>
      </c>
    </row>
    <row r="304" spans="1:3" x14ac:dyDescent="0.35">
      <c r="A304" s="1" t="str">
        <v>HR Manager</v>
      </c>
      <c r="B304" s="1">
        <v>403</v>
      </c>
      <c r="C304" s="1" t="str">
        <f t="shared" si="9"/>
        <v>JOB403</v>
      </c>
    </row>
    <row r="305" spans="1:3" x14ac:dyDescent="0.35">
      <c r="A305" s="1" t="str">
        <v>SharePoint Developer</v>
      </c>
      <c r="B305" s="1">
        <v>404</v>
      </c>
      <c r="C305" s="1" t="str">
        <f t="shared" si="9"/>
        <v>JOB404</v>
      </c>
    </row>
    <row r="306" spans="1:3" x14ac:dyDescent="0.35">
      <c r="A306" s="1" t="str">
        <v>Software Development Engineer 3</v>
      </c>
      <c r="B306" s="1">
        <v>405</v>
      </c>
      <c r="C306" s="1" t="str">
        <f t="shared" si="9"/>
        <v>JOB405</v>
      </c>
    </row>
    <row r="307" spans="1:3" x14ac:dyDescent="0.35">
      <c r="A307" s="1" t="str">
        <v>Data Scientist</v>
      </c>
      <c r="B307" s="1">
        <v>406</v>
      </c>
      <c r="C307" s="1" t="str">
        <f t="shared" si="9"/>
        <v>JOB406</v>
      </c>
    </row>
    <row r="308" spans="1:3" x14ac:dyDescent="0.35">
      <c r="A308" s="1" t="str">
        <v>Technical Architect</v>
      </c>
      <c r="B308" s="1">
        <v>407</v>
      </c>
      <c r="C308" s="1" t="str">
        <f t="shared" si="9"/>
        <v>JOB407</v>
      </c>
    </row>
    <row r="309" spans="1:3" x14ac:dyDescent="0.35">
      <c r="A309" s="1" t="str">
        <v>Senior iOS Engineer</v>
      </c>
      <c r="B309" s="1">
        <v>408</v>
      </c>
      <c r="C309" s="1" t="str">
        <f t="shared" si="9"/>
        <v>JOB408</v>
      </c>
    </row>
    <row r="310" spans="1:3" x14ac:dyDescent="0.35">
      <c r="A310" s="1" t="str">
        <v>Zendesk Specialist</v>
      </c>
      <c r="B310" s="1">
        <v>409</v>
      </c>
      <c r="C310" s="1" t="str">
        <f t="shared" si="9"/>
        <v>JOB409</v>
      </c>
    </row>
    <row r="311" spans="1:3" x14ac:dyDescent="0.35">
      <c r="A311" s="1" t="str">
        <v>Senior Cyber Security Engineer [T500 - 6961</v>
      </c>
      <c r="B311" s="1">
        <v>410</v>
      </c>
      <c r="C311" s="1" t="str">
        <f t="shared" si="9"/>
        <v>JOB410</v>
      </c>
    </row>
    <row r="312" spans="1:3" x14ac:dyDescent="0.35">
      <c r="A312" s="1" t="str">
        <v>Product Analyst</v>
      </c>
      <c r="B312" s="1">
        <v>411</v>
      </c>
      <c r="C312" s="1" t="str">
        <f t="shared" si="9"/>
        <v>JOB411</v>
      </c>
    </row>
    <row r="313" spans="1:3" x14ac:dyDescent="0.35">
      <c r="A313" s="1" t="str">
        <v>Senior Engineering Manager</v>
      </c>
      <c r="B313" s="1">
        <v>412</v>
      </c>
      <c r="C313" s="1" t="str">
        <f t="shared" si="9"/>
        <v>JOB412</v>
      </c>
    </row>
    <row r="314" spans="1:3" x14ac:dyDescent="0.35">
      <c r="A314" s="1" t="str">
        <v>Data Engineer</v>
      </c>
      <c r="B314" s="1">
        <v>413</v>
      </c>
      <c r="C314" s="1" t="str">
        <f t="shared" si="9"/>
        <v>JOB413</v>
      </c>
    </row>
    <row r="315" spans="1:3" x14ac:dyDescent="0.35">
      <c r="A315" s="1" t="str">
        <v>Character Illustrator</v>
      </c>
      <c r="B315" s="1">
        <v>414</v>
      </c>
      <c r="C315" s="1" t="str">
        <f t="shared" si="9"/>
        <v>JOB414</v>
      </c>
    </row>
    <row r="316" spans="1:3" x14ac:dyDescent="0.35">
      <c r="A316" s="1" t="str">
        <v>Full Stack Development</v>
      </c>
      <c r="B316" s="1">
        <v>415</v>
      </c>
      <c r="C316" s="1" t="str">
        <f t="shared" si="9"/>
        <v>JOB415</v>
      </c>
    </row>
    <row r="317" spans="1:3" x14ac:dyDescent="0.35">
      <c r="A317" s="1" t="str">
        <v>Principal Software Engineer</v>
      </c>
      <c r="B317" s="1">
        <v>416</v>
      </c>
      <c r="C317" s="1" t="str">
        <f t="shared" si="9"/>
        <v>JOB416</v>
      </c>
    </row>
    <row r="318" spans="1:3" x14ac:dyDescent="0.35">
      <c r="A318" s="1" t="str">
        <v>Backend Engineer</v>
      </c>
      <c r="B318" s="1">
        <v>417</v>
      </c>
      <c r="C318" s="1" t="str">
        <f t="shared" si="9"/>
        <v>JOB417</v>
      </c>
    </row>
    <row r="319" spans="1:3" x14ac:dyDescent="0.35">
      <c r="A319" s="1" t="str">
        <v>SAP CPI Consultant</v>
      </c>
      <c r="B319" s="1">
        <v>418</v>
      </c>
      <c r="C319" s="1" t="str">
        <f t="shared" si="9"/>
        <v>JOB418</v>
      </c>
    </row>
    <row r="320" spans="1:3" x14ac:dyDescent="0.35">
      <c r="A320" s="1" t="str">
        <v>HR Admin</v>
      </c>
      <c r="B320" s="1">
        <v>419</v>
      </c>
      <c r="C320" s="1" t="str">
        <f t="shared" si="9"/>
        <v>JOB419</v>
      </c>
    </row>
    <row r="321" spans="1:3" x14ac:dyDescent="0.35">
      <c r="A321" s="1" t="str">
        <v>Insides Sales - Counsellor</v>
      </c>
      <c r="B321" s="1">
        <v>420</v>
      </c>
      <c r="C321" s="1" t="str">
        <f t="shared" si="9"/>
        <v>JOB420</v>
      </c>
    </row>
    <row r="322" spans="1:3" x14ac:dyDescent="0.35">
      <c r="A322" s="1" t="str">
        <v>Admission Counsellor</v>
      </c>
      <c r="B322" s="1">
        <v>421</v>
      </c>
      <c r="C322" s="1" t="str">
        <f t="shared" ref="C322:C351" si="10">_xlfn.CONCAT("JOB",B322)</f>
        <v>JOB421</v>
      </c>
    </row>
    <row r="323" spans="1:3" x14ac:dyDescent="0.35">
      <c r="A323" s="1" t="str">
        <v>DevOps Engineer</v>
      </c>
      <c r="B323" s="1">
        <v>422</v>
      </c>
      <c r="C323" s="1" t="str">
        <f t="shared" si="10"/>
        <v>JOB422</v>
      </c>
    </row>
    <row r="324" spans="1:3" x14ac:dyDescent="0.35">
      <c r="A324" s="1" t="str">
        <v>Node.js Developer</v>
      </c>
      <c r="B324" s="1">
        <v>423</v>
      </c>
      <c r="C324" s="1" t="str">
        <f t="shared" si="10"/>
        <v>JOB423</v>
      </c>
    </row>
    <row r="325" spans="1:3" x14ac:dyDescent="0.35">
      <c r="A325" s="1" t="str">
        <v>BI Administration</v>
      </c>
      <c r="B325" s="1">
        <v>424</v>
      </c>
      <c r="C325" s="1" t="str">
        <f t="shared" si="10"/>
        <v>JOB424</v>
      </c>
    </row>
    <row r="326" spans="1:3" x14ac:dyDescent="0.35">
      <c r="A326" s="1" t="str">
        <v>Engineering Manager</v>
      </c>
      <c r="B326" s="1">
        <v>425</v>
      </c>
      <c r="C326" s="1" t="str">
        <f t="shared" si="10"/>
        <v>JOB425</v>
      </c>
    </row>
    <row r="327" spans="1:3" x14ac:dyDescent="0.35">
      <c r="A327" s="1" t="str">
        <v>Senior Software Engineer (CRM)</v>
      </c>
      <c r="B327" s="1">
        <v>426</v>
      </c>
      <c r="C327" s="1" t="str">
        <f t="shared" si="10"/>
        <v>JOB426</v>
      </c>
    </row>
    <row r="328" spans="1:3" x14ac:dyDescent="0.35">
      <c r="A328" s="1" t="str">
        <v>Zonal Manager</v>
      </c>
      <c r="B328" s="1">
        <v>427</v>
      </c>
      <c r="C328" s="1" t="str">
        <f t="shared" si="10"/>
        <v>JOB427</v>
      </c>
    </row>
    <row r="329" spans="1:3" x14ac:dyDescent="0.35">
      <c r="A329" s="1" t="str">
        <v>VP Engineering - Mobile App Development</v>
      </c>
      <c r="B329" s="1">
        <v>428</v>
      </c>
      <c r="C329" s="1" t="str">
        <f t="shared" si="10"/>
        <v>JOB428</v>
      </c>
    </row>
    <row r="330" spans="1:3" x14ac:dyDescent="0.35">
      <c r="A330" s="1" t="str">
        <v>VP Engineering - Mobile App Development</v>
      </c>
      <c r="B330" s="1">
        <v>429</v>
      </c>
      <c r="C330" s="1" t="str">
        <f t="shared" si="10"/>
        <v>JOB429</v>
      </c>
    </row>
    <row r="331" spans="1:3" x14ac:dyDescent="0.35">
      <c r="A331" s="1" t="str">
        <v>Corporate Credit - Analyst</v>
      </c>
      <c r="B331" s="1">
        <v>430</v>
      </c>
      <c r="C331" s="1" t="str">
        <f t="shared" si="10"/>
        <v>JOB430</v>
      </c>
    </row>
    <row r="332" spans="1:3" x14ac:dyDescent="0.35">
      <c r="A332" s="1" t="str">
        <v>Business Development Executive</v>
      </c>
      <c r="B332" s="1">
        <v>431</v>
      </c>
      <c r="C332" s="1" t="str">
        <f t="shared" si="10"/>
        <v>JOB431</v>
      </c>
    </row>
    <row r="333" spans="1:3" x14ac:dyDescent="0.35">
      <c r="A333" s="1" t="str">
        <v>Lead Product Manager - SAAS</v>
      </c>
      <c r="B333" s="1">
        <v>432</v>
      </c>
      <c r="C333" s="1" t="str">
        <f t="shared" si="10"/>
        <v>JOB432</v>
      </c>
    </row>
    <row r="334" spans="1:3" x14ac:dyDescent="0.35">
      <c r="A334" s="1" t="str">
        <v>Node.js Developer</v>
      </c>
      <c r="B334" s="1">
        <v>433</v>
      </c>
      <c r="C334" s="1" t="str">
        <f t="shared" si="10"/>
        <v>JOB433</v>
      </c>
    </row>
    <row r="335" spans="1:3" x14ac:dyDescent="0.35">
      <c r="A335" s="1" t="str">
        <v>React Native Developer</v>
      </c>
      <c r="B335" s="1">
        <v>434</v>
      </c>
      <c r="C335" s="1" t="str">
        <f t="shared" si="10"/>
        <v>JOB434</v>
      </c>
    </row>
    <row r="336" spans="1:3" x14ac:dyDescent="0.35">
      <c r="A336" s="1" t="str">
        <v>Senior Software Engineer</v>
      </c>
      <c r="B336" s="1">
        <v>435</v>
      </c>
      <c r="C336" s="1" t="str">
        <f t="shared" si="10"/>
        <v>JOB435</v>
      </c>
    </row>
    <row r="337" spans="1:3" x14ac:dyDescent="0.35">
      <c r="A337" s="1" t="str">
        <v>Marketing - SEO</v>
      </c>
      <c r="B337" s="1">
        <v>436</v>
      </c>
      <c r="C337" s="1" t="str">
        <f t="shared" si="10"/>
        <v>JOB436</v>
      </c>
    </row>
    <row r="338" spans="1:3" x14ac:dyDescent="0.35">
      <c r="A338" s="1" t="str">
        <v>React.js Developer</v>
      </c>
      <c r="B338" s="1">
        <v>437</v>
      </c>
      <c r="C338" s="1" t="str">
        <f t="shared" si="10"/>
        <v>JOB437</v>
      </c>
    </row>
    <row r="339" spans="1:3" x14ac:dyDescent="0.35">
      <c r="A339" s="1" t="str">
        <v>Business Development Lead Manager</v>
      </c>
      <c r="B339" s="1">
        <v>438</v>
      </c>
      <c r="C339" s="1" t="str">
        <f t="shared" si="10"/>
        <v>JOB438</v>
      </c>
    </row>
    <row r="340" spans="1:3" x14ac:dyDescent="0.35">
      <c r="A340" s="1" t="str">
        <v>Lead Product Designer</v>
      </c>
      <c r="B340" s="1">
        <v>439</v>
      </c>
      <c r="C340" s="1" t="str">
        <f t="shared" si="10"/>
        <v>JOB439</v>
      </c>
    </row>
    <row r="341" spans="1:3" x14ac:dyDescent="0.35">
      <c r="A341" s="1" t="str">
        <v>Team Lead - Dot .NET Developer</v>
      </c>
      <c r="B341" s="1">
        <v>440</v>
      </c>
      <c r="C341" s="1" t="str">
        <f t="shared" si="10"/>
        <v>JOB440</v>
      </c>
    </row>
    <row r="342" spans="1:3" x14ac:dyDescent="0.35">
      <c r="A342" s="1" t="str">
        <v>BDA</v>
      </c>
      <c r="B342" s="1">
        <v>441</v>
      </c>
      <c r="C342" s="1" t="str">
        <f t="shared" si="10"/>
        <v>JOB441</v>
      </c>
    </row>
    <row r="343" spans="1:3" x14ac:dyDescent="0.35">
      <c r="A343" s="1" t="str">
        <v>Business Development Manager</v>
      </c>
      <c r="B343" s="1">
        <v>442</v>
      </c>
      <c r="C343" s="1" t="str">
        <f t="shared" si="10"/>
        <v>JOB442</v>
      </c>
    </row>
    <row r="344" spans="1:3" x14ac:dyDescent="0.35">
      <c r="A344" s="1" t="str">
        <v>Tender Executive</v>
      </c>
      <c r="B344" s="1">
        <v>443</v>
      </c>
      <c r="C344" s="1" t="str">
        <f t="shared" si="10"/>
        <v>JOB443</v>
      </c>
    </row>
    <row r="345" spans="1:3" x14ac:dyDescent="0.35">
      <c r="A345" s="1" t="str">
        <v>Cloud UI Engineer</v>
      </c>
      <c r="B345" s="1">
        <v>444</v>
      </c>
      <c r="C345" s="1" t="str">
        <f t="shared" si="10"/>
        <v>JOB444</v>
      </c>
    </row>
    <row r="346" spans="1:3" x14ac:dyDescent="0.35">
      <c r="A346" s="1" t="str">
        <v>Lead Product Manager - Platform</v>
      </c>
      <c r="B346" s="1">
        <v>445</v>
      </c>
      <c r="C346" s="1" t="str">
        <f t="shared" si="10"/>
        <v>JOB445</v>
      </c>
    </row>
    <row r="347" spans="1:3" x14ac:dyDescent="0.35">
      <c r="A347" s="1" t="str">
        <v>Web Consultant - Website &amp; Mobile Application ProC</v>
      </c>
      <c r="B347" s="1">
        <v>446</v>
      </c>
      <c r="C347" s="1" t="str">
        <f t="shared" si="10"/>
        <v>JOB446</v>
      </c>
    </row>
    <row r="348" spans="1:3" x14ac:dyDescent="0.35">
      <c r="A348" s="1" t="str">
        <v>Software Developer</v>
      </c>
      <c r="B348" s="1">
        <v>447</v>
      </c>
      <c r="C348" s="1" t="str">
        <f t="shared" si="10"/>
        <v>JOB447</v>
      </c>
    </row>
    <row r="349" spans="1:3" x14ac:dyDescent="0.35">
      <c r="A349" s="1" t="str">
        <v>Technical Product Manager</v>
      </c>
      <c r="B349" s="1">
        <v>448</v>
      </c>
      <c r="C349" s="1" t="str">
        <f t="shared" si="10"/>
        <v>JOB448</v>
      </c>
    </row>
    <row r="350" spans="1:3" x14ac:dyDescent="0.35">
      <c r="A350" s="1" t="str">
        <v>NOC Engineer [T500 - 6869</v>
      </c>
      <c r="B350" s="1">
        <v>449</v>
      </c>
      <c r="C350" s="1" t="str">
        <f t="shared" si="10"/>
        <v>JOB449</v>
      </c>
    </row>
    <row r="351" spans="1:3" x14ac:dyDescent="0.35">
      <c r="A351" s="1" t="str">
        <v>VP Engineer</v>
      </c>
      <c r="B351" s="1">
        <v>450</v>
      </c>
      <c r="C351" s="1" t="str">
        <f t="shared" si="10"/>
        <v>JOB450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53767-4338-4D50-8A23-E342254D8702}">
  <sheetPr filterMode="1"/>
  <dimension ref="A1:O400"/>
  <sheetViews>
    <sheetView topLeftCell="L381" workbookViewId="0">
      <selection activeCell="A2" sqref="A2:O400"/>
    </sheetView>
  </sheetViews>
  <sheetFormatPr defaultRowHeight="14.5" x14ac:dyDescent="0.35"/>
  <cols>
    <col min="1" max="1" width="7.08984375" bestFit="1" customWidth="1"/>
    <col min="2" max="2" width="46.54296875" bestFit="1" customWidth="1"/>
    <col min="3" max="3" width="9.36328125" customWidth="1"/>
    <col min="4" max="4" width="17.08984375" customWidth="1"/>
    <col min="5" max="5" width="12.54296875" bestFit="1" customWidth="1"/>
    <col min="6" max="6" width="31.1796875" bestFit="1" customWidth="1"/>
    <col min="7" max="7" width="12.36328125" bestFit="1" customWidth="1"/>
    <col min="8" max="8" width="18" bestFit="1" customWidth="1"/>
    <col min="9" max="9" width="80.7265625" bestFit="1" customWidth="1"/>
    <col min="10" max="10" width="23.08984375" bestFit="1" customWidth="1"/>
    <col min="11" max="11" width="10.453125" bestFit="1" customWidth="1"/>
    <col min="12" max="12" width="42.36328125" customWidth="1"/>
    <col min="14" max="14" width="80.7265625" bestFit="1" customWidth="1"/>
    <col min="15" max="15" width="27.1796875" bestFit="1" customWidth="1"/>
    <col min="16" max="16" width="16.08984375" bestFit="1" customWidth="1"/>
  </cols>
  <sheetData>
    <row r="1" spans="1:15" x14ac:dyDescent="0.35">
      <c r="A1" s="11" t="s">
        <v>0</v>
      </c>
      <c r="B1" s="12" t="s">
        <v>1</v>
      </c>
      <c r="C1" s="12" t="s">
        <v>1475</v>
      </c>
      <c r="D1" s="12" t="s">
        <v>2</v>
      </c>
      <c r="E1" s="12" t="s">
        <v>1476</v>
      </c>
      <c r="F1" s="12" t="s">
        <v>3</v>
      </c>
      <c r="G1" s="12" t="s">
        <v>4</v>
      </c>
      <c r="H1" s="12" t="s">
        <v>5</v>
      </c>
      <c r="I1" s="12" t="s">
        <v>6</v>
      </c>
      <c r="J1" s="12" t="s">
        <v>7</v>
      </c>
      <c r="K1" s="12" t="s">
        <v>2247</v>
      </c>
      <c r="L1" s="12" t="s">
        <v>8</v>
      </c>
      <c r="M1" s="12" t="s">
        <v>9</v>
      </c>
      <c r="N1" s="12" t="s">
        <v>10</v>
      </c>
      <c r="O1" s="13" t="s">
        <v>11</v>
      </c>
    </row>
    <row r="2" spans="1:15" x14ac:dyDescent="0.35">
      <c r="A2" s="14">
        <v>1</v>
      </c>
      <c r="B2" s="15" t="s">
        <v>12</v>
      </c>
      <c r="C2" s="15" t="str">
        <f>description_vlookup!$C2</f>
        <v>JOB101</v>
      </c>
      <c r="D2" s="15" t="s">
        <v>13</v>
      </c>
      <c r="E2" s="15" t="str">
        <f>VLOOKUP(final_data_all_locations!$D2,description_vlookup!E:G,3,FALSE)</f>
        <v>COM001</v>
      </c>
      <c r="F2" s="15" t="s">
        <v>14</v>
      </c>
      <c r="G2" s="16">
        <v>1998</v>
      </c>
      <c r="H2" s="15" t="s">
        <v>15</v>
      </c>
      <c r="I2" s="15" t="s">
        <v>16</v>
      </c>
      <c r="J2" s="15" t="s">
        <v>17</v>
      </c>
      <c r="K2" s="15" t="e">
        <f>VLOOKUP(final_data_all_locations!$J2,#REF!,3,0)</f>
        <v>#REF!</v>
      </c>
      <c r="L2" s="15" t="s">
        <v>18</v>
      </c>
      <c r="M2" s="15" t="s">
        <v>19</v>
      </c>
      <c r="N2" s="15" t="s">
        <v>20</v>
      </c>
      <c r="O2" s="17" t="s">
        <v>21</v>
      </c>
    </row>
    <row r="3" spans="1:15" x14ac:dyDescent="0.35">
      <c r="A3" s="18">
        <v>2</v>
      </c>
      <c r="B3" s="19" t="s">
        <v>22</v>
      </c>
      <c r="C3" s="19" t="str">
        <f>description_vlookup!$C3</f>
        <v>JOB102</v>
      </c>
      <c r="D3" s="19" t="s">
        <v>23</v>
      </c>
      <c r="E3" s="19" t="str">
        <f>VLOOKUP(final_data_all_locations!$D3,description_vlookup!E:G,3,FALSE)</f>
        <v>COM002</v>
      </c>
      <c r="F3" s="19" t="s">
        <v>14</v>
      </c>
      <c r="G3" s="20">
        <v>2019</v>
      </c>
      <c r="H3" s="19" t="s">
        <v>24</v>
      </c>
      <c r="I3" s="19" t="s">
        <v>25</v>
      </c>
      <c r="J3" s="19" t="s">
        <v>26</v>
      </c>
      <c r="K3" s="19" t="e">
        <f>VLOOKUP(final_data_all_locations!$J3,#REF!,3,0)</f>
        <v>#REF!</v>
      </c>
      <c r="L3" s="19" t="s">
        <v>27</v>
      </c>
      <c r="M3" s="19" t="s">
        <v>28</v>
      </c>
      <c r="N3" s="19" t="s">
        <v>29</v>
      </c>
      <c r="O3" s="21" t="s">
        <v>30</v>
      </c>
    </row>
    <row r="4" spans="1:15" hidden="1" x14ac:dyDescent="0.35">
      <c r="A4" s="14">
        <v>3</v>
      </c>
      <c r="B4" s="15" t="s">
        <v>31</v>
      </c>
      <c r="C4" s="15" t="str">
        <f>description_vlookup!$C4</f>
        <v>JOB103</v>
      </c>
      <c r="D4" s="15" t="s">
        <v>32</v>
      </c>
      <c r="E4" s="15" t="str">
        <f>VLOOKUP(final_data_all_locations!$D4,description_vlookup!E:G,3,FALSE)</f>
        <v>COM003</v>
      </c>
      <c r="F4" s="15" t="s">
        <v>33</v>
      </c>
      <c r="G4" s="16">
        <v>1996</v>
      </c>
      <c r="H4" s="15" t="s">
        <v>15</v>
      </c>
      <c r="I4" s="15" t="s">
        <v>34</v>
      </c>
      <c r="J4" s="15" t="s">
        <v>35</v>
      </c>
      <c r="K4" s="15" t="e">
        <f>VLOOKUP(final_data_all_locations!$J4,#REF!,3,0)</f>
        <v>#REF!</v>
      </c>
      <c r="L4" s="15" t="s">
        <v>36</v>
      </c>
      <c r="M4" s="15" t="s">
        <v>37</v>
      </c>
      <c r="N4" s="15" t="s">
        <v>38</v>
      </c>
      <c r="O4" s="17" t="s">
        <v>39</v>
      </c>
    </row>
    <row r="5" spans="1:15" hidden="1" x14ac:dyDescent="0.35">
      <c r="A5" s="18">
        <v>4</v>
      </c>
      <c r="B5" s="19" t="s">
        <v>40</v>
      </c>
      <c r="C5" s="19" t="str">
        <f>description_vlookup!$C5</f>
        <v>JOB104</v>
      </c>
      <c r="D5" s="19" t="s">
        <v>32</v>
      </c>
      <c r="E5" s="19" t="str">
        <f>VLOOKUP(final_data_all_locations!$D5,description_vlookup!E:G,3,FALSE)</f>
        <v>COM003</v>
      </c>
      <c r="F5" s="19" t="s">
        <v>41</v>
      </c>
      <c r="G5" s="20">
        <v>1996</v>
      </c>
      <c r="H5" s="19" t="s">
        <v>15</v>
      </c>
      <c r="I5" s="19" t="s">
        <v>42</v>
      </c>
      <c r="J5" s="19" t="s">
        <v>35</v>
      </c>
      <c r="K5" s="19" t="e">
        <f>VLOOKUP(final_data_all_locations!$J5,#REF!,3,0)</f>
        <v>#REF!</v>
      </c>
      <c r="L5" s="19" t="s">
        <v>43</v>
      </c>
      <c r="M5" s="19" t="s">
        <v>44</v>
      </c>
      <c r="N5" s="19" t="s">
        <v>38</v>
      </c>
      <c r="O5" s="21" t="s">
        <v>45</v>
      </c>
    </row>
    <row r="6" spans="1:15" hidden="1" x14ac:dyDescent="0.35">
      <c r="A6" s="14">
        <v>5</v>
      </c>
      <c r="B6" s="15" t="s">
        <v>46</v>
      </c>
      <c r="C6" s="15" t="str">
        <f>description_vlookup!$C6</f>
        <v>JOB105</v>
      </c>
      <c r="D6" s="15" t="s">
        <v>32</v>
      </c>
      <c r="E6" s="15" t="str">
        <f>VLOOKUP(final_data_all_locations!$D6,description_vlookup!E:G,3,FALSE)</f>
        <v>COM003</v>
      </c>
      <c r="F6" s="15" t="s">
        <v>41</v>
      </c>
      <c r="G6" s="16">
        <v>1996</v>
      </c>
      <c r="H6" s="15" t="s">
        <v>15</v>
      </c>
      <c r="I6" s="15" t="s">
        <v>42</v>
      </c>
      <c r="J6" s="15" t="s">
        <v>35</v>
      </c>
      <c r="K6" s="15" t="e">
        <f>VLOOKUP(final_data_all_locations!$J6,#REF!,3,0)</f>
        <v>#REF!</v>
      </c>
      <c r="L6" s="15" t="s">
        <v>43</v>
      </c>
      <c r="M6" s="15" t="s">
        <v>47</v>
      </c>
      <c r="N6" s="15" t="s">
        <v>38</v>
      </c>
      <c r="O6" s="17" t="s">
        <v>45</v>
      </c>
    </row>
    <row r="7" spans="1:15" hidden="1" x14ac:dyDescent="0.35">
      <c r="A7" s="18">
        <v>6</v>
      </c>
      <c r="B7" s="19" t="s">
        <v>48</v>
      </c>
      <c r="C7" s="19" t="str">
        <f>description_vlookup!$C7</f>
        <v>JOB106</v>
      </c>
      <c r="D7" s="19" t="s">
        <v>32</v>
      </c>
      <c r="E7" s="19" t="str">
        <f>VLOOKUP(final_data_all_locations!$D7,description_vlookup!E:G,3,FALSE)</f>
        <v>COM003</v>
      </c>
      <c r="F7" s="19" t="s">
        <v>41</v>
      </c>
      <c r="G7" s="20">
        <v>1996</v>
      </c>
      <c r="H7" s="19" t="s">
        <v>15</v>
      </c>
      <c r="I7" s="19" t="s">
        <v>42</v>
      </c>
      <c r="J7" s="19" t="s">
        <v>35</v>
      </c>
      <c r="K7" s="19" t="e">
        <f>VLOOKUP(final_data_all_locations!$J7,#REF!,3,0)</f>
        <v>#REF!</v>
      </c>
      <c r="L7" s="19" t="s">
        <v>43</v>
      </c>
      <c r="M7" s="19" t="s">
        <v>49</v>
      </c>
      <c r="N7" s="19" t="s">
        <v>38</v>
      </c>
      <c r="O7" s="21" t="s">
        <v>45</v>
      </c>
    </row>
    <row r="8" spans="1:15" hidden="1" x14ac:dyDescent="0.35">
      <c r="A8" s="14">
        <v>7</v>
      </c>
      <c r="B8" s="15" t="s">
        <v>50</v>
      </c>
      <c r="C8" s="15" t="str">
        <f>description_vlookup!$C8</f>
        <v>JOB107</v>
      </c>
      <c r="D8" s="15" t="s">
        <v>32</v>
      </c>
      <c r="E8" s="15" t="str">
        <f>VLOOKUP(final_data_all_locations!$D8,description_vlookup!E:G,3,FALSE)</f>
        <v>COM003</v>
      </c>
      <c r="F8" s="15" t="s">
        <v>33</v>
      </c>
      <c r="G8" s="16">
        <v>1996</v>
      </c>
      <c r="H8" s="15" t="s">
        <v>15</v>
      </c>
      <c r="I8" s="15" t="s">
        <v>42</v>
      </c>
      <c r="J8" s="15" t="s">
        <v>35</v>
      </c>
      <c r="K8" s="15" t="e">
        <f>VLOOKUP(final_data_all_locations!$J8,#REF!,3,0)</f>
        <v>#REF!</v>
      </c>
      <c r="L8" s="15" t="s">
        <v>43</v>
      </c>
      <c r="M8" s="15" t="s">
        <v>51</v>
      </c>
      <c r="N8" s="15" t="s">
        <v>38</v>
      </c>
      <c r="O8" s="17" t="s">
        <v>45</v>
      </c>
    </row>
    <row r="9" spans="1:15" x14ac:dyDescent="0.35">
      <c r="A9" s="18">
        <v>8</v>
      </c>
      <c r="B9" s="19" t="s">
        <v>52</v>
      </c>
      <c r="C9" s="19" t="str">
        <f>description_vlookup!$C9</f>
        <v>JOB108</v>
      </c>
      <c r="D9" s="19" t="s">
        <v>32</v>
      </c>
      <c r="E9" s="19" t="str">
        <f>VLOOKUP(final_data_all_locations!$D9,description_vlookup!E:G,3,FALSE)</f>
        <v>COM003</v>
      </c>
      <c r="F9" s="19" t="s">
        <v>53</v>
      </c>
      <c r="G9" s="20">
        <v>1996</v>
      </c>
      <c r="H9" s="19" t="s">
        <v>15</v>
      </c>
      <c r="I9" s="19" t="s">
        <v>54</v>
      </c>
      <c r="J9" s="19" t="s">
        <v>35</v>
      </c>
      <c r="K9" s="19" t="e">
        <f>VLOOKUP(final_data_all_locations!$J9,#REF!,3,0)</f>
        <v>#REF!</v>
      </c>
      <c r="L9" s="19" t="s">
        <v>55</v>
      </c>
      <c r="M9" s="19" t="s">
        <v>56</v>
      </c>
      <c r="N9" s="19" t="s">
        <v>38</v>
      </c>
      <c r="O9" s="21" t="s">
        <v>57</v>
      </c>
    </row>
    <row r="10" spans="1:15" hidden="1" x14ac:dyDescent="0.35">
      <c r="A10" s="14">
        <v>9</v>
      </c>
      <c r="B10" s="15" t="s">
        <v>58</v>
      </c>
      <c r="C10" s="15" t="str">
        <f>description_vlookup!$C10</f>
        <v>JOB109</v>
      </c>
      <c r="D10" s="15" t="s">
        <v>32</v>
      </c>
      <c r="E10" s="15" t="str">
        <f>VLOOKUP(final_data_all_locations!$D10,description_vlookup!E:G,3,FALSE)</f>
        <v>COM003</v>
      </c>
      <c r="F10" s="15" t="s">
        <v>33</v>
      </c>
      <c r="G10" s="16">
        <v>1996</v>
      </c>
      <c r="H10" s="15" t="s">
        <v>15</v>
      </c>
      <c r="I10" s="15" t="s">
        <v>59</v>
      </c>
      <c r="J10" s="15" t="s">
        <v>26</v>
      </c>
      <c r="K10" s="15" t="e">
        <f>VLOOKUP(final_data_all_locations!$J10,#REF!,3,0)</f>
        <v>#REF!</v>
      </c>
      <c r="L10" s="15" t="s">
        <v>60</v>
      </c>
      <c r="M10" s="15" t="s">
        <v>61</v>
      </c>
      <c r="N10" s="15" t="s">
        <v>38</v>
      </c>
      <c r="O10" s="17" t="s">
        <v>45</v>
      </c>
    </row>
    <row r="11" spans="1:15" hidden="1" x14ac:dyDescent="0.35">
      <c r="A11" s="18">
        <v>10</v>
      </c>
      <c r="B11" s="19" t="s">
        <v>62</v>
      </c>
      <c r="C11" s="19" t="str">
        <f>description_vlookup!$C11</f>
        <v>JOB110</v>
      </c>
      <c r="D11" s="19" t="s">
        <v>32</v>
      </c>
      <c r="E11" s="19" t="str">
        <f>VLOOKUP(final_data_all_locations!$D11,description_vlookup!E:G,3,FALSE)</f>
        <v>COM003</v>
      </c>
      <c r="F11" s="19" t="s">
        <v>41</v>
      </c>
      <c r="G11" s="20">
        <v>1996</v>
      </c>
      <c r="H11" s="19" t="s">
        <v>15</v>
      </c>
      <c r="I11" s="19" t="s">
        <v>42</v>
      </c>
      <c r="J11" s="19" t="s">
        <v>35</v>
      </c>
      <c r="K11" s="19" t="e">
        <f>VLOOKUP(final_data_all_locations!$J11,#REF!,3,0)</f>
        <v>#REF!</v>
      </c>
      <c r="L11" s="19" t="s">
        <v>43</v>
      </c>
      <c r="M11" s="19" t="s">
        <v>63</v>
      </c>
      <c r="N11" s="19" t="s">
        <v>38</v>
      </c>
      <c r="O11" s="21" t="s">
        <v>45</v>
      </c>
    </row>
    <row r="12" spans="1:15" x14ac:dyDescent="0.35">
      <c r="A12" s="14">
        <v>11</v>
      </c>
      <c r="B12" s="15" t="s">
        <v>64</v>
      </c>
      <c r="C12" s="15" t="str">
        <f>description_vlookup!$C12</f>
        <v>JOB111</v>
      </c>
      <c r="D12" s="15" t="s">
        <v>65</v>
      </c>
      <c r="E12" s="15" t="str">
        <f>VLOOKUP(final_data_all_locations!$D12,description_vlookup!E:G,3,FALSE)</f>
        <v>COM004</v>
      </c>
      <c r="F12" s="15" t="s">
        <v>53</v>
      </c>
      <c r="G12" s="16">
        <v>2014</v>
      </c>
      <c r="H12" s="15" t="s">
        <v>66</v>
      </c>
      <c r="I12" s="15" t="s">
        <v>67</v>
      </c>
      <c r="J12" s="15" t="s">
        <v>68</v>
      </c>
      <c r="K12" s="15" t="e">
        <f>VLOOKUP(final_data_all_locations!$J12,#REF!,3,0)</f>
        <v>#REF!</v>
      </c>
      <c r="L12" s="15" t="s">
        <v>69</v>
      </c>
      <c r="M12" s="15" t="s">
        <v>70</v>
      </c>
      <c r="N12" s="15" t="s">
        <v>71</v>
      </c>
      <c r="O12" s="17" t="s">
        <v>72</v>
      </c>
    </row>
    <row r="13" spans="1:15" x14ac:dyDescent="0.35">
      <c r="A13" s="18">
        <v>12</v>
      </c>
      <c r="B13" s="19" t="s">
        <v>73</v>
      </c>
      <c r="C13" s="19" t="str">
        <f>description_vlookup!$C13</f>
        <v>JOB112</v>
      </c>
      <c r="D13" s="19" t="s">
        <v>74</v>
      </c>
      <c r="E13" s="19" t="str">
        <f>VLOOKUP(final_data_all_locations!$D13,description_vlookup!E:G,3,FALSE)</f>
        <v>COM005</v>
      </c>
      <c r="F13" s="19" t="s">
        <v>75</v>
      </c>
      <c r="G13" s="20">
        <v>2021</v>
      </c>
      <c r="H13" s="19" t="s">
        <v>76</v>
      </c>
      <c r="I13" s="19" t="s">
        <v>67</v>
      </c>
      <c r="J13" s="19" t="s">
        <v>68</v>
      </c>
      <c r="K13" s="19" t="e">
        <f>VLOOKUP(final_data_all_locations!$J13,#REF!,3,0)</f>
        <v>#REF!</v>
      </c>
      <c r="L13" s="19" t="s">
        <v>69</v>
      </c>
      <c r="M13" s="19" t="s">
        <v>77</v>
      </c>
      <c r="N13" s="19" t="s">
        <v>78</v>
      </c>
      <c r="O13" s="21" t="s">
        <v>79</v>
      </c>
    </row>
    <row r="14" spans="1:15" x14ac:dyDescent="0.35">
      <c r="A14" s="14">
        <v>13</v>
      </c>
      <c r="B14" s="15" t="s">
        <v>80</v>
      </c>
      <c r="C14" s="15" t="str">
        <f>description_vlookup!$C14</f>
        <v>JOB113</v>
      </c>
      <c r="D14" s="15" t="s">
        <v>32</v>
      </c>
      <c r="E14" s="15" t="str">
        <f>VLOOKUP(final_data_all_locations!$D14,description_vlookup!E:G,3,FALSE)</f>
        <v>COM003</v>
      </c>
      <c r="F14" s="15" t="s">
        <v>53</v>
      </c>
      <c r="G14" s="16">
        <v>1996</v>
      </c>
      <c r="H14" s="15" t="s">
        <v>15</v>
      </c>
      <c r="I14" s="15" t="s">
        <v>81</v>
      </c>
      <c r="J14" s="15" t="s">
        <v>35</v>
      </c>
      <c r="K14" s="15" t="e">
        <f>VLOOKUP(final_data_all_locations!$J14,#REF!,3,0)</f>
        <v>#REF!</v>
      </c>
      <c r="L14" s="15" t="s">
        <v>82</v>
      </c>
      <c r="M14" s="15" t="s">
        <v>83</v>
      </c>
      <c r="N14" s="15" t="s">
        <v>38</v>
      </c>
      <c r="O14" s="17" t="s">
        <v>39</v>
      </c>
    </row>
    <row r="15" spans="1:15" x14ac:dyDescent="0.35">
      <c r="A15" s="18">
        <v>14</v>
      </c>
      <c r="B15" s="19" t="s">
        <v>84</v>
      </c>
      <c r="C15" s="19" t="str">
        <f>description_vlookup!$C15</f>
        <v>JOB114</v>
      </c>
      <c r="D15" s="19" t="s">
        <v>32</v>
      </c>
      <c r="E15" s="19" t="str">
        <f>VLOOKUP(final_data_all_locations!$D15,description_vlookup!E:G,3,FALSE)</f>
        <v>COM003</v>
      </c>
      <c r="F15" s="19" t="s">
        <v>75</v>
      </c>
      <c r="G15" s="20">
        <v>1996</v>
      </c>
      <c r="H15" s="19" t="s">
        <v>15</v>
      </c>
      <c r="I15" s="19" t="s">
        <v>54</v>
      </c>
      <c r="J15" s="19" t="s">
        <v>35</v>
      </c>
      <c r="K15" s="19" t="e">
        <f>VLOOKUP(final_data_all_locations!$J15,#REF!,3,0)</f>
        <v>#REF!</v>
      </c>
      <c r="L15" s="19" t="s">
        <v>55</v>
      </c>
      <c r="M15" s="19" t="s">
        <v>85</v>
      </c>
      <c r="N15" s="19" t="s">
        <v>38</v>
      </c>
      <c r="O15" s="21" t="s">
        <v>45</v>
      </c>
    </row>
    <row r="16" spans="1:15" x14ac:dyDescent="0.35">
      <c r="A16" s="14">
        <v>15</v>
      </c>
      <c r="B16" s="15" t="s">
        <v>86</v>
      </c>
      <c r="C16" s="15" t="str">
        <f>description_vlookup!$C16</f>
        <v>JOB115</v>
      </c>
      <c r="D16" s="15" t="s">
        <v>32</v>
      </c>
      <c r="E16" s="15" t="str">
        <f>VLOOKUP(final_data_all_locations!$D16,description_vlookup!E:G,3,FALSE)</f>
        <v>COM003</v>
      </c>
      <c r="F16" s="15" t="s">
        <v>53</v>
      </c>
      <c r="G16" s="16">
        <v>1996</v>
      </c>
      <c r="H16" s="15" t="s">
        <v>15</v>
      </c>
      <c r="I16" s="15" t="s">
        <v>87</v>
      </c>
      <c r="J16" s="15" t="s">
        <v>26</v>
      </c>
      <c r="K16" s="15" t="e">
        <f>VLOOKUP(final_data_all_locations!$J16,#REF!,3,0)</f>
        <v>#REF!</v>
      </c>
      <c r="L16" s="15" t="s">
        <v>88</v>
      </c>
      <c r="M16" s="15" t="s">
        <v>89</v>
      </c>
      <c r="N16" s="15" t="s">
        <v>38</v>
      </c>
      <c r="O16" s="17" t="s">
        <v>90</v>
      </c>
    </row>
    <row r="17" spans="1:15" x14ac:dyDescent="0.35">
      <c r="A17" s="18">
        <v>16</v>
      </c>
      <c r="B17" s="19" t="s">
        <v>91</v>
      </c>
      <c r="C17" s="19" t="str">
        <f>description_vlookup!$C17</f>
        <v>JOB116</v>
      </c>
      <c r="D17" s="19" t="s">
        <v>32</v>
      </c>
      <c r="E17" s="19" t="str">
        <f>VLOOKUP(final_data_all_locations!$D17,description_vlookup!E:G,3,FALSE)</f>
        <v>COM003</v>
      </c>
      <c r="F17" s="19" t="s">
        <v>53</v>
      </c>
      <c r="G17" s="20">
        <v>1996</v>
      </c>
      <c r="H17" s="19" t="s">
        <v>15</v>
      </c>
      <c r="I17" s="19" t="s">
        <v>92</v>
      </c>
      <c r="J17" s="19" t="s">
        <v>35</v>
      </c>
      <c r="K17" s="19" t="e">
        <f>VLOOKUP(final_data_all_locations!$J17,#REF!,3,0)</f>
        <v>#REF!</v>
      </c>
      <c r="L17" s="19" t="s">
        <v>93</v>
      </c>
      <c r="M17" s="19" t="s">
        <v>94</v>
      </c>
      <c r="N17" s="19" t="s">
        <v>38</v>
      </c>
      <c r="O17" s="21" t="s">
        <v>39</v>
      </c>
    </row>
    <row r="18" spans="1:15" hidden="1" x14ac:dyDescent="0.35">
      <c r="A18" s="14">
        <v>17</v>
      </c>
      <c r="B18" s="15" t="s">
        <v>95</v>
      </c>
      <c r="C18" s="15" t="str">
        <f>description_vlookup!$C18</f>
        <v>JOB117</v>
      </c>
      <c r="D18" s="15" t="s">
        <v>96</v>
      </c>
      <c r="E18" s="15" t="e">
        <f>VLOOKUP(final_data_all_locations!$D18,description_vlookup!E:G,3,FALSE)</f>
        <v>#N/A</v>
      </c>
      <c r="F18" s="15" t="s">
        <v>97</v>
      </c>
      <c r="G18" s="16">
        <v>2015</v>
      </c>
      <c r="H18" s="15" t="s">
        <v>66</v>
      </c>
      <c r="I18" s="15" t="s">
        <v>67</v>
      </c>
      <c r="J18" s="15" t="s">
        <v>68</v>
      </c>
      <c r="K18" s="15" t="e">
        <f>VLOOKUP(final_data_all_locations!$J18,#REF!,3,0)</f>
        <v>#REF!</v>
      </c>
      <c r="L18" s="15" t="s">
        <v>69</v>
      </c>
      <c r="M18" s="15" t="s">
        <v>98</v>
      </c>
      <c r="N18" s="15" t="s">
        <v>99</v>
      </c>
      <c r="O18" s="17" t="s">
        <v>100</v>
      </c>
    </row>
    <row r="19" spans="1:15" hidden="1" x14ac:dyDescent="0.35">
      <c r="A19" s="18">
        <v>18</v>
      </c>
      <c r="B19" s="19" t="s">
        <v>101</v>
      </c>
      <c r="C19" s="19" t="str">
        <f>description_vlookup!$C19</f>
        <v>JOB118</v>
      </c>
      <c r="D19" s="19" t="s">
        <v>96</v>
      </c>
      <c r="E19" s="19" t="e">
        <f>VLOOKUP(final_data_all_locations!$D19,description_vlookup!E:G,3,FALSE)</f>
        <v>#N/A</v>
      </c>
      <c r="F19" s="19" t="s">
        <v>102</v>
      </c>
      <c r="G19" s="20">
        <v>2015</v>
      </c>
      <c r="H19" s="19" t="s">
        <v>66</v>
      </c>
      <c r="I19" s="19" t="s">
        <v>67</v>
      </c>
      <c r="J19" s="19" t="s">
        <v>68</v>
      </c>
      <c r="K19" s="19" t="e">
        <f>VLOOKUP(final_data_all_locations!$J19,#REF!,3,0)</f>
        <v>#REF!</v>
      </c>
      <c r="L19" s="19" t="s">
        <v>69</v>
      </c>
      <c r="M19" s="19" t="s">
        <v>103</v>
      </c>
      <c r="N19" s="19" t="s">
        <v>99</v>
      </c>
      <c r="O19" s="21" t="s">
        <v>104</v>
      </c>
    </row>
    <row r="20" spans="1:15" hidden="1" x14ac:dyDescent="0.35">
      <c r="A20" s="14">
        <v>19</v>
      </c>
      <c r="B20" s="15" t="s">
        <v>101</v>
      </c>
      <c r="C20" s="15" t="str">
        <f>description_vlookup!$C20</f>
        <v>JOB119</v>
      </c>
      <c r="D20" s="15" t="s">
        <v>96</v>
      </c>
      <c r="E20" s="15" t="e">
        <f>VLOOKUP(final_data_all_locations!$D20,description_vlookup!E:G,3,FALSE)</f>
        <v>#N/A</v>
      </c>
      <c r="F20" s="15" t="s">
        <v>105</v>
      </c>
      <c r="G20" s="16">
        <v>2015</v>
      </c>
      <c r="H20" s="15" t="s">
        <v>66</v>
      </c>
      <c r="I20" s="15" t="s">
        <v>67</v>
      </c>
      <c r="J20" s="15" t="s">
        <v>68</v>
      </c>
      <c r="K20" s="15" t="e">
        <f>VLOOKUP(final_data_all_locations!$J20,#REF!,3,0)</f>
        <v>#REF!</v>
      </c>
      <c r="L20" s="15" t="s">
        <v>69</v>
      </c>
      <c r="M20" s="15" t="s">
        <v>103</v>
      </c>
      <c r="N20" s="15" t="s">
        <v>99</v>
      </c>
      <c r="O20" s="17" t="s">
        <v>104</v>
      </c>
    </row>
    <row r="21" spans="1:15" hidden="1" x14ac:dyDescent="0.35">
      <c r="A21" s="18">
        <v>20</v>
      </c>
      <c r="B21" s="19" t="s">
        <v>101</v>
      </c>
      <c r="C21" s="19" t="str">
        <f>description_vlookup!$C21</f>
        <v>JOB120</v>
      </c>
      <c r="D21" s="19" t="s">
        <v>96</v>
      </c>
      <c r="E21" s="19" t="e">
        <f>VLOOKUP(final_data_all_locations!$D21,description_vlookup!E:G,3,FALSE)</f>
        <v>#N/A</v>
      </c>
      <c r="F21" s="19" t="s">
        <v>106</v>
      </c>
      <c r="G21" s="20">
        <v>2015</v>
      </c>
      <c r="H21" s="19" t="s">
        <v>66</v>
      </c>
      <c r="I21" s="19" t="s">
        <v>67</v>
      </c>
      <c r="J21" s="19" t="s">
        <v>68</v>
      </c>
      <c r="K21" s="19" t="e">
        <f>VLOOKUP(final_data_all_locations!$J21,#REF!,3,0)</f>
        <v>#REF!</v>
      </c>
      <c r="L21" s="19" t="s">
        <v>69</v>
      </c>
      <c r="M21" s="19" t="s">
        <v>107</v>
      </c>
      <c r="N21" s="19" t="s">
        <v>99</v>
      </c>
      <c r="O21" s="21" t="s">
        <v>104</v>
      </c>
    </row>
    <row r="22" spans="1:15" x14ac:dyDescent="0.35">
      <c r="A22" s="14">
        <v>21</v>
      </c>
      <c r="B22" s="15" t="s">
        <v>108</v>
      </c>
      <c r="C22" s="15" t="str">
        <f>description_vlookup!$C22</f>
        <v>JOB121</v>
      </c>
      <c r="D22" s="15" t="s">
        <v>109</v>
      </c>
      <c r="E22" s="15" t="str">
        <f>VLOOKUP(final_data_all_locations!$D22,description_vlookup!E:G,3,FALSE)</f>
        <v>COM006</v>
      </c>
      <c r="F22" s="15" t="s">
        <v>75</v>
      </c>
      <c r="G22" s="16">
        <v>1967</v>
      </c>
      <c r="H22" s="15" t="s">
        <v>15</v>
      </c>
      <c r="I22" s="15" t="s">
        <v>81</v>
      </c>
      <c r="J22" s="15" t="s">
        <v>35</v>
      </c>
      <c r="K22" s="15" t="e">
        <f>VLOOKUP(final_data_all_locations!$J22,#REF!,3,0)</f>
        <v>#REF!</v>
      </c>
      <c r="L22" s="15" t="s">
        <v>82</v>
      </c>
      <c r="M22" s="15" t="s">
        <v>110</v>
      </c>
      <c r="N22" s="15" t="s">
        <v>111</v>
      </c>
      <c r="O22" s="17" t="s">
        <v>112</v>
      </c>
    </row>
    <row r="23" spans="1:15" hidden="1" x14ac:dyDescent="0.35">
      <c r="A23" s="18">
        <v>22</v>
      </c>
      <c r="B23" s="19" t="s">
        <v>113</v>
      </c>
      <c r="C23" s="19" t="str">
        <f>description_vlookup!$C23</f>
        <v>JOB122</v>
      </c>
      <c r="D23" s="19" t="s">
        <v>109</v>
      </c>
      <c r="E23" s="19" t="str">
        <f>VLOOKUP(final_data_all_locations!$D23,description_vlookup!E:G,3,FALSE)</f>
        <v>COM006</v>
      </c>
      <c r="F23" s="19" t="s">
        <v>114</v>
      </c>
      <c r="G23" s="20">
        <v>1967</v>
      </c>
      <c r="H23" s="19" t="s">
        <v>15</v>
      </c>
      <c r="I23" s="19" t="s">
        <v>115</v>
      </c>
      <c r="J23" s="19" t="s">
        <v>35</v>
      </c>
      <c r="K23" s="19" t="e">
        <f>VLOOKUP(final_data_all_locations!$J23,#REF!,3,0)</f>
        <v>#REF!</v>
      </c>
      <c r="L23" s="19" t="s">
        <v>116</v>
      </c>
      <c r="M23" s="19" t="s">
        <v>117</v>
      </c>
      <c r="N23" s="19" t="s">
        <v>111</v>
      </c>
      <c r="O23" s="21" t="s">
        <v>118</v>
      </c>
    </row>
    <row r="24" spans="1:15" hidden="1" x14ac:dyDescent="0.35">
      <c r="A24" s="14">
        <v>23</v>
      </c>
      <c r="B24" s="15" t="s">
        <v>119</v>
      </c>
      <c r="C24" s="15" t="str">
        <f>description_vlookup!$C24</f>
        <v>JOB123</v>
      </c>
      <c r="D24" s="15" t="s">
        <v>65</v>
      </c>
      <c r="E24" s="15" t="str">
        <f>VLOOKUP(final_data_all_locations!$D24,description_vlookup!E:G,3,FALSE)</f>
        <v>COM004</v>
      </c>
      <c r="F24" s="15" t="s">
        <v>120</v>
      </c>
      <c r="G24" s="16">
        <v>2014</v>
      </c>
      <c r="H24" s="15" t="s">
        <v>66</v>
      </c>
      <c r="I24" s="15" t="s">
        <v>67</v>
      </c>
      <c r="J24" s="15" t="s">
        <v>68</v>
      </c>
      <c r="K24" s="15" t="e">
        <f>VLOOKUP(final_data_all_locations!$J24,#REF!,3,0)</f>
        <v>#REF!</v>
      </c>
      <c r="L24" s="15" t="s">
        <v>69</v>
      </c>
      <c r="M24" s="15" t="s">
        <v>121</v>
      </c>
      <c r="N24" s="15" t="s">
        <v>122</v>
      </c>
      <c r="O24" s="17" t="s">
        <v>123</v>
      </c>
    </row>
    <row r="25" spans="1:15" hidden="1" x14ac:dyDescent="0.35">
      <c r="A25" s="18">
        <v>24</v>
      </c>
      <c r="B25" s="19" t="s">
        <v>124</v>
      </c>
      <c r="C25" s="19" t="str">
        <f>description_vlookup!$C25</f>
        <v>JOB124</v>
      </c>
      <c r="D25" s="19" t="s">
        <v>13</v>
      </c>
      <c r="E25" s="19" t="str">
        <f>VLOOKUP(final_data_all_locations!$D25,description_vlookup!E:G,3,FALSE)</f>
        <v>COM001</v>
      </c>
      <c r="F25" s="19" t="s">
        <v>125</v>
      </c>
      <c r="G25" s="20">
        <v>1998</v>
      </c>
      <c r="H25" s="19" t="s">
        <v>15</v>
      </c>
      <c r="I25" s="19" t="s">
        <v>59</v>
      </c>
      <c r="J25" s="19" t="s">
        <v>26</v>
      </c>
      <c r="K25" s="19" t="e">
        <f>VLOOKUP(final_data_all_locations!$J25,#REF!,3,0)</f>
        <v>#REF!</v>
      </c>
      <c r="L25" s="19" t="s">
        <v>60</v>
      </c>
      <c r="M25" s="19" t="s">
        <v>126</v>
      </c>
      <c r="N25" s="19" t="s">
        <v>127</v>
      </c>
      <c r="O25" s="21" t="s">
        <v>128</v>
      </c>
    </row>
    <row r="26" spans="1:15" hidden="1" x14ac:dyDescent="0.35">
      <c r="A26" s="14">
        <v>25</v>
      </c>
      <c r="B26" s="15" t="s">
        <v>129</v>
      </c>
      <c r="C26" s="15" t="str">
        <f>description_vlookup!$C26</f>
        <v>JOB125</v>
      </c>
      <c r="D26" s="15" t="s">
        <v>13</v>
      </c>
      <c r="E26" s="15" t="str">
        <f>VLOOKUP(final_data_all_locations!$D26,description_vlookup!E:G,3,FALSE)</f>
        <v>COM001</v>
      </c>
      <c r="F26" s="15" t="s">
        <v>125</v>
      </c>
      <c r="G26" s="16">
        <v>1998</v>
      </c>
      <c r="H26" s="15" t="s">
        <v>15</v>
      </c>
      <c r="I26" s="15" t="s">
        <v>115</v>
      </c>
      <c r="J26" s="15" t="s">
        <v>35</v>
      </c>
      <c r="K26" s="15" t="e">
        <f>VLOOKUP(final_data_all_locations!$J26,#REF!,3,0)</f>
        <v>#REF!</v>
      </c>
      <c r="L26" s="15" t="s">
        <v>116</v>
      </c>
      <c r="M26" s="15" t="s">
        <v>130</v>
      </c>
      <c r="N26" s="15" t="s">
        <v>127</v>
      </c>
      <c r="O26" s="17" t="s">
        <v>128</v>
      </c>
    </row>
    <row r="27" spans="1:15" x14ac:dyDescent="0.35">
      <c r="A27" s="18">
        <v>26</v>
      </c>
      <c r="B27" s="19" t="s">
        <v>131</v>
      </c>
      <c r="C27" s="19" t="str">
        <f>description_vlookup!$C27</f>
        <v>JOB126</v>
      </c>
      <c r="D27" s="19" t="s">
        <v>132</v>
      </c>
      <c r="E27" s="19" t="str">
        <f>VLOOKUP(final_data_all_locations!$D27,description_vlookup!E:G,3,FALSE)</f>
        <v>COM007</v>
      </c>
      <c r="F27" s="19" t="s">
        <v>75</v>
      </c>
      <c r="G27" s="20">
        <v>2013</v>
      </c>
      <c r="H27" s="19" t="s">
        <v>15</v>
      </c>
      <c r="I27" s="19" t="s">
        <v>67</v>
      </c>
      <c r="J27" s="19" t="s">
        <v>68</v>
      </c>
      <c r="K27" s="19" t="e">
        <f>VLOOKUP(final_data_all_locations!$J27,#REF!,3,0)</f>
        <v>#REF!</v>
      </c>
      <c r="L27" s="19" t="s">
        <v>69</v>
      </c>
      <c r="M27" s="19" t="s">
        <v>133</v>
      </c>
      <c r="N27" s="19" t="s">
        <v>134</v>
      </c>
      <c r="O27" s="21" t="s">
        <v>79</v>
      </c>
    </row>
    <row r="28" spans="1:15" x14ac:dyDescent="0.35">
      <c r="A28" s="14">
        <v>27</v>
      </c>
      <c r="B28" s="15" t="s">
        <v>135</v>
      </c>
      <c r="C28" s="15" t="str">
        <f>description_vlookup!$C28</f>
        <v>JOB127</v>
      </c>
      <c r="D28" s="15" t="s">
        <v>136</v>
      </c>
      <c r="E28" s="15" t="str">
        <f>VLOOKUP(final_data_all_locations!$D28,description_vlookup!E:G,3,FALSE)</f>
        <v>COM008</v>
      </c>
      <c r="F28" s="15" t="s">
        <v>137</v>
      </c>
      <c r="G28" s="16">
        <v>2016</v>
      </c>
      <c r="H28" s="15" t="s">
        <v>138</v>
      </c>
      <c r="I28" s="15" t="s">
        <v>67</v>
      </c>
      <c r="J28" s="15" t="s">
        <v>68</v>
      </c>
      <c r="K28" s="15" t="e">
        <f>VLOOKUP(final_data_all_locations!$J28,#REF!,3,0)</f>
        <v>#REF!</v>
      </c>
      <c r="L28" s="15" t="s">
        <v>69</v>
      </c>
      <c r="M28" s="15" t="s">
        <v>133</v>
      </c>
      <c r="N28" s="15" t="s">
        <v>139</v>
      </c>
      <c r="O28" s="17" t="s">
        <v>79</v>
      </c>
    </row>
    <row r="29" spans="1:15" x14ac:dyDescent="0.35">
      <c r="A29" s="18">
        <v>28</v>
      </c>
      <c r="B29" s="19" t="s">
        <v>140</v>
      </c>
      <c r="C29" s="19" t="str">
        <f>description_vlookup!$C29</f>
        <v>JOB128</v>
      </c>
      <c r="D29" s="19" t="s">
        <v>141</v>
      </c>
      <c r="E29" s="19" t="str">
        <f>VLOOKUP(final_data_all_locations!$D29,description_vlookup!E:G,3,FALSE)</f>
        <v>COM009</v>
      </c>
      <c r="F29" s="19" t="s">
        <v>75</v>
      </c>
      <c r="G29" s="20">
        <v>2020</v>
      </c>
      <c r="H29" s="19" t="s">
        <v>24</v>
      </c>
      <c r="I29" s="19" t="s">
        <v>142</v>
      </c>
      <c r="J29" s="19" t="s">
        <v>143</v>
      </c>
      <c r="K29" s="19" t="e">
        <f>VLOOKUP(final_data_all_locations!$J29,#REF!,3,0)</f>
        <v>#REF!</v>
      </c>
      <c r="L29" s="19" t="s">
        <v>144</v>
      </c>
      <c r="M29" s="19" t="s">
        <v>145</v>
      </c>
      <c r="N29" s="19" t="s">
        <v>146</v>
      </c>
      <c r="O29" s="21" t="s">
        <v>147</v>
      </c>
    </row>
    <row r="30" spans="1:15" x14ac:dyDescent="0.35">
      <c r="A30" s="14">
        <v>29</v>
      </c>
      <c r="B30" s="15" t="s">
        <v>148</v>
      </c>
      <c r="C30" s="15" t="str">
        <f>description_vlookup!$C30</f>
        <v>JOB129</v>
      </c>
      <c r="D30" s="15" t="s">
        <v>149</v>
      </c>
      <c r="E30" s="15" t="str">
        <f>VLOOKUP(final_data_all_locations!$D30,description_vlookup!E:G,3,FALSE)</f>
        <v>COM010</v>
      </c>
      <c r="F30" s="15" t="s">
        <v>150</v>
      </c>
      <c r="G30" s="16">
        <v>2018</v>
      </c>
      <c r="H30" s="15" t="s">
        <v>24</v>
      </c>
      <c r="I30" s="15" t="s">
        <v>151</v>
      </c>
      <c r="J30" s="15" t="s">
        <v>68</v>
      </c>
      <c r="K30" s="15" t="e">
        <f>VLOOKUP(final_data_all_locations!$J30,#REF!,3,0)</f>
        <v>#REF!</v>
      </c>
      <c r="L30" s="15" t="s">
        <v>152</v>
      </c>
      <c r="M30" s="15" t="s">
        <v>153</v>
      </c>
      <c r="N30" s="15" t="s">
        <v>154</v>
      </c>
      <c r="O30" s="17" t="s">
        <v>118</v>
      </c>
    </row>
    <row r="31" spans="1:15" hidden="1" x14ac:dyDescent="0.35">
      <c r="A31" s="18">
        <v>30</v>
      </c>
      <c r="B31" s="19" t="s">
        <v>155</v>
      </c>
      <c r="C31" s="19" t="str">
        <f>description_vlookup!$C31</f>
        <v>JOB130</v>
      </c>
      <c r="D31" s="19" t="s">
        <v>156</v>
      </c>
      <c r="E31" s="19" t="e">
        <f>VLOOKUP(final_data_all_locations!$D31,description_vlookup!E:G,3,FALSE)</f>
        <v>#N/A</v>
      </c>
      <c r="F31" s="19" t="s">
        <v>157</v>
      </c>
      <c r="G31" s="20">
        <v>2017</v>
      </c>
      <c r="H31" s="19" t="s">
        <v>66</v>
      </c>
      <c r="I31" s="19" t="s">
        <v>115</v>
      </c>
      <c r="J31" s="19" t="s">
        <v>35</v>
      </c>
      <c r="K31" s="19" t="e">
        <f>VLOOKUP(final_data_all_locations!$J31,#REF!,3,0)</f>
        <v>#REF!</v>
      </c>
      <c r="L31" s="19" t="s">
        <v>116</v>
      </c>
      <c r="M31" s="19" t="s">
        <v>158</v>
      </c>
      <c r="N31" s="19" t="s">
        <v>159</v>
      </c>
      <c r="O31" s="21" t="s">
        <v>90</v>
      </c>
    </row>
    <row r="32" spans="1:15" hidden="1" x14ac:dyDescent="0.35">
      <c r="A32" s="14">
        <v>31</v>
      </c>
      <c r="B32" s="15" t="s">
        <v>160</v>
      </c>
      <c r="C32" s="15" t="str">
        <f>description_vlookup!$C32</f>
        <v>JOB131</v>
      </c>
      <c r="D32" s="15" t="s">
        <v>13</v>
      </c>
      <c r="E32" s="15" t="str">
        <f>VLOOKUP(final_data_all_locations!$D32,description_vlookup!E:G,3,FALSE)</f>
        <v>COM001</v>
      </c>
      <c r="F32" s="15" t="s">
        <v>125</v>
      </c>
      <c r="G32" s="16">
        <v>1998</v>
      </c>
      <c r="H32" s="15" t="s">
        <v>15</v>
      </c>
      <c r="I32" s="15" t="s">
        <v>81</v>
      </c>
      <c r="J32" s="15" t="s">
        <v>35</v>
      </c>
      <c r="K32" s="15" t="e">
        <f>VLOOKUP(final_data_all_locations!$J32,#REF!,3,0)</f>
        <v>#REF!</v>
      </c>
      <c r="L32" s="15" t="s">
        <v>82</v>
      </c>
      <c r="M32" s="15" t="s">
        <v>161</v>
      </c>
      <c r="N32" s="15" t="s">
        <v>162</v>
      </c>
      <c r="O32" s="17" t="s">
        <v>163</v>
      </c>
    </row>
    <row r="33" spans="1:15" hidden="1" x14ac:dyDescent="0.35">
      <c r="A33" s="18">
        <v>32</v>
      </c>
      <c r="B33" s="19" t="s">
        <v>164</v>
      </c>
      <c r="C33" s="19" t="str">
        <f>description_vlookup!$C33</f>
        <v>JOB132</v>
      </c>
      <c r="D33" s="19" t="s">
        <v>13</v>
      </c>
      <c r="E33" s="19" t="str">
        <f>VLOOKUP(final_data_all_locations!$D33,description_vlookup!E:G,3,FALSE)</f>
        <v>COM001</v>
      </c>
      <c r="F33" s="19" t="s">
        <v>125</v>
      </c>
      <c r="G33" s="20">
        <v>1998</v>
      </c>
      <c r="H33" s="19" t="s">
        <v>15</v>
      </c>
      <c r="I33" s="19" t="s">
        <v>42</v>
      </c>
      <c r="J33" s="19" t="s">
        <v>35</v>
      </c>
      <c r="K33" s="19" t="e">
        <f>VLOOKUP(final_data_all_locations!$J33,#REF!,3,0)</f>
        <v>#REF!</v>
      </c>
      <c r="L33" s="19" t="s">
        <v>43</v>
      </c>
      <c r="M33" s="19" t="s">
        <v>165</v>
      </c>
      <c r="N33" s="19" t="s">
        <v>127</v>
      </c>
      <c r="O33" s="21" t="s">
        <v>128</v>
      </c>
    </row>
    <row r="34" spans="1:15" hidden="1" x14ac:dyDescent="0.35">
      <c r="A34" s="14">
        <v>33</v>
      </c>
      <c r="B34" s="15" t="s">
        <v>166</v>
      </c>
      <c r="C34" s="15" t="str">
        <f>description_vlookup!$C34</f>
        <v>JOB133</v>
      </c>
      <c r="D34" s="15" t="s">
        <v>13</v>
      </c>
      <c r="E34" s="15" t="str">
        <f>VLOOKUP(final_data_all_locations!$D34,description_vlookup!E:G,3,FALSE)</f>
        <v>COM001</v>
      </c>
      <c r="F34" s="15" t="s">
        <v>125</v>
      </c>
      <c r="G34" s="16">
        <v>1998</v>
      </c>
      <c r="H34" s="15" t="s">
        <v>15</v>
      </c>
      <c r="I34" s="15" t="s">
        <v>115</v>
      </c>
      <c r="J34" s="15" t="s">
        <v>35</v>
      </c>
      <c r="K34" s="15" t="e">
        <f>VLOOKUP(final_data_all_locations!$J34,#REF!,3,0)</f>
        <v>#REF!</v>
      </c>
      <c r="L34" s="15" t="s">
        <v>116</v>
      </c>
      <c r="M34" s="15" t="s">
        <v>167</v>
      </c>
      <c r="N34" s="15" t="s">
        <v>127</v>
      </c>
      <c r="O34" s="17" t="s">
        <v>128</v>
      </c>
    </row>
    <row r="35" spans="1:15" x14ac:dyDescent="0.35">
      <c r="A35" s="18">
        <v>34</v>
      </c>
      <c r="B35" s="19" t="s">
        <v>168</v>
      </c>
      <c r="C35" s="19" t="str">
        <f>description_vlookup!$C35</f>
        <v>JOB134</v>
      </c>
      <c r="D35" s="19" t="s">
        <v>169</v>
      </c>
      <c r="E35" s="19" t="str">
        <f>VLOOKUP(final_data_all_locations!$D35,description_vlookup!E:G,3,FALSE)</f>
        <v>COM011</v>
      </c>
      <c r="F35" s="19" t="s">
        <v>150</v>
      </c>
      <c r="G35" s="20">
        <v>2016</v>
      </c>
      <c r="H35" s="19" t="s">
        <v>24</v>
      </c>
      <c r="I35" s="19" t="s">
        <v>170</v>
      </c>
      <c r="J35" s="19" t="s">
        <v>143</v>
      </c>
      <c r="K35" s="19" t="e">
        <f>VLOOKUP(final_data_all_locations!$J35,#REF!,3,0)</f>
        <v>#REF!</v>
      </c>
      <c r="L35" s="19" t="s">
        <v>171</v>
      </c>
      <c r="M35" s="19" t="s">
        <v>172</v>
      </c>
      <c r="N35" s="19" t="s">
        <v>173</v>
      </c>
      <c r="O35" s="21" t="s">
        <v>174</v>
      </c>
    </row>
    <row r="36" spans="1:15" x14ac:dyDescent="0.35">
      <c r="A36" s="14">
        <v>35</v>
      </c>
      <c r="B36" s="15" t="s">
        <v>175</v>
      </c>
      <c r="C36" s="15" t="str">
        <f>description_vlookup!$C36</f>
        <v>JOB135</v>
      </c>
      <c r="D36" s="15" t="s">
        <v>169</v>
      </c>
      <c r="E36" s="15" t="str">
        <f>VLOOKUP(final_data_all_locations!$D36,description_vlookup!E:G,3,FALSE)</f>
        <v>COM011</v>
      </c>
      <c r="F36" s="15" t="s">
        <v>150</v>
      </c>
      <c r="G36" s="16">
        <v>2016</v>
      </c>
      <c r="H36" s="15" t="s">
        <v>24</v>
      </c>
      <c r="I36" s="15" t="s">
        <v>176</v>
      </c>
      <c r="J36" s="15" t="s">
        <v>143</v>
      </c>
      <c r="K36" s="15" t="e">
        <f>VLOOKUP(final_data_all_locations!$J36,#REF!,3,0)</f>
        <v>#REF!</v>
      </c>
      <c r="L36" s="15" t="s">
        <v>177</v>
      </c>
      <c r="M36" s="15" t="s">
        <v>178</v>
      </c>
      <c r="N36" s="15" t="s">
        <v>173</v>
      </c>
      <c r="O36" s="17" t="s">
        <v>174</v>
      </c>
    </row>
    <row r="37" spans="1:15" x14ac:dyDescent="0.35">
      <c r="A37" s="18">
        <v>36</v>
      </c>
      <c r="B37" s="19" t="s">
        <v>179</v>
      </c>
      <c r="C37" s="19" t="str">
        <f>description_vlookup!$C37</f>
        <v>JOB136</v>
      </c>
      <c r="D37" s="19" t="s">
        <v>169</v>
      </c>
      <c r="E37" s="19" t="str">
        <f>VLOOKUP(final_data_all_locations!$D37,description_vlookup!E:G,3,FALSE)</f>
        <v>COM011</v>
      </c>
      <c r="F37" s="19" t="s">
        <v>150</v>
      </c>
      <c r="G37" s="20">
        <v>2016</v>
      </c>
      <c r="H37" s="19" t="s">
        <v>24</v>
      </c>
      <c r="I37" s="19" t="s">
        <v>180</v>
      </c>
      <c r="J37" s="19" t="s">
        <v>181</v>
      </c>
      <c r="K37" s="19" t="e">
        <f>VLOOKUP(final_data_all_locations!$J37,#REF!,3,0)</f>
        <v>#REF!</v>
      </c>
      <c r="L37" s="19" t="s">
        <v>182</v>
      </c>
      <c r="M37" s="19" t="s">
        <v>183</v>
      </c>
      <c r="N37" s="19" t="s">
        <v>173</v>
      </c>
      <c r="O37" s="21" t="s">
        <v>123</v>
      </c>
    </row>
    <row r="38" spans="1:15" x14ac:dyDescent="0.35">
      <c r="A38" s="14">
        <v>37</v>
      </c>
      <c r="B38" s="15" t="s">
        <v>184</v>
      </c>
      <c r="C38" s="15" t="str">
        <f>description_vlookup!$C38</f>
        <v>JOB137</v>
      </c>
      <c r="D38" s="15" t="s">
        <v>185</v>
      </c>
      <c r="E38" s="15" t="str">
        <f>VLOOKUP(final_data_all_locations!$D38,description_vlookup!E:G,3,FALSE)</f>
        <v>COM012</v>
      </c>
      <c r="F38" s="15" t="s">
        <v>75</v>
      </c>
      <c r="G38" s="16">
        <v>2003</v>
      </c>
      <c r="H38" s="15" t="s">
        <v>15</v>
      </c>
      <c r="I38" s="15" t="s">
        <v>186</v>
      </c>
      <c r="J38" s="15" t="s">
        <v>187</v>
      </c>
      <c r="K38" s="15" t="e">
        <f>VLOOKUP(final_data_all_locations!$J38,#REF!,3,0)</f>
        <v>#REF!</v>
      </c>
      <c r="L38" s="15" t="s">
        <v>188</v>
      </c>
      <c r="M38" s="15" t="s">
        <v>189</v>
      </c>
      <c r="N38" s="15" t="s">
        <v>190</v>
      </c>
      <c r="O38" s="17" t="s">
        <v>112</v>
      </c>
    </row>
    <row r="39" spans="1:15" x14ac:dyDescent="0.35">
      <c r="A39" s="18">
        <v>38</v>
      </c>
      <c r="B39" s="19" t="s">
        <v>191</v>
      </c>
      <c r="C39" s="19" t="str">
        <f>description_vlookup!$C39</f>
        <v>JOB138</v>
      </c>
      <c r="D39" s="19" t="s">
        <v>185</v>
      </c>
      <c r="E39" s="19" t="str">
        <f>VLOOKUP(final_data_all_locations!$D39,description_vlookup!E:G,3,FALSE)</f>
        <v>COM012</v>
      </c>
      <c r="F39" s="19" t="s">
        <v>75</v>
      </c>
      <c r="G39" s="20">
        <v>2003</v>
      </c>
      <c r="H39" s="19" t="s">
        <v>15</v>
      </c>
      <c r="I39" s="19" t="s">
        <v>186</v>
      </c>
      <c r="J39" s="19" t="s">
        <v>187</v>
      </c>
      <c r="K39" s="19" t="e">
        <f>VLOOKUP(final_data_all_locations!$J39,#REF!,3,0)</f>
        <v>#REF!</v>
      </c>
      <c r="L39" s="19" t="s">
        <v>188</v>
      </c>
      <c r="M39" s="19" t="s">
        <v>192</v>
      </c>
      <c r="N39" s="19" t="s">
        <v>190</v>
      </c>
      <c r="O39" s="21" t="s">
        <v>193</v>
      </c>
    </row>
    <row r="40" spans="1:15" x14ac:dyDescent="0.35">
      <c r="A40" s="14">
        <v>39</v>
      </c>
      <c r="B40" s="15" t="s">
        <v>194</v>
      </c>
      <c r="C40" s="15" t="str">
        <f>description_vlookup!$C40</f>
        <v>JOB139</v>
      </c>
      <c r="D40" s="15" t="s">
        <v>195</v>
      </c>
      <c r="E40" s="15" t="str">
        <f>VLOOKUP(final_data_all_locations!$D40,description_vlookup!E:G,3,FALSE)</f>
        <v>COM013</v>
      </c>
      <c r="F40" s="15" t="s">
        <v>75</v>
      </c>
      <c r="G40" s="16">
        <v>2012</v>
      </c>
      <c r="H40" s="15" t="s">
        <v>66</v>
      </c>
      <c r="I40" s="15" t="s">
        <v>142</v>
      </c>
      <c r="J40" s="15" t="s">
        <v>143</v>
      </c>
      <c r="K40" s="15" t="e">
        <f>VLOOKUP(final_data_all_locations!$J40,#REF!,3,0)</f>
        <v>#REF!</v>
      </c>
      <c r="L40" s="15" t="s">
        <v>144</v>
      </c>
      <c r="M40" s="15" t="s">
        <v>196</v>
      </c>
      <c r="N40" s="15" t="s">
        <v>197</v>
      </c>
      <c r="O40" s="17" t="s">
        <v>39</v>
      </c>
    </row>
    <row r="41" spans="1:15" x14ac:dyDescent="0.35">
      <c r="A41" s="18">
        <v>40</v>
      </c>
      <c r="B41" s="19" t="s">
        <v>198</v>
      </c>
      <c r="C41" s="19" t="str">
        <f>description_vlookup!$C41</f>
        <v>JOB140</v>
      </c>
      <c r="D41" s="19" t="s">
        <v>195</v>
      </c>
      <c r="E41" s="19" t="str">
        <f>VLOOKUP(final_data_all_locations!$D41,description_vlookup!E:G,3,FALSE)</f>
        <v>COM013</v>
      </c>
      <c r="F41" s="19" t="s">
        <v>75</v>
      </c>
      <c r="G41" s="20">
        <v>2012</v>
      </c>
      <c r="H41" s="19" t="s">
        <v>66</v>
      </c>
      <c r="I41" s="19" t="s">
        <v>170</v>
      </c>
      <c r="J41" s="19" t="s">
        <v>143</v>
      </c>
      <c r="K41" s="19" t="e">
        <f>VLOOKUP(final_data_all_locations!$J41,#REF!,3,0)</f>
        <v>#REF!</v>
      </c>
      <c r="L41" s="19" t="s">
        <v>171</v>
      </c>
      <c r="M41" s="19" t="s">
        <v>199</v>
      </c>
      <c r="N41" s="19" t="s">
        <v>197</v>
      </c>
      <c r="O41" s="21" t="s">
        <v>104</v>
      </c>
    </row>
    <row r="42" spans="1:15" x14ac:dyDescent="0.35">
      <c r="A42" s="14">
        <v>41</v>
      </c>
      <c r="B42" s="15" t="s">
        <v>200</v>
      </c>
      <c r="C42" s="15" t="str">
        <f>description_vlookup!$C42</f>
        <v>JOB141</v>
      </c>
      <c r="D42" s="15" t="s">
        <v>201</v>
      </c>
      <c r="E42" s="15" t="str">
        <f>VLOOKUP(final_data_all_locations!$D42,description_vlookup!E:G,3,FALSE)</f>
        <v>COM014</v>
      </c>
      <c r="F42" s="15" t="s">
        <v>202</v>
      </c>
      <c r="G42" s="16">
        <v>2012</v>
      </c>
      <c r="H42" s="15" t="s">
        <v>138</v>
      </c>
      <c r="I42" s="15" t="s">
        <v>203</v>
      </c>
      <c r="J42" s="15" t="s">
        <v>204</v>
      </c>
      <c r="K42" s="15" t="e">
        <f>VLOOKUP(final_data_all_locations!$J42,#REF!,3,0)</f>
        <v>#REF!</v>
      </c>
      <c r="L42" s="15" t="s">
        <v>205</v>
      </c>
      <c r="M42" s="15" t="s">
        <v>206</v>
      </c>
      <c r="N42" s="15" t="s">
        <v>207</v>
      </c>
      <c r="O42" s="17" t="s">
        <v>208</v>
      </c>
    </row>
    <row r="43" spans="1:15" x14ac:dyDescent="0.35">
      <c r="A43" s="18">
        <v>42</v>
      </c>
      <c r="B43" s="19" t="s">
        <v>209</v>
      </c>
      <c r="C43" s="19" t="str">
        <f>description_vlookup!$C43</f>
        <v>JOB142</v>
      </c>
      <c r="D43" s="19" t="s">
        <v>210</v>
      </c>
      <c r="E43" s="19" t="str">
        <f>VLOOKUP(final_data_all_locations!$D43,description_vlookup!E:G,3,FALSE)</f>
        <v>COM015</v>
      </c>
      <c r="F43" s="19" t="s">
        <v>14</v>
      </c>
      <c r="G43" s="20">
        <v>2005</v>
      </c>
      <c r="H43" s="19" t="s">
        <v>66</v>
      </c>
      <c r="I43" s="19" t="s">
        <v>81</v>
      </c>
      <c r="J43" s="19" t="s">
        <v>35</v>
      </c>
      <c r="K43" s="19" t="e">
        <f>VLOOKUP(final_data_all_locations!$J43,#REF!,3,0)</f>
        <v>#REF!</v>
      </c>
      <c r="L43" s="19" t="s">
        <v>82</v>
      </c>
      <c r="M43" s="19" t="s">
        <v>211</v>
      </c>
      <c r="N43" s="19" t="s">
        <v>212</v>
      </c>
      <c r="O43" s="21" t="s">
        <v>112</v>
      </c>
    </row>
    <row r="44" spans="1:15" x14ac:dyDescent="0.35">
      <c r="A44" s="14">
        <v>43</v>
      </c>
      <c r="B44" s="15" t="s">
        <v>213</v>
      </c>
      <c r="C44" s="15" t="str">
        <f>description_vlookup!$C44</f>
        <v>JOB143</v>
      </c>
      <c r="D44" s="15" t="s">
        <v>214</v>
      </c>
      <c r="E44" s="15" t="str">
        <f>VLOOKUP(final_data_all_locations!$D44,description_vlookup!E:G,3,FALSE)</f>
        <v>COM016</v>
      </c>
      <c r="F44" s="15" t="s">
        <v>75</v>
      </c>
      <c r="G44" s="16">
        <v>2019</v>
      </c>
      <c r="H44" s="15" t="s">
        <v>138</v>
      </c>
      <c r="I44" s="15" t="s">
        <v>67</v>
      </c>
      <c r="J44" s="15" t="s">
        <v>68</v>
      </c>
      <c r="K44" s="15" t="e">
        <f>VLOOKUP(final_data_all_locations!$J44,#REF!,3,0)</f>
        <v>#REF!</v>
      </c>
      <c r="L44" s="15" t="s">
        <v>69</v>
      </c>
      <c r="M44" s="15" t="s">
        <v>215</v>
      </c>
      <c r="N44" s="15" t="s">
        <v>216</v>
      </c>
      <c r="O44" s="17" t="s">
        <v>90</v>
      </c>
    </row>
    <row r="45" spans="1:15" x14ac:dyDescent="0.35">
      <c r="A45" s="18">
        <v>44</v>
      </c>
      <c r="B45" s="19" t="s">
        <v>217</v>
      </c>
      <c r="C45" s="19" t="str">
        <f>description_vlookup!$C45</f>
        <v>JOB144</v>
      </c>
      <c r="D45" s="19" t="s">
        <v>141</v>
      </c>
      <c r="E45" s="19" t="str">
        <f>VLOOKUP(final_data_all_locations!$D45,description_vlookup!E:G,3,FALSE)</f>
        <v>COM009</v>
      </c>
      <c r="F45" s="19" t="s">
        <v>75</v>
      </c>
      <c r="G45" s="20">
        <v>2020</v>
      </c>
      <c r="H45" s="19" t="s">
        <v>24</v>
      </c>
      <c r="I45" s="19" t="s">
        <v>151</v>
      </c>
      <c r="J45" s="19" t="s">
        <v>68</v>
      </c>
      <c r="K45" s="19" t="e">
        <f>VLOOKUP(final_data_all_locations!$J45,#REF!,3,0)</f>
        <v>#REF!</v>
      </c>
      <c r="L45" s="19" t="s">
        <v>152</v>
      </c>
      <c r="M45" s="19" t="s">
        <v>218</v>
      </c>
      <c r="N45" s="19" t="s">
        <v>146</v>
      </c>
      <c r="O45" s="21" t="s">
        <v>219</v>
      </c>
    </row>
    <row r="46" spans="1:15" x14ac:dyDescent="0.35">
      <c r="A46" s="14">
        <v>45</v>
      </c>
      <c r="B46" s="15" t="s">
        <v>220</v>
      </c>
      <c r="C46" s="15" t="str">
        <f>description_vlookup!$C46</f>
        <v>JOB145</v>
      </c>
      <c r="D46" s="15" t="s">
        <v>221</v>
      </c>
      <c r="E46" s="15" t="str">
        <f>VLOOKUP(final_data_all_locations!$D46,description_vlookup!E:G,3,FALSE)</f>
        <v>COM017</v>
      </c>
      <c r="F46" s="15" t="s">
        <v>53</v>
      </c>
      <c r="G46" s="16">
        <v>2019</v>
      </c>
      <c r="H46" s="15" t="s">
        <v>138</v>
      </c>
      <c r="I46" s="15" t="s">
        <v>222</v>
      </c>
      <c r="J46" s="15" t="s">
        <v>204</v>
      </c>
      <c r="K46" s="15" t="e">
        <f>VLOOKUP(final_data_all_locations!$J46,#REF!,3,0)</f>
        <v>#REF!</v>
      </c>
      <c r="L46" s="15" t="s">
        <v>223</v>
      </c>
      <c r="M46" s="15" t="s">
        <v>224</v>
      </c>
      <c r="N46" s="15" t="s">
        <v>225</v>
      </c>
      <c r="O46" s="17" t="s">
        <v>147</v>
      </c>
    </row>
    <row r="47" spans="1:15" x14ac:dyDescent="0.35">
      <c r="A47" s="18">
        <v>46</v>
      </c>
      <c r="B47" s="19" t="s">
        <v>226</v>
      </c>
      <c r="C47" s="19" t="str">
        <f>description_vlookup!$C47</f>
        <v>JOB146</v>
      </c>
      <c r="D47" s="19" t="s">
        <v>227</v>
      </c>
      <c r="E47" s="19" t="str">
        <f>VLOOKUP(final_data_all_locations!$D47,description_vlookup!E:G,3,FALSE)</f>
        <v>COM018</v>
      </c>
      <c r="F47" s="19" t="s">
        <v>14</v>
      </c>
      <c r="G47" s="20">
        <v>2011</v>
      </c>
      <c r="H47" s="19" t="s">
        <v>138</v>
      </c>
      <c r="I47" s="19" t="s">
        <v>67</v>
      </c>
      <c r="J47" s="19" t="s">
        <v>68</v>
      </c>
      <c r="K47" s="19" t="e">
        <f>VLOOKUP(final_data_all_locations!$J47,#REF!,3,0)</f>
        <v>#REF!</v>
      </c>
      <c r="L47" s="19" t="s">
        <v>69</v>
      </c>
      <c r="M47" s="19" t="s">
        <v>228</v>
      </c>
      <c r="N47" s="19" t="s">
        <v>229</v>
      </c>
      <c r="O47" s="21" t="s">
        <v>79</v>
      </c>
    </row>
    <row r="48" spans="1:15" x14ac:dyDescent="0.35">
      <c r="A48" s="14">
        <v>47</v>
      </c>
      <c r="B48" s="15" t="s">
        <v>230</v>
      </c>
      <c r="C48" s="15" t="str">
        <f>description_vlookup!$C48</f>
        <v>JOB147</v>
      </c>
      <c r="D48" s="15" t="s">
        <v>227</v>
      </c>
      <c r="E48" s="15" t="str">
        <f>VLOOKUP(final_data_all_locations!$D48,description_vlookup!E:G,3,FALSE)</f>
        <v>COM018</v>
      </c>
      <c r="F48" s="15" t="s">
        <v>14</v>
      </c>
      <c r="G48" s="16">
        <v>2011</v>
      </c>
      <c r="H48" s="15" t="s">
        <v>138</v>
      </c>
      <c r="I48" s="15" t="s">
        <v>151</v>
      </c>
      <c r="J48" s="15" t="s">
        <v>68</v>
      </c>
      <c r="K48" s="15" t="e">
        <f>VLOOKUP(final_data_all_locations!$J48,#REF!,3,0)</f>
        <v>#REF!</v>
      </c>
      <c r="L48" s="15" t="s">
        <v>152</v>
      </c>
      <c r="M48" s="15" t="s">
        <v>231</v>
      </c>
      <c r="N48" s="15" t="s">
        <v>229</v>
      </c>
      <c r="O48" s="17" t="s">
        <v>112</v>
      </c>
    </row>
    <row r="49" spans="1:15" x14ac:dyDescent="0.35">
      <c r="A49" s="18">
        <v>48</v>
      </c>
      <c r="B49" s="19" t="s">
        <v>232</v>
      </c>
      <c r="C49" s="19" t="str">
        <f>description_vlookup!$C49</f>
        <v>JOB148</v>
      </c>
      <c r="D49" s="19" t="s">
        <v>227</v>
      </c>
      <c r="E49" s="19" t="str">
        <f>VLOOKUP(final_data_all_locations!$D49,description_vlookup!E:G,3,FALSE)</f>
        <v>COM018</v>
      </c>
      <c r="F49" s="19" t="s">
        <v>14</v>
      </c>
      <c r="G49" s="20">
        <v>2011</v>
      </c>
      <c r="H49" s="19" t="s">
        <v>138</v>
      </c>
      <c r="I49" s="19" t="s">
        <v>67</v>
      </c>
      <c r="J49" s="19" t="s">
        <v>68</v>
      </c>
      <c r="K49" s="19" t="e">
        <f>VLOOKUP(final_data_all_locations!$J49,#REF!,3,0)</f>
        <v>#REF!</v>
      </c>
      <c r="L49" s="19" t="s">
        <v>69</v>
      </c>
      <c r="M49" s="19" t="s">
        <v>233</v>
      </c>
      <c r="N49" s="19" t="s">
        <v>229</v>
      </c>
      <c r="O49" s="21" t="s">
        <v>104</v>
      </c>
    </row>
    <row r="50" spans="1:15" hidden="1" x14ac:dyDescent="0.35">
      <c r="A50" s="14">
        <v>49</v>
      </c>
      <c r="B50" s="15" t="s">
        <v>234</v>
      </c>
      <c r="C50" s="15" t="str">
        <f>description_vlookup!$C50</f>
        <v>JOB149</v>
      </c>
      <c r="D50" s="15" t="s">
        <v>235</v>
      </c>
      <c r="E50" s="15" t="e">
        <f>VLOOKUP(final_data_all_locations!$D50,description_vlookup!E:G,3,FALSE)</f>
        <v>#N/A</v>
      </c>
      <c r="F50" s="15" t="s">
        <v>236</v>
      </c>
      <c r="G50" s="16">
        <v>2013</v>
      </c>
      <c r="H50" s="15" t="s">
        <v>66</v>
      </c>
      <c r="I50" s="15" t="s">
        <v>67</v>
      </c>
      <c r="J50" s="15" t="s">
        <v>68</v>
      </c>
      <c r="K50" s="15" t="e">
        <f>VLOOKUP(final_data_all_locations!$J50,#REF!,3,0)</f>
        <v>#REF!</v>
      </c>
      <c r="L50" s="15" t="s">
        <v>69</v>
      </c>
      <c r="M50" s="15" t="s">
        <v>237</v>
      </c>
      <c r="N50" s="15" t="s">
        <v>238</v>
      </c>
      <c r="O50" s="17" t="s">
        <v>128</v>
      </c>
    </row>
    <row r="51" spans="1:15" hidden="1" x14ac:dyDescent="0.35">
      <c r="A51" s="18">
        <v>50</v>
      </c>
      <c r="B51" s="19" t="s">
        <v>239</v>
      </c>
      <c r="C51" s="19" t="str">
        <f>description_vlookup!$C51</f>
        <v>JOB150</v>
      </c>
      <c r="D51" s="19" t="s">
        <v>235</v>
      </c>
      <c r="E51" s="19" t="e">
        <f>VLOOKUP(final_data_all_locations!$D51,description_vlookup!E:G,3,FALSE)</f>
        <v>#N/A</v>
      </c>
      <c r="F51" s="19" t="s">
        <v>236</v>
      </c>
      <c r="G51" s="20">
        <v>2013</v>
      </c>
      <c r="H51" s="19" t="s">
        <v>66</v>
      </c>
      <c r="I51" s="19" t="s">
        <v>67</v>
      </c>
      <c r="J51" s="19" t="s">
        <v>68</v>
      </c>
      <c r="K51" s="19" t="e">
        <f>VLOOKUP(final_data_all_locations!$J51,#REF!,3,0)</f>
        <v>#REF!</v>
      </c>
      <c r="L51" s="19" t="s">
        <v>69</v>
      </c>
      <c r="M51" s="19" t="s">
        <v>240</v>
      </c>
      <c r="N51" s="19" t="s">
        <v>238</v>
      </c>
      <c r="O51" s="21" t="s">
        <v>128</v>
      </c>
    </row>
    <row r="52" spans="1:15" x14ac:dyDescent="0.35">
      <c r="A52" s="14">
        <v>51</v>
      </c>
      <c r="B52" s="15" t="s">
        <v>241</v>
      </c>
      <c r="C52" s="15" t="str">
        <f>description_vlookup!$C52</f>
        <v>JOB151</v>
      </c>
      <c r="D52" s="15" t="s">
        <v>242</v>
      </c>
      <c r="E52" s="15" t="str">
        <f>VLOOKUP(final_data_all_locations!$D52,description_vlookup!E:G,3,FALSE)</f>
        <v>COM019</v>
      </c>
      <c r="F52" s="15" t="s">
        <v>243</v>
      </c>
      <c r="G52" s="16">
        <v>1900</v>
      </c>
      <c r="H52" s="15" t="s">
        <v>15</v>
      </c>
      <c r="I52" s="15" t="s">
        <v>67</v>
      </c>
      <c r="J52" s="15" t="s">
        <v>68</v>
      </c>
      <c r="K52" s="15" t="e">
        <f>VLOOKUP(final_data_all_locations!$J52,#REF!,3,0)</f>
        <v>#REF!</v>
      </c>
      <c r="L52" s="15" t="s">
        <v>69</v>
      </c>
      <c r="M52" s="15" t="s">
        <v>244</v>
      </c>
      <c r="N52" s="15" t="s">
        <v>245</v>
      </c>
      <c r="O52" s="17" t="s">
        <v>118</v>
      </c>
    </row>
    <row r="53" spans="1:15" hidden="1" x14ac:dyDescent="0.35">
      <c r="A53" s="18">
        <v>52</v>
      </c>
      <c r="B53" s="19" t="s">
        <v>241</v>
      </c>
      <c r="C53" s="19" t="str">
        <f>description_vlookup!$C53</f>
        <v>JOB152</v>
      </c>
      <c r="D53" s="19" t="s">
        <v>242</v>
      </c>
      <c r="E53" s="19" t="str">
        <f>VLOOKUP(final_data_all_locations!$D53,description_vlookup!E:G,3,FALSE)</f>
        <v>COM019</v>
      </c>
      <c r="F53" s="19" t="s">
        <v>246</v>
      </c>
      <c r="G53" s="20">
        <v>1900</v>
      </c>
      <c r="H53" s="19" t="s">
        <v>15</v>
      </c>
      <c r="I53" s="19" t="s">
        <v>67</v>
      </c>
      <c r="J53" s="19" t="s">
        <v>68</v>
      </c>
      <c r="K53" s="19" t="e">
        <f>VLOOKUP(final_data_all_locations!$J53,#REF!,3,0)</f>
        <v>#REF!</v>
      </c>
      <c r="L53" s="19" t="s">
        <v>69</v>
      </c>
      <c r="M53" s="19" t="s">
        <v>244</v>
      </c>
      <c r="N53" s="19" t="s">
        <v>245</v>
      </c>
      <c r="O53" s="21" t="s">
        <v>118</v>
      </c>
    </row>
    <row r="54" spans="1:15" hidden="1" x14ac:dyDescent="0.35">
      <c r="A54" s="14">
        <v>53</v>
      </c>
      <c r="B54" s="15" t="s">
        <v>247</v>
      </c>
      <c r="C54" s="15" t="str">
        <f>description_vlookup!$C54</f>
        <v>JOB153</v>
      </c>
      <c r="D54" s="15" t="s">
        <v>242</v>
      </c>
      <c r="E54" s="15" t="str">
        <f>VLOOKUP(final_data_all_locations!$D54,description_vlookup!E:G,3,FALSE)</f>
        <v>COM019</v>
      </c>
      <c r="F54" s="15" t="s">
        <v>248</v>
      </c>
      <c r="G54" s="16">
        <v>1900</v>
      </c>
      <c r="H54" s="15" t="s">
        <v>15</v>
      </c>
      <c r="I54" s="15" t="s">
        <v>67</v>
      </c>
      <c r="J54" s="15" t="s">
        <v>68</v>
      </c>
      <c r="K54" s="15" t="e">
        <f>VLOOKUP(final_data_all_locations!$J54,#REF!,3,0)</f>
        <v>#REF!</v>
      </c>
      <c r="L54" s="15" t="s">
        <v>69</v>
      </c>
      <c r="M54" s="15" t="s">
        <v>244</v>
      </c>
      <c r="N54" s="15" t="s">
        <v>245</v>
      </c>
      <c r="O54" s="17" t="s">
        <v>118</v>
      </c>
    </row>
    <row r="55" spans="1:15" x14ac:dyDescent="0.35">
      <c r="A55" s="18">
        <v>54</v>
      </c>
      <c r="B55" s="19" t="s">
        <v>249</v>
      </c>
      <c r="C55" s="19" t="str">
        <f>description_vlookup!$C55</f>
        <v>JOB154</v>
      </c>
      <c r="D55" s="19" t="s">
        <v>250</v>
      </c>
      <c r="E55" s="19" t="str">
        <f>VLOOKUP(final_data_all_locations!$D55,description_vlookup!E:G,3,FALSE)</f>
        <v>COM020</v>
      </c>
      <c r="F55" s="19" t="s">
        <v>150</v>
      </c>
      <c r="G55" s="20">
        <v>2008</v>
      </c>
      <c r="H55" s="19" t="s">
        <v>76</v>
      </c>
      <c r="I55" s="19" t="s">
        <v>186</v>
      </c>
      <c r="J55" s="19" t="s">
        <v>187</v>
      </c>
      <c r="K55" s="19" t="e">
        <f>VLOOKUP(final_data_all_locations!$J55,#REF!,3,0)</f>
        <v>#REF!</v>
      </c>
      <c r="L55" s="19" t="s">
        <v>188</v>
      </c>
      <c r="M55" s="19" t="s">
        <v>251</v>
      </c>
      <c r="N55" s="19" t="s">
        <v>252</v>
      </c>
      <c r="O55" s="21" t="s">
        <v>39</v>
      </c>
    </row>
    <row r="56" spans="1:15" x14ac:dyDescent="0.35">
      <c r="A56" s="14">
        <v>55</v>
      </c>
      <c r="B56" s="15" t="s">
        <v>253</v>
      </c>
      <c r="C56" s="15" t="str">
        <f>description_vlookup!$C56</f>
        <v>JOB155</v>
      </c>
      <c r="D56" s="15" t="s">
        <v>254</v>
      </c>
      <c r="E56" s="15" t="str">
        <f>VLOOKUP(final_data_all_locations!$D56,description_vlookup!E:G,3,FALSE)</f>
        <v>COM021</v>
      </c>
      <c r="F56" s="15" t="s">
        <v>150</v>
      </c>
      <c r="G56" s="16">
        <v>2020</v>
      </c>
      <c r="H56" s="15" t="s">
        <v>138</v>
      </c>
      <c r="I56" s="15" t="s">
        <v>255</v>
      </c>
      <c r="J56" s="15" t="s">
        <v>143</v>
      </c>
      <c r="K56" s="15" t="e">
        <f>VLOOKUP(final_data_all_locations!$J56,#REF!,3,0)</f>
        <v>#REF!</v>
      </c>
      <c r="L56" s="15" t="s">
        <v>256</v>
      </c>
      <c r="M56" s="15" t="s">
        <v>257</v>
      </c>
      <c r="N56" s="15" t="s">
        <v>258</v>
      </c>
      <c r="O56" s="17" t="s">
        <v>21</v>
      </c>
    </row>
    <row r="57" spans="1:15" x14ac:dyDescent="0.35">
      <c r="A57" s="18">
        <v>56</v>
      </c>
      <c r="B57" s="19" t="s">
        <v>259</v>
      </c>
      <c r="C57" s="19" t="str">
        <f>description_vlookup!$C57</f>
        <v>JOB156</v>
      </c>
      <c r="D57" s="19" t="s">
        <v>254</v>
      </c>
      <c r="E57" s="19" t="str">
        <f>VLOOKUP(final_data_all_locations!$D57,description_vlookup!E:G,3,FALSE)</f>
        <v>COM021</v>
      </c>
      <c r="F57" s="19" t="s">
        <v>150</v>
      </c>
      <c r="G57" s="20">
        <v>2020</v>
      </c>
      <c r="H57" s="19" t="s">
        <v>138</v>
      </c>
      <c r="I57" s="19" t="s">
        <v>186</v>
      </c>
      <c r="J57" s="19" t="s">
        <v>187</v>
      </c>
      <c r="K57" s="19" t="e">
        <f>VLOOKUP(final_data_all_locations!$J57,#REF!,3,0)</f>
        <v>#REF!</v>
      </c>
      <c r="L57" s="19" t="s">
        <v>188</v>
      </c>
      <c r="M57" s="19" t="s">
        <v>260</v>
      </c>
      <c r="N57" s="19" t="s">
        <v>258</v>
      </c>
      <c r="O57" s="21" t="s">
        <v>21</v>
      </c>
    </row>
    <row r="58" spans="1:15" x14ac:dyDescent="0.35">
      <c r="A58" s="14">
        <v>57</v>
      </c>
      <c r="B58" s="15" t="s">
        <v>261</v>
      </c>
      <c r="C58" s="15" t="str">
        <f>description_vlookup!$C58</f>
        <v>JOB157</v>
      </c>
      <c r="D58" s="15" t="s">
        <v>254</v>
      </c>
      <c r="E58" s="15" t="str">
        <f>VLOOKUP(final_data_all_locations!$D58,description_vlookup!E:G,3,FALSE)</f>
        <v>COM021</v>
      </c>
      <c r="F58" s="15" t="s">
        <v>150</v>
      </c>
      <c r="G58" s="16">
        <v>2020</v>
      </c>
      <c r="H58" s="15" t="s">
        <v>138</v>
      </c>
      <c r="I58" s="15" t="s">
        <v>67</v>
      </c>
      <c r="J58" s="15" t="s">
        <v>68</v>
      </c>
      <c r="K58" s="15" t="e">
        <f>VLOOKUP(final_data_all_locations!$J58,#REF!,3,0)</f>
        <v>#REF!</v>
      </c>
      <c r="L58" s="15" t="s">
        <v>69</v>
      </c>
      <c r="M58" s="15" t="s">
        <v>262</v>
      </c>
      <c r="N58" s="15" t="s">
        <v>258</v>
      </c>
      <c r="O58" s="17" t="s">
        <v>21</v>
      </c>
    </row>
    <row r="59" spans="1:15" hidden="1" x14ac:dyDescent="0.35">
      <c r="A59" s="18">
        <v>58</v>
      </c>
      <c r="B59" s="19" t="s">
        <v>263</v>
      </c>
      <c r="C59" s="19" t="str">
        <f>description_vlookup!$C59</f>
        <v>JOB158</v>
      </c>
      <c r="D59" s="19" t="s">
        <v>264</v>
      </c>
      <c r="E59" s="19" t="str">
        <f>VLOOKUP(final_data_all_locations!$D59,description_vlookup!E:G,3,FALSE)</f>
        <v>COM023</v>
      </c>
      <c r="F59" s="19" t="s">
        <v>265</v>
      </c>
      <c r="G59" s="20">
        <v>2000</v>
      </c>
      <c r="H59" s="19" t="s">
        <v>15</v>
      </c>
      <c r="I59" s="19" t="s">
        <v>87</v>
      </c>
      <c r="J59" s="19" t="s">
        <v>26</v>
      </c>
      <c r="K59" s="19" t="e">
        <f>VLOOKUP(final_data_all_locations!$J59,#REF!,3,0)</f>
        <v>#REF!</v>
      </c>
      <c r="L59" s="19" t="s">
        <v>88</v>
      </c>
      <c r="M59" s="19" t="s">
        <v>266</v>
      </c>
      <c r="N59" s="19" t="s">
        <v>267</v>
      </c>
      <c r="O59" s="21" t="s">
        <v>45</v>
      </c>
    </row>
    <row r="60" spans="1:15" x14ac:dyDescent="0.35">
      <c r="A60" s="14">
        <v>59</v>
      </c>
      <c r="B60" s="15" t="s">
        <v>268</v>
      </c>
      <c r="C60" s="15" t="str">
        <f>description_vlookup!$C60</f>
        <v>JOB159</v>
      </c>
      <c r="D60" s="15" t="s">
        <v>269</v>
      </c>
      <c r="E60" s="15" t="str">
        <f>VLOOKUP(final_data_all_locations!$D60,description_vlookup!E:G,3,FALSE)</f>
        <v>COM022</v>
      </c>
      <c r="F60" s="15" t="s">
        <v>150</v>
      </c>
      <c r="G60" s="16">
        <v>2012</v>
      </c>
      <c r="H60" s="15" t="s">
        <v>138</v>
      </c>
      <c r="I60" s="15" t="s">
        <v>67</v>
      </c>
      <c r="J60" s="15" t="s">
        <v>68</v>
      </c>
      <c r="K60" s="15" t="e">
        <f>VLOOKUP(final_data_all_locations!$J60,#REF!,3,0)</f>
        <v>#REF!</v>
      </c>
      <c r="L60" s="15" t="s">
        <v>69</v>
      </c>
      <c r="M60" s="15" t="s">
        <v>270</v>
      </c>
      <c r="N60" s="15" t="s">
        <v>271</v>
      </c>
      <c r="O60" s="17" t="s">
        <v>118</v>
      </c>
    </row>
    <row r="61" spans="1:15" x14ac:dyDescent="0.35">
      <c r="A61" s="18">
        <v>60</v>
      </c>
      <c r="B61" s="19" t="s">
        <v>272</v>
      </c>
      <c r="C61" s="19" t="str">
        <f>description_vlookup!$C61</f>
        <v>JOB160</v>
      </c>
      <c r="D61" s="19" t="s">
        <v>269</v>
      </c>
      <c r="E61" s="19" t="str">
        <f>VLOOKUP(final_data_all_locations!$D61,description_vlookup!E:G,3,FALSE)</f>
        <v>COM022</v>
      </c>
      <c r="F61" s="19" t="s">
        <v>150</v>
      </c>
      <c r="G61" s="20">
        <v>2012</v>
      </c>
      <c r="H61" s="19" t="s">
        <v>138</v>
      </c>
      <c r="I61" s="19" t="s">
        <v>67</v>
      </c>
      <c r="J61" s="19" t="s">
        <v>68</v>
      </c>
      <c r="K61" s="19" t="e">
        <f>VLOOKUP(final_data_all_locations!$J61,#REF!,3,0)</f>
        <v>#REF!</v>
      </c>
      <c r="L61" s="19" t="s">
        <v>69</v>
      </c>
      <c r="M61" s="19" t="s">
        <v>273</v>
      </c>
      <c r="N61" s="19" t="s">
        <v>271</v>
      </c>
      <c r="O61" s="21" t="s">
        <v>118</v>
      </c>
    </row>
    <row r="62" spans="1:15" hidden="1" x14ac:dyDescent="0.35">
      <c r="A62" s="14">
        <v>61</v>
      </c>
      <c r="B62" s="15" t="s">
        <v>241</v>
      </c>
      <c r="C62" s="15" t="str">
        <f>description_vlookup!$C62</f>
        <v>JOB161</v>
      </c>
      <c r="D62" s="15" t="s">
        <v>242</v>
      </c>
      <c r="E62" s="15" t="str">
        <f>VLOOKUP(final_data_all_locations!$D62,description_vlookup!E:G,3,FALSE)</f>
        <v>COM019</v>
      </c>
      <c r="F62" s="15" t="s">
        <v>274</v>
      </c>
      <c r="G62" s="16">
        <v>1900</v>
      </c>
      <c r="H62" s="15" t="s">
        <v>15</v>
      </c>
      <c r="I62" s="15" t="s">
        <v>67</v>
      </c>
      <c r="J62" s="15" t="s">
        <v>68</v>
      </c>
      <c r="K62" s="15" t="e">
        <f>VLOOKUP(final_data_all_locations!$J62,#REF!,3,0)</f>
        <v>#REF!</v>
      </c>
      <c r="L62" s="15" t="s">
        <v>69</v>
      </c>
      <c r="M62" s="15" t="s">
        <v>244</v>
      </c>
      <c r="N62" s="15" t="s">
        <v>245</v>
      </c>
      <c r="O62" s="17" t="s">
        <v>118</v>
      </c>
    </row>
    <row r="63" spans="1:15" x14ac:dyDescent="0.35">
      <c r="A63" s="18">
        <v>62</v>
      </c>
      <c r="B63" s="19" t="s">
        <v>275</v>
      </c>
      <c r="C63" s="19" t="str">
        <f>description_vlookup!$C63</f>
        <v>JOB162</v>
      </c>
      <c r="D63" s="19" t="s">
        <v>264</v>
      </c>
      <c r="E63" s="19" t="str">
        <f>VLOOKUP(final_data_all_locations!$D63,description_vlookup!E:G,3,FALSE)</f>
        <v>COM023</v>
      </c>
      <c r="F63" s="19" t="s">
        <v>75</v>
      </c>
      <c r="G63" s="20">
        <v>2000</v>
      </c>
      <c r="H63" s="19" t="s">
        <v>15</v>
      </c>
      <c r="I63" s="19" t="s">
        <v>16</v>
      </c>
      <c r="J63" s="19" t="s">
        <v>17</v>
      </c>
      <c r="K63" s="19" t="e">
        <f>VLOOKUP(final_data_all_locations!$J63,#REF!,3,0)</f>
        <v>#REF!</v>
      </c>
      <c r="L63" s="19" t="s">
        <v>18</v>
      </c>
      <c r="M63" s="19" t="s">
        <v>276</v>
      </c>
      <c r="N63" s="19" t="s">
        <v>267</v>
      </c>
      <c r="O63" s="21" t="s">
        <v>39</v>
      </c>
    </row>
    <row r="64" spans="1:15" x14ac:dyDescent="0.35">
      <c r="A64" s="14">
        <v>63</v>
      </c>
      <c r="B64" s="15" t="s">
        <v>277</v>
      </c>
      <c r="C64" s="15" t="str">
        <f>description_vlookup!$C64</f>
        <v>JOB163</v>
      </c>
      <c r="D64" s="15" t="s">
        <v>278</v>
      </c>
      <c r="E64" s="15" t="str">
        <f>VLOOKUP(final_data_all_locations!$D64,description_vlookup!E:G,3,FALSE)</f>
        <v>COM024</v>
      </c>
      <c r="F64" s="15" t="s">
        <v>53</v>
      </c>
      <c r="G64" s="16">
        <v>2017</v>
      </c>
      <c r="H64" s="15" t="s">
        <v>24</v>
      </c>
      <c r="I64" s="15" t="s">
        <v>67</v>
      </c>
      <c r="J64" s="15" t="s">
        <v>68</v>
      </c>
      <c r="K64" s="15" t="e">
        <f>VLOOKUP(final_data_all_locations!$J64,#REF!,3,0)</f>
        <v>#REF!</v>
      </c>
      <c r="L64" s="15" t="s">
        <v>69</v>
      </c>
      <c r="M64" s="15" t="s">
        <v>279</v>
      </c>
      <c r="N64" s="15" t="s">
        <v>280</v>
      </c>
      <c r="O64" s="17" t="s">
        <v>123</v>
      </c>
    </row>
    <row r="65" spans="1:15" x14ac:dyDescent="0.35">
      <c r="A65" s="18">
        <v>64</v>
      </c>
      <c r="B65" s="19" t="s">
        <v>281</v>
      </c>
      <c r="C65" s="19" t="str">
        <f>description_vlookup!$C65</f>
        <v>JOB164</v>
      </c>
      <c r="D65" s="19" t="s">
        <v>278</v>
      </c>
      <c r="E65" s="19" t="str">
        <f>VLOOKUP(final_data_all_locations!$D65,description_vlookup!E:G,3,FALSE)</f>
        <v>COM024</v>
      </c>
      <c r="F65" s="19" t="s">
        <v>53</v>
      </c>
      <c r="G65" s="20">
        <v>2017</v>
      </c>
      <c r="H65" s="19" t="s">
        <v>24</v>
      </c>
      <c r="I65" s="19" t="s">
        <v>151</v>
      </c>
      <c r="J65" s="19" t="s">
        <v>68</v>
      </c>
      <c r="K65" s="19" t="e">
        <f>VLOOKUP(final_data_all_locations!$J65,#REF!,3,0)</f>
        <v>#REF!</v>
      </c>
      <c r="L65" s="19" t="s">
        <v>152</v>
      </c>
      <c r="M65" s="19" t="s">
        <v>282</v>
      </c>
      <c r="N65" s="19" t="s">
        <v>280</v>
      </c>
      <c r="O65" s="21" t="s">
        <v>174</v>
      </c>
    </row>
    <row r="66" spans="1:15" x14ac:dyDescent="0.35">
      <c r="A66" s="14">
        <v>65</v>
      </c>
      <c r="B66" s="15" t="s">
        <v>283</v>
      </c>
      <c r="C66" s="15" t="str">
        <f>description_vlookup!$C66</f>
        <v>JOB165</v>
      </c>
      <c r="D66" s="15" t="s">
        <v>278</v>
      </c>
      <c r="E66" s="15" t="str">
        <f>VLOOKUP(final_data_all_locations!$D66,description_vlookup!E:G,3,FALSE)</f>
        <v>COM024</v>
      </c>
      <c r="F66" s="15" t="s">
        <v>53</v>
      </c>
      <c r="G66" s="16">
        <v>2017</v>
      </c>
      <c r="H66" s="15" t="s">
        <v>24</v>
      </c>
      <c r="I66" s="15" t="s">
        <v>151</v>
      </c>
      <c r="J66" s="15" t="s">
        <v>68</v>
      </c>
      <c r="K66" s="15" t="e">
        <f>VLOOKUP(final_data_all_locations!$J66,#REF!,3,0)</f>
        <v>#REF!</v>
      </c>
      <c r="L66" s="15" t="s">
        <v>152</v>
      </c>
      <c r="M66" s="15" t="s">
        <v>284</v>
      </c>
      <c r="N66" s="15" t="s">
        <v>280</v>
      </c>
      <c r="O66" s="17" t="s">
        <v>174</v>
      </c>
    </row>
    <row r="67" spans="1:15" hidden="1" x14ac:dyDescent="0.35">
      <c r="A67" s="18">
        <v>66</v>
      </c>
      <c r="B67" s="19" t="s">
        <v>285</v>
      </c>
      <c r="C67" s="19" t="str">
        <f>description_vlookup!$C67</f>
        <v>JOB166</v>
      </c>
      <c r="D67" s="19" t="s">
        <v>286</v>
      </c>
      <c r="E67" s="19" t="str">
        <f>VLOOKUP(final_data_all_locations!$D67,description_vlookup!E:G,3,FALSE)</f>
        <v>COM025</v>
      </c>
      <c r="F67" s="19" t="s">
        <v>287</v>
      </c>
      <c r="G67" s="20">
        <v>2015</v>
      </c>
      <c r="H67" s="19" t="s">
        <v>138</v>
      </c>
      <c r="I67" s="19" t="s">
        <v>67</v>
      </c>
      <c r="J67" s="19" t="s">
        <v>68</v>
      </c>
      <c r="K67" s="19" t="e">
        <f>VLOOKUP(final_data_all_locations!$J67,#REF!,3,0)</f>
        <v>#REF!</v>
      </c>
      <c r="L67" s="19" t="s">
        <v>69</v>
      </c>
      <c r="M67" s="19" t="s">
        <v>288</v>
      </c>
      <c r="N67" s="19" t="s">
        <v>289</v>
      </c>
      <c r="O67" s="21" t="s">
        <v>290</v>
      </c>
    </row>
    <row r="68" spans="1:15" x14ac:dyDescent="0.35">
      <c r="A68" s="14">
        <v>67</v>
      </c>
      <c r="B68" s="15" t="s">
        <v>291</v>
      </c>
      <c r="C68" s="15" t="str">
        <f>description_vlookup!$C68</f>
        <v>JOB167</v>
      </c>
      <c r="D68" s="15" t="s">
        <v>286</v>
      </c>
      <c r="E68" s="15" t="str">
        <f>VLOOKUP(final_data_all_locations!$D68,description_vlookup!E:G,3,FALSE)</f>
        <v>COM025</v>
      </c>
      <c r="F68" s="15" t="s">
        <v>53</v>
      </c>
      <c r="G68" s="16">
        <v>2015</v>
      </c>
      <c r="H68" s="15" t="s">
        <v>138</v>
      </c>
      <c r="I68" s="15" t="s">
        <v>67</v>
      </c>
      <c r="J68" s="15" t="s">
        <v>68</v>
      </c>
      <c r="K68" s="15" t="e">
        <f>VLOOKUP(final_data_all_locations!$J68,#REF!,3,0)</f>
        <v>#REF!</v>
      </c>
      <c r="L68" s="15" t="s">
        <v>69</v>
      </c>
      <c r="M68" s="15" t="s">
        <v>292</v>
      </c>
      <c r="N68" s="15" t="s">
        <v>289</v>
      </c>
      <c r="O68" s="17" t="s">
        <v>293</v>
      </c>
    </row>
    <row r="69" spans="1:15" hidden="1" x14ac:dyDescent="0.35">
      <c r="A69" s="18">
        <v>68</v>
      </c>
      <c r="B69" s="19" t="s">
        <v>294</v>
      </c>
      <c r="C69" s="19" t="str">
        <f>description_vlookup!$C69</f>
        <v>JOB168</v>
      </c>
      <c r="D69" s="19" t="s">
        <v>295</v>
      </c>
      <c r="E69" s="19" t="e">
        <f>VLOOKUP(final_data_all_locations!$D69,description_vlookup!E:G,3,FALSE)</f>
        <v>#N/A</v>
      </c>
      <c r="F69" s="19" t="s">
        <v>296</v>
      </c>
      <c r="G69" s="20">
        <v>2021</v>
      </c>
      <c r="H69" s="19" t="s">
        <v>24</v>
      </c>
      <c r="I69" s="19" t="s">
        <v>297</v>
      </c>
      <c r="J69" s="19" t="s">
        <v>181</v>
      </c>
      <c r="K69" s="19" t="e">
        <f>VLOOKUP(final_data_all_locations!$J69,#REF!,3,0)</f>
        <v>#REF!</v>
      </c>
      <c r="L69" s="19" t="s">
        <v>298</v>
      </c>
      <c r="M69" s="19" t="s">
        <v>299</v>
      </c>
      <c r="N69" s="19" t="s">
        <v>300</v>
      </c>
      <c r="O69" s="21" t="s">
        <v>174</v>
      </c>
    </row>
    <row r="70" spans="1:15" hidden="1" x14ac:dyDescent="0.35">
      <c r="A70" s="14">
        <v>69</v>
      </c>
      <c r="B70" s="15" t="s">
        <v>101</v>
      </c>
      <c r="C70" s="15" t="str">
        <f>description_vlookup!$C70</f>
        <v>JOB169</v>
      </c>
      <c r="D70" s="15" t="s">
        <v>295</v>
      </c>
      <c r="E70" s="15" t="e">
        <f>VLOOKUP(final_data_all_locations!$D70,description_vlookup!E:G,3,FALSE)</f>
        <v>#N/A</v>
      </c>
      <c r="F70" s="15" t="s">
        <v>301</v>
      </c>
      <c r="G70" s="16">
        <v>2021</v>
      </c>
      <c r="H70" s="15" t="s">
        <v>24</v>
      </c>
      <c r="I70" s="15" t="s">
        <v>67</v>
      </c>
      <c r="J70" s="15" t="s">
        <v>68</v>
      </c>
      <c r="K70" s="15" t="e">
        <f>VLOOKUP(final_data_all_locations!$J70,#REF!,3,0)</f>
        <v>#REF!</v>
      </c>
      <c r="L70" s="15" t="s">
        <v>69</v>
      </c>
      <c r="M70" s="15" t="s">
        <v>302</v>
      </c>
      <c r="N70" s="15" t="s">
        <v>300</v>
      </c>
      <c r="O70" s="17" t="s">
        <v>118</v>
      </c>
    </row>
    <row r="71" spans="1:15" hidden="1" x14ac:dyDescent="0.35">
      <c r="A71" s="18">
        <v>70</v>
      </c>
      <c r="B71" s="19" t="s">
        <v>101</v>
      </c>
      <c r="C71" s="19" t="str">
        <f>description_vlookup!$C71</f>
        <v>JOB170</v>
      </c>
      <c r="D71" s="19" t="s">
        <v>295</v>
      </c>
      <c r="E71" s="19" t="e">
        <f>VLOOKUP(final_data_all_locations!$D71,description_vlookup!E:G,3,FALSE)</f>
        <v>#N/A</v>
      </c>
      <c r="F71" s="19" t="s">
        <v>303</v>
      </c>
      <c r="G71" s="20">
        <v>2021</v>
      </c>
      <c r="H71" s="19" t="s">
        <v>24</v>
      </c>
      <c r="I71" s="19" t="s">
        <v>67</v>
      </c>
      <c r="J71" s="19" t="s">
        <v>68</v>
      </c>
      <c r="K71" s="19" t="e">
        <f>VLOOKUP(final_data_all_locations!$J71,#REF!,3,0)</f>
        <v>#REF!</v>
      </c>
      <c r="L71" s="19" t="s">
        <v>69</v>
      </c>
      <c r="M71" s="19" t="s">
        <v>302</v>
      </c>
      <c r="N71" s="19" t="s">
        <v>300</v>
      </c>
      <c r="O71" s="21" t="s">
        <v>118</v>
      </c>
    </row>
    <row r="72" spans="1:15" x14ac:dyDescent="0.35">
      <c r="A72" s="14">
        <v>71</v>
      </c>
      <c r="B72" s="15" t="s">
        <v>304</v>
      </c>
      <c r="C72" s="15" t="str">
        <f>description_vlookup!$C72</f>
        <v>JOB171</v>
      </c>
      <c r="D72" s="15" t="s">
        <v>305</v>
      </c>
      <c r="E72" s="15" t="str">
        <f>VLOOKUP(final_data_all_locations!$D72,description_vlookup!E:G,3,FALSE)</f>
        <v>COM026</v>
      </c>
      <c r="F72" s="15" t="s">
        <v>75</v>
      </c>
      <c r="G72" s="16">
        <v>2010</v>
      </c>
      <c r="H72" s="15" t="s">
        <v>15</v>
      </c>
      <c r="I72" s="15" t="s">
        <v>306</v>
      </c>
      <c r="J72" s="15" t="s">
        <v>35</v>
      </c>
      <c r="K72" s="15" t="e">
        <f>VLOOKUP(final_data_all_locations!$J72,#REF!,3,0)</f>
        <v>#REF!</v>
      </c>
      <c r="L72" s="15" t="s">
        <v>307</v>
      </c>
      <c r="M72" s="15" t="s">
        <v>308</v>
      </c>
      <c r="N72" s="15" t="s">
        <v>309</v>
      </c>
      <c r="O72" s="17" t="s">
        <v>310</v>
      </c>
    </row>
    <row r="73" spans="1:15" x14ac:dyDescent="0.35">
      <c r="A73" s="18">
        <v>72</v>
      </c>
      <c r="B73" s="19" t="s">
        <v>311</v>
      </c>
      <c r="C73" s="19" t="str">
        <f>description_vlookup!$C73</f>
        <v>JOB172</v>
      </c>
      <c r="D73" s="19" t="s">
        <v>312</v>
      </c>
      <c r="E73" s="19" t="str">
        <f>VLOOKUP(final_data_all_locations!$D73,description_vlookup!E:G,3,FALSE)</f>
        <v>COM027</v>
      </c>
      <c r="F73" s="19" t="s">
        <v>75</v>
      </c>
      <c r="G73" s="20">
        <v>2020</v>
      </c>
      <c r="H73" s="19" t="s">
        <v>24</v>
      </c>
      <c r="I73" s="19" t="s">
        <v>87</v>
      </c>
      <c r="J73" s="19" t="s">
        <v>26</v>
      </c>
      <c r="K73" s="19" t="e">
        <f>VLOOKUP(final_data_all_locations!$J73,#REF!,3,0)</f>
        <v>#REF!</v>
      </c>
      <c r="L73" s="19" t="s">
        <v>88</v>
      </c>
      <c r="M73" s="19" t="s">
        <v>313</v>
      </c>
      <c r="N73" s="19" t="s">
        <v>314</v>
      </c>
      <c r="O73" s="21" t="s">
        <v>100</v>
      </c>
    </row>
    <row r="74" spans="1:15" x14ac:dyDescent="0.35">
      <c r="A74" s="14">
        <v>73</v>
      </c>
      <c r="B74" s="15" t="s">
        <v>315</v>
      </c>
      <c r="C74" s="15" t="str">
        <f>description_vlookup!$C74</f>
        <v>JOB173</v>
      </c>
      <c r="D74" s="15" t="s">
        <v>316</v>
      </c>
      <c r="E74" s="15" t="str">
        <f>VLOOKUP(final_data_all_locations!$D74,description_vlookup!E:G,3,FALSE)</f>
        <v>COM028</v>
      </c>
      <c r="F74" s="15" t="s">
        <v>202</v>
      </c>
      <c r="G74" s="16">
        <v>2014</v>
      </c>
      <c r="H74" s="15" t="s">
        <v>24</v>
      </c>
      <c r="I74" s="15" t="s">
        <v>317</v>
      </c>
      <c r="J74" s="15" t="s">
        <v>35</v>
      </c>
      <c r="K74" s="15" t="e">
        <f>VLOOKUP(final_data_all_locations!$J74,#REF!,3,0)</f>
        <v>#REF!</v>
      </c>
      <c r="L74" s="15" t="s">
        <v>318</v>
      </c>
      <c r="M74" s="15" t="s">
        <v>319</v>
      </c>
      <c r="N74" s="15" t="s">
        <v>320</v>
      </c>
      <c r="O74" s="17" t="s">
        <v>57</v>
      </c>
    </row>
    <row r="75" spans="1:15" x14ac:dyDescent="0.35">
      <c r="A75" s="18">
        <v>74</v>
      </c>
      <c r="B75" s="19" t="s">
        <v>321</v>
      </c>
      <c r="C75" s="19" t="str">
        <f>description_vlookup!$C75</f>
        <v>JOB174</v>
      </c>
      <c r="D75" s="19" t="s">
        <v>322</v>
      </c>
      <c r="E75" s="19" t="str">
        <f>VLOOKUP(final_data_all_locations!$D75,description_vlookup!E:G,3,FALSE)</f>
        <v>COM029</v>
      </c>
      <c r="F75" s="19" t="s">
        <v>75</v>
      </c>
      <c r="G75" s="20">
        <v>2000</v>
      </c>
      <c r="H75" s="19" t="s">
        <v>15</v>
      </c>
      <c r="I75" s="19" t="s">
        <v>203</v>
      </c>
      <c r="J75" s="19" t="s">
        <v>204</v>
      </c>
      <c r="K75" s="19" t="e">
        <f>VLOOKUP(final_data_all_locations!$J75,#REF!,3,0)</f>
        <v>#REF!</v>
      </c>
      <c r="L75" s="19" t="s">
        <v>205</v>
      </c>
      <c r="M75" s="19" t="s">
        <v>323</v>
      </c>
      <c r="N75" s="19" t="s">
        <v>324</v>
      </c>
      <c r="O75" s="21" t="s">
        <v>325</v>
      </c>
    </row>
    <row r="76" spans="1:15" x14ac:dyDescent="0.35">
      <c r="A76" s="14">
        <v>75</v>
      </c>
      <c r="B76" s="15" t="s">
        <v>326</v>
      </c>
      <c r="C76" s="15" t="str">
        <f>description_vlookup!$C76</f>
        <v>JOB175</v>
      </c>
      <c r="D76" s="15" t="s">
        <v>327</v>
      </c>
      <c r="E76" s="15" t="str">
        <f>VLOOKUP(final_data_all_locations!$D76,description_vlookup!E:G,3,FALSE)</f>
        <v>COM030</v>
      </c>
      <c r="F76" s="15" t="s">
        <v>150</v>
      </c>
      <c r="G76" s="16">
        <v>1992</v>
      </c>
      <c r="H76" s="15" t="s">
        <v>24</v>
      </c>
      <c r="I76" s="15" t="s">
        <v>81</v>
      </c>
      <c r="J76" s="15" t="s">
        <v>35</v>
      </c>
      <c r="K76" s="15" t="e">
        <f>VLOOKUP(final_data_all_locations!$J76,#REF!,3,0)</f>
        <v>#REF!</v>
      </c>
      <c r="L76" s="15" t="s">
        <v>82</v>
      </c>
      <c r="M76" s="15" t="s">
        <v>328</v>
      </c>
      <c r="N76" s="15" t="s">
        <v>329</v>
      </c>
      <c r="O76" s="17" t="s">
        <v>118</v>
      </c>
    </row>
    <row r="77" spans="1:15" x14ac:dyDescent="0.35">
      <c r="A77" s="18">
        <v>76</v>
      </c>
      <c r="B77" s="19" t="s">
        <v>330</v>
      </c>
      <c r="C77" s="19" t="str">
        <f>description_vlookup!$C77</f>
        <v>JOB176</v>
      </c>
      <c r="D77" s="19" t="s">
        <v>327</v>
      </c>
      <c r="E77" s="19" t="str">
        <f>VLOOKUP(final_data_all_locations!$D77,description_vlookup!E:G,3,FALSE)</f>
        <v>COM030</v>
      </c>
      <c r="F77" s="19" t="s">
        <v>150</v>
      </c>
      <c r="G77" s="20">
        <v>1992</v>
      </c>
      <c r="H77" s="19" t="s">
        <v>24</v>
      </c>
      <c r="I77" s="19" t="s">
        <v>81</v>
      </c>
      <c r="J77" s="19" t="s">
        <v>35</v>
      </c>
      <c r="K77" s="19" t="e">
        <f>VLOOKUP(final_data_all_locations!$J77,#REF!,3,0)</f>
        <v>#REF!</v>
      </c>
      <c r="L77" s="19" t="s">
        <v>82</v>
      </c>
      <c r="M77" s="19" t="s">
        <v>328</v>
      </c>
      <c r="N77" s="19" t="s">
        <v>329</v>
      </c>
      <c r="O77" s="21" t="s">
        <v>331</v>
      </c>
    </row>
    <row r="78" spans="1:15" x14ac:dyDescent="0.35">
      <c r="A78" s="14">
        <v>77</v>
      </c>
      <c r="B78" s="15" t="s">
        <v>332</v>
      </c>
      <c r="C78" s="15" t="str">
        <f>description_vlookup!$C78</f>
        <v>JOB177</v>
      </c>
      <c r="D78" s="15" t="s">
        <v>333</v>
      </c>
      <c r="E78" s="15" t="str">
        <f>VLOOKUP(final_data_all_locations!$D78,description_vlookup!E:G,3,FALSE)</f>
        <v>COM031</v>
      </c>
      <c r="F78" s="15" t="s">
        <v>75</v>
      </c>
      <c r="G78" s="16">
        <v>2019</v>
      </c>
      <c r="H78" s="15" t="s">
        <v>138</v>
      </c>
      <c r="I78" s="15" t="s">
        <v>334</v>
      </c>
      <c r="J78" s="15" t="s">
        <v>335</v>
      </c>
      <c r="K78" s="15" t="e">
        <f>VLOOKUP(final_data_all_locations!$J78,#REF!,3,0)</f>
        <v>#REF!</v>
      </c>
      <c r="L78" s="15" t="s">
        <v>336</v>
      </c>
      <c r="M78" s="15" t="s">
        <v>337</v>
      </c>
      <c r="N78" s="15" t="s">
        <v>338</v>
      </c>
      <c r="O78" s="17" t="s">
        <v>128</v>
      </c>
    </row>
    <row r="79" spans="1:15" x14ac:dyDescent="0.35">
      <c r="A79" s="18">
        <v>78</v>
      </c>
      <c r="B79" s="19" t="s">
        <v>339</v>
      </c>
      <c r="C79" s="19" t="str">
        <f>description_vlookup!$C79</f>
        <v>JOB178</v>
      </c>
      <c r="D79" s="19" t="s">
        <v>340</v>
      </c>
      <c r="E79" s="19" t="str">
        <f>VLOOKUP(final_data_all_locations!$D79,description_vlookup!E:G,3,FALSE)</f>
        <v>COM032</v>
      </c>
      <c r="F79" s="19" t="s">
        <v>14</v>
      </c>
      <c r="G79" s="20">
        <v>2014</v>
      </c>
      <c r="H79" s="19" t="s">
        <v>66</v>
      </c>
      <c r="I79" s="19" t="s">
        <v>81</v>
      </c>
      <c r="J79" s="19" t="s">
        <v>35</v>
      </c>
      <c r="K79" s="19" t="e">
        <f>VLOOKUP(final_data_all_locations!$J79,#REF!,3,0)</f>
        <v>#REF!</v>
      </c>
      <c r="L79" s="19" t="s">
        <v>82</v>
      </c>
      <c r="M79" s="19" t="s">
        <v>341</v>
      </c>
      <c r="N79" s="19" t="s">
        <v>314</v>
      </c>
      <c r="O79" s="21" t="s">
        <v>342</v>
      </c>
    </row>
    <row r="80" spans="1:15" x14ac:dyDescent="0.35">
      <c r="A80" s="14">
        <v>79</v>
      </c>
      <c r="B80" s="15" t="s">
        <v>343</v>
      </c>
      <c r="C80" s="15" t="str">
        <f>description_vlookup!$C80</f>
        <v>JOB179</v>
      </c>
      <c r="D80" s="15" t="s">
        <v>340</v>
      </c>
      <c r="E80" s="15" t="str">
        <f>VLOOKUP(final_data_all_locations!$D80,description_vlookup!E:G,3,FALSE)</f>
        <v>COM032</v>
      </c>
      <c r="F80" s="15" t="s">
        <v>14</v>
      </c>
      <c r="G80" s="16">
        <v>2014</v>
      </c>
      <c r="H80" s="15" t="s">
        <v>66</v>
      </c>
      <c r="I80" s="15" t="s">
        <v>81</v>
      </c>
      <c r="J80" s="15" t="s">
        <v>35</v>
      </c>
      <c r="K80" s="15" t="e">
        <f>VLOOKUP(final_data_all_locations!$J80,#REF!,3,0)</f>
        <v>#REF!</v>
      </c>
      <c r="L80" s="15" t="s">
        <v>82</v>
      </c>
      <c r="M80" s="15" t="s">
        <v>341</v>
      </c>
      <c r="N80" s="15" t="s">
        <v>314</v>
      </c>
      <c r="O80" s="17" t="s">
        <v>112</v>
      </c>
    </row>
    <row r="81" spans="1:15" x14ac:dyDescent="0.35">
      <c r="A81" s="18">
        <v>80</v>
      </c>
      <c r="B81" s="19" t="s">
        <v>344</v>
      </c>
      <c r="C81" s="19" t="str">
        <f>description_vlookup!$C81</f>
        <v>JOB180</v>
      </c>
      <c r="D81" s="19" t="s">
        <v>345</v>
      </c>
      <c r="E81" s="19" t="str">
        <f>VLOOKUP(final_data_all_locations!$D81,description_vlookup!E:G,3,FALSE)</f>
        <v>COM033</v>
      </c>
      <c r="F81" s="19" t="s">
        <v>75</v>
      </c>
      <c r="G81" s="20">
        <v>1983</v>
      </c>
      <c r="H81" s="19" t="s">
        <v>15</v>
      </c>
      <c r="I81" s="19" t="s">
        <v>346</v>
      </c>
      <c r="J81" s="19" t="s">
        <v>26</v>
      </c>
      <c r="K81" s="19" t="e">
        <f>VLOOKUP(final_data_all_locations!$J81,#REF!,3,0)</f>
        <v>#REF!</v>
      </c>
      <c r="L81" s="19" t="s">
        <v>347</v>
      </c>
      <c r="M81" s="19" t="s">
        <v>348</v>
      </c>
      <c r="N81" s="19" t="s">
        <v>349</v>
      </c>
      <c r="O81" s="21" t="s">
        <v>350</v>
      </c>
    </row>
    <row r="82" spans="1:15" x14ac:dyDescent="0.35">
      <c r="A82" s="14">
        <v>81</v>
      </c>
      <c r="B82" s="15" t="s">
        <v>351</v>
      </c>
      <c r="C82" s="15" t="str">
        <f>description_vlookup!$C82</f>
        <v>JOB181</v>
      </c>
      <c r="D82" s="15" t="s">
        <v>352</v>
      </c>
      <c r="E82" s="15" t="str">
        <f>VLOOKUP(final_data_all_locations!$D82,description_vlookup!E:G,3,FALSE)</f>
        <v>COM034</v>
      </c>
      <c r="F82" s="15" t="s">
        <v>202</v>
      </c>
      <c r="G82" s="16">
        <v>2006</v>
      </c>
      <c r="H82" s="15" t="s">
        <v>15</v>
      </c>
      <c r="I82" s="15" t="s">
        <v>92</v>
      </c>
      <c r="J82" s="15" t="s">
        <v>35</v>
      </c>
      <c r="K82" s="15" t="e">
        <f>VLOOKUP(final_data_all_locations!$J82,#REF!,3,0)</f>
        <v>#REF!</v>
      </c>
      <c r="L82" s="15" t="s">
        <v>93</v>
      </c>
      <c r="M82" s="15" t="s">
        <v>353</v>
      </c>
      <c r="N82" s="15" t="s">
        <v>354</v>
      </c>
      <c r="O82" s="17" t="s">
        <v>90</v>
      </c>
    </row>
    <row r="83" spans="1:15" x14ac:dyDescent="0.35">
      <c r="A83" s="18">
        <v>82</v>
      </c>
      <c r="B83" s="19" t="s">
        <v>355</v>
      </c>
      <c r="C83" s="19" t="str">
        <f>description_vlookup!$C83</f>
        <v>JOB182</v>
      </c>
      <c r="D83" s="19" t="s">
        <v>356</v>
      </c>
      <c r="E83" s="19" t="str">
        <f>VLOOKUP(final_data_all_locations!$D83,description_vlookup!E:G,3,FALSE)</f>
        <v>COM035</v>
      </c>
      <c r="F83" s="19" t="s">
        <v>75</v>
      </c>
      <c r="G83" s="20">
        <v>2016</v>
      </c>
      <c r="H83" s="19" t="s">
        <v>24</v>
      </c>
      <c r="I83" s="19" t="s">
        <v>81</v>
      </c>
      <c r="J83" s="19" t="s">
        <v>35</v>
      </c>
      <c r="K83" s="19" t="e">
        <f>VLOOKUP(final_data_all_locations!$J83,#REF!,3,0)</f>
        <v>#REF!</v>
      </c>
      <c r="L83" s="19" t="s">
        <v>82</v>
      </c>
      <c r="M83" s="19" t="s">
        <v>357</v>
      </c>
      <c r="N83" s="19" t="s">
        <v>358</v>
      </c>
      <c r="O83" s="21" t="s">
        <v>359</v>
      </c>
    </row>
    <row r="84" spans="1:15" x14ac:dyDescent="0.35">
      <c r="A84" s="14">
        <v>83</v>
      </c>
      <c r="B84" s="15" t="s">
        <v>360</v>
      </c>
      <c r="C84" s="15" t="str">
        <f>description_vlookup!$C84</f>
        <v>JOB183</v>
      </c>
      <c r="D84" s="15" t="s">
        <v>361</v>
      </c>
      <c r="E84" s="15" t="str">
        <f>VLOOKUP(final_data_all_locations!$D84,description_vlookup!E:G,3,FALSE)</f>
        <v>COM036</v>
      </c>
      <c r="F84" s="15" t="s">
        <v>75</v>
      </c>
      <c r="G84" s="16">
        <v>2021</v>
      </c>
      <c r="H84" s="15" t="s">
        <v>24</v>
      </c>
      <c r="I84" s="15" t="s">
        <v>362</v>
      </c>
      <c r="J84" s="15" t="s">
        <v>204</v>
      </c>
      <c r="K84" s="15" t="e">
        <f>VLOOKUP(final_data_all_locations!$J84,#REF!,3,0)</f>
        <v>#REF!</v>
      </c>
      <c r="L84" s="15" t="s">
        <v>363</v>
      </c>
      <c r="M84" s="15" t="s">
        <v>364</v>
      </c>
      <c r="N84" s="15" t="s">
        <v>365</v>
      </c>
      <c r="O84" s="17" t="s">
        <v>331</v>
      </c>
    </row>
    <row r="85" spans="1:15" x14ac:dyDescent="0.35">
      <c r="A85" s="18">
        <v>84</v>
      </c>
      <c r="B85" s="19" t="s">
        <v>366</v>
      </c>
      <c r="C85" s="19" t="str">
        <f>description_vlookup!$C85</f>
        <v>JOB184</v>
      </c>
      <c r="D85" s="19" t="s">
        <v>367</v>
      </c>
      <c r="E85" s="19" t="str">
        <f>VLOOKUP(final_data_all_locations!$D85,description_vlookup!E:G,3,FALSE)</f>
        <v>COM037</v>
      </c>
      <c r="F85" s="19" t="s">
        <v>75</v>
      </c>
      <c r="G85" s="20">
        <v>1967</v>
      </c>
      <c r="H85" s="19" t="s">
        <v>15</v>
      </c>
      <c r="I85" s="19" t="s">
        <v>368</v>
      </c>
      <c r="J85" s="19" t="s">
        <v>17</v>
      </c>
      <c r="K85" s="19" t="e">
        <f>VLOOKUP(final_data_all_locations!$J85,#REF!,3,0)</f>
        <v>#REF!</v>
      </c>
      <c r="L85" s="19" t="s">
        <v>369</v>
      </c>
      <c r="M85" s="19" t="s">
        <v>370</v>
      </c>
      <c r="N85" s="19" t="s">
        <v>371</v>
      </c>
      <c r="O85" s="21" t="s">
        <v>21</v>
      </c>
    </row>
    <row r="86" spans="1:15" x14ac:dyDescent="0.35">
      <c r="A86" s="14">
        <v>85</v>
      </c>
      <c r="B86" s="15" t="s">
        <v>372</v>
      </c>
      <c r="C86" s="15" t="str">
        <f>description_vlookup!$C86</f>
        <v>JOB185</v>
      </c>
      <c r="D86" s="15" t="s">
        <v>373</v>
      </c>
      <c r="E86" s="15" t="str">
        <f>VLOOKUP(final_data_all_locations!$D86,description_vlookup!E:G,3,FALSE)</f>
        <v>COM038</v>
      </c>
      <c r="F86" s="15" t="s">
        <v>75</v>
      </c>
      <c r="G86" s="16">
        <v>2017</v>
      </c>
      <c r="H86" s="15" t="s">
        <v>24</v>
      </c>
      <c r="I86" s="15" t="s">
        <v>81</v>
      </c>
      <c r="J86" s="15" t="s">
        <v>35</v>
      </c>
      <c r="K86" s="15" t="e">
        <f>VLOOKUP(final_data_all_locations!$J86,#REF!,3,0)</f>
        <v>#REF!</v>
      </c>
      <c r="L86" s="15" t="s">
        <v>82</v>
      </c>
      <c r="M86" s="15" t="s">
        <v>374</v>
      </c>
      <c r="N86" s="15" t="s">
        <v>375</v>
      </c>
      <c r="O86" s="17" t="s">
        <v>174</v>
      </c>
    </row>
    <row r="87" spans="1:15" x14ac:dyDescent="0.35">
      <c r="A87" s="18">
        <v>86</v>
      </c>
      <c r="B87" s="19" t="s">
        <v>376</v>
      </c>
      <c r="C87" s="19" t="str">
        <f>description_vlookup!$C87</f>
        <v>JOB186</v>
      </c>
      <c r="D87" s="19" t="s">
        <v>373</v>
      </c>
      <c r="E87" s="19" t="str">
        <f>VLOOKUP(final_data_all_locations!$D87,description_vlookup!E:G,3,FALSE)</f>
        <v>COM038</v>
      </c>
      <c r="F87" s="19" t="s">
        <v>75</v>
      </c>
      <c r="G87" s="20">
        <v>2017</v>
      </c>
      <c r="H87" s="19" t="s">
        <v>24</v>
      </c>
      <c r="I87" s="19" t="s">
        <v>67</v>
      </c>
      <c r="J87" s="19" t="s">
        <v>68</v>
      </c>
      <c r="K87" s="19" t="e">
        <f>VLOOKUP(final_data_all_locations!$J87,#REF!,3,0)</f>
        <v>#REF!</v>
      </c>
      <c r="L87" s="19" t="s">
        <v>69</v>
      </c>
      <c r="M87" s="19" t="s">
        <v>377</v>
      </c>
      <c r="N87" s="19" t="s">
        <v>375</v>
      </c>
      <c r="O87" s="21" t="s">
        <v>378</v>
      </c>
    </row>
    <row r="88" spans="1:15" x14ac:dyDescent="0.35">
      <c r="A88" s="14">
        <v>87</v>
      </c>
      <c r="B88" s="15" t="s">
        <v>379</v>
      </c>
      <c r="C88" s="15" t="str">
        <f>description_vlookup!$C88</f>
        <v>JOB187</v>
      </c>
      <c r="D88" s="15" t="s">
        <v>340</v>
      </c>
      <c r="E88" s="15" t="str">
        <f>VLOOKUP(final_data_all_locations!$D88,description_vlookup!E:G,3,FALSE)</f>
        <v>COM032</v>
      </c>
      <c r="F88" s="15" t="s">
        <v>14</v>
      </c>
      <c r="G88" s="16">
        <v>2014</v>
      </c>
      <c r="H88" s="15" t="s">
        <v>66</v>
      </c>
      <c r="I88" s="15" t="s">
        <v>368</v>
      </c>
      <c r="J88" s="15" t="s">
        <v>17</v>
      </c>
      <c r="K88" s="15" t="e">
        <f>VLOOKUP(final_data_all_locations!$J88,#REF!,3,0)</f>
        <v>#REF!</v>
      </c>
      <c r="L88" s="15" t="s">
        <v>369</v>
      </c>
      <c r="M88" s="15" t="s">
        <v>380</v>
      </c>
      <c r="N88" s="15" t="s">
        <v>381</v>
      </c>
      <c r="O88" s="17" t="s">
        <v>382</v>
      </c>
    </row>
    <row r="89" spans="1:15" x14ac:dyDescent="0.35">
      <c r="A89" s="18">
        <v>88</v>
      </c>
      <c r="B89" s="19" t="s">
        <v>383</v>
      </c>
      <c r="C89" s="19" t="str">
        <f>description_vlookup!$C89</f>
        <v>JOB188</v>
      </c>
      <c r="D89" s="19" t="s">
        <v>345</v>
      </c>
      <c r="E89" s="19" t="str">
        <f>VLOOKUP(final_data_all_locations!$D89,description_vlookup!E:G,3,FALSE)</f>
        <v>COM033</v>
      </c>
      <c r="F89" s="19" t="s">
        <v>75</v>
      </c>
      <c r="G89" s="20">
        <v>1983</v>
      </c>
      <c r="H89" s="19" t="s">
        <v>15</v>
      </c>
      <c r="I89" s="19" t="s">
        <v>368</v>
      </c>
      <c r="J89" s="19" t="s">
        <v>17</v>
      </c>
      <c r="K89" s="19" t="e">
        <f>VLOOKUP(final_data_all_locations!$J89,#REF!,3,0)</f>
        <v>#REF!</v>
      </c>
      <c r="L89" s="19" t="s">
        <v>369</v>
      </c>
      <c r="M89" s="19" t="s">
        <v>384</v>
      </c>
      <c r="N89" s="19" t="s">
        <v>385</v>
      </c>
      <c r="O89" s="21" t="s">
        <v>57</v>
      </c>
    </row>
    <row r="90" spans="1:15" x14ac:dyDescent="0.35">
      <c r="A90" s="14">
        <v>89</v>
      </c>
      <c r="B90" s="15" t="s">
        <v>386</v>
      </c>
      <c r="C90" s="15" t="str">
        <f>description_vlookup!$C90</f>
        <v>JOB189</v>
      </c>
      <c r="D90" s="15" t="s">
        <v>387</v>
      </c>
      <c r="E90" s="15" t="str">
        <f>VLOOKUP(final_data_all_locations!$D90,description_vlookup!E:G,3,FALSE)</f>
        <v>COM039</v>
      </c>
      <c r="F90" s="15" t="s">
        <v>75</v>
      </c>
      <c r="G90" s="16">
        <v>2019</v>
      </c>
      <c r="H90" s="15" t="s">
        <v>138</v>
      </c>
      <c r="I90" s="15" t="s">
        <v>16</v>
      </c>
      <c r="J90" s="15" t="s">
        <v>17</v>
      </c>
      <c r="K90" s="15" t="e">
        <f>VLOOKUP(final_data_all_locations!$J90,#REF!,3,0)</f>
        <v>#REF!</v>
      </c>
      <c r="L90" s="15" t="s">
        <v>18</v>
      </c>
      <c r="M90" s="15" t="s">
        <v>388</v>
      </c>
      <c r="N90" s="15" t="s">
        <v>389</v>
      </c>
      <c r="O90" s="17" t="s">
        <v>290</v>
      </c>
    </row>
    <row r="91" spans="1:15" x14ac:dyDescent="0.35">
      <c r="A91" s="18">
        <v>90</v>
      </c>
      <c r="B91" s="19" t="s">
        <v>390</v>
      </c>
      <c r="C91" s="19" t="str">
        <f>description_vlookup!$C91</f>
        <v>JOB190</v>
      </c>
      <c r="D91" s="19" t="s">
        <v>391</v>
      </c>
      <c r="E91" s="19" t="str">
        <f>VLOOKUP(final_data_all_locations!$D91,description_vlookup!E:G,3,FALSE)</f>
        <v>COM040</v>
      </c>
      <c r="F91" s="19" t="s">
        <v>75</v>
      </c>
      <c r="G91" s="20">
        <v>2021</v>
      </c>
      <c r="H91" s="19" t="s">
        <v>15</v>
      </c>
      <c r="I91" s="19" t="s">
        <v>92</v>
      </c>
      <c r="J91" s="19" t="s">
        <v>35</v>
      </c>
      <c r="K91" s="19" t="e">
        <f>VLOOKUP(final_data_all_locations!$J91,#REF!,3,0)</f>
        <v>#REF!</v>
      </c>
      <c r="L91" s="19" t="s">
        <v>93</v>
      </c>
      <c r="M91" s="19" t="s">
        <v>392</v>
      </c>
      <c r="N91" s="19" t="s">
        <v>314</v>
      </c>
      <c r="O91" s="21" t="s">
        <v>350</v>
      </c>
    </row>
    <row r="92" spans="1:15" x14ac:dyDescent="0.35">
      <c r="A92" s="14">
        <v>91</v>
      </c>
      <c r="B92" s="15" t="s">
        <v>393</v>
      </c>
      <c r="C92" s="15" t="str">
        <f>description_vlookup!$C92</f>
        <v>JOB191</v>
      </c>
      <c r="D92" s="15" t="s">
        <v>394</v>
      </c>
      <c r="E92" s="15" t="str">
        <f>VLOOKUP(final_data_all_locations!$D92,description_vlookup!E:G,3,FALSE)</f>
        <v>COM041</v>
      </c>
      <c r="F92" s="15" t="s">
        <v>75</v>
      </c>
      <c r="G92" s="16">
        <v>2014</v>
      </c>
      <c r="H92" s="15" t="s">
        <v>24</v>
      </c>
      <c r="I92" s="15" t="s">
        <v>395</v>
      </c>
      <c r="J92" s="15" t="s">
        <v>68</v>
      </c>
      <c r="K92" s="15" t="e">
        <f>VLOOKUP(final_data_all_locations!$J92,#REF!,3,0)</f>
        <v>#REF!</v>
      </c>
      <c r="L92" s="15" t="s">
        <v>396</v>
      </c>
      <c r="M92" s="15" t="s">
        <v>397</v>
      </c>
      <c r="N92" s="15" t="s">
        <v>398</v>
      </c>
      <c r="O92" s="17" t="s">
        <v>325</v>
      </c>
    </row>
    <row r="93" spans="1:15" x14ac:dyDescent="0.35">
      <c r="A93" s="18">
        <v>92</v>
      </c>
      <c r="B93" s="19" t="s">
        <v>399</v>
      </c>
      <c r="C93" s="19" t="str">
        <f>description_vlookup!$C93</f>
        <v>JOB192</v>
      </c>
      <c r="D93" s="19" t="s">
        <v>400</v>
      </c>
      <c r="E93" s="19" t="str">
        <f>VLOOKUP(final_data_all_locations!$D93,description_vlookup!E:G,3,FALSE)</f>
        <v>COM042</v>
      </c>
      <c r="F93" s="19" t="s">
        <v>401</v>
      </c>
      <c r="G93" s="20">
        <v>2017</v>
      </c>
      <c r="H93" s="19" t="s">
        <v>24</v>
      </c>
      <c r="I93" s="19" t="s">
        <v>402</v>
      </c>
      <c r="J93" s="19" t="s">
        <v>35</v>
      </c>
      <c r="K93" s="19" t="e">
        <f>VLOOKUP(final_data_all_locations!$J93,#REF!,3,0)</f>
        <v>#REF!</v>
      </c>
      <c r="L93" s="19" t="s">
        <v>403</v>
      </c>
      <c r="M93" s="19" t="s">
        <v>404</v>
      </c>
      <c r="N93" s="19" t="s">
        <v>405</v>
      </c>
      <c r="O93" s="21" t="s">
        <v>174</v>
      </c>
    </row>
    <row r="94" spans="1:15" x14ac:dyDescent="0.35">
      <c r="A94" s="14">
        <v>93</v>
      </c>
      <c r="B94" s="15" t="s">
        <v>406</v>
      </c>
      <c r="C94" s="15" t="str">
        <f>description_vlookup!$C94</f>
        <v>JOB193</v>
      </c>
      <c r="D94" s="15" t="s">
        <v>407</v>
      </c>
      <c r="E94" s="15" t="str">
        <f>VLOOKUP(final_data_all_locations!$D94,description_vlookup!E:G,3,FALSE)</f>
        <v>COM043</v>
      </c>
      <c r="F94" s="15" t="s">
        <v>150</v>
      </c>
      <c r="G94" s="16">
        <v>2007</v>
      </c>
      <c r="H94" s="15" t="s">
        <v>138</v>
      </c>
      <c r="I94" s="15" t="s">
        <v>408</v>
      </c>
      <c r="J94" s="15" t="s">
        <v>35</v>
      </c>
      <c r="K94" s="15" t="e">
        <f>VLOOKUP(final_data_all_locations!$J94,#REF!,3,0)</f>
        <v>#REF!</v>
      </c>
      <c r="L94" s="15" t="s">
        <v>409</v>
      </c>
      <c r="M94" s="15" t="s">
        <v>410</v>
      </c>
      <c r="N94" s="15" t="s">
        <v>411</v>
      </c>
      <c r="O94" s="17" t="s">
        <v>412</v>
      </c>
    </row>
    <row r="95" spans="1:15" x14ac:dyDescent="0.35">
      <c r="A95" s="18">
        <v>94</v>
      </c>
      <c r="B95" s="19" t="s">
        <v>413</v>
      </c>
      <c r="C95" s="19" t="str">
        <f>description_vlookup!$C95</f>
        <v>JOB194</v>
      </c>
      <c r="D95" s="19" t="s">
        <v>407</v>
      </c>
      <c r="E95" s="19" t="str">
        <f>VLOOKUP(final_data_all_locations!$D95,description_vlookup!E:G,3,FALSE)</f>
        <v>COM043</v>
      </c>
      <c r="F95" s="19" t="s">
        <v>150</v>
      </c>
      <c r="G95" s="20">
        <v>2007</v>
      </c>
      <c r="H95" s="19" t="s">
        <v>138</v>
      </c>
      <c r="I95" s="19" t="s">
        <v>408</v>
      </c>
      <c r="J95" s="19" t="s">
        <v>35</v>
      </c>
      <c r="K95" s="19" t="e">
        <f>VLOOKUP(final_data_all_locations!$J95,#REF!,3,0)</f>
        <v>#REF!</v>
      </c>
      <c r="L95" s="19" t="s">
        <v>409</v>
      </c>
      <c r="M95" s="19" t="s">
        <v>414</v>
      </c>
      <c r="N95" s="19" t="s">
        <v>411</v>
      </c>
      <c r="O95" s="21" t="s">
        <v>342</v>
      </c>
    </row>
    <row r="96" spans="1:15" x14ac:dyDescent="0.35">
      <c r="A96" s="14">
        <v>95</v>
      </c>
      <c r="B96" s="15" t="s">
        <v>415</v>
      </c>
      <c r="C96" s="15" t="str">
        <f>description_vlookup!$C96</f>
        <v>JOB195</v>
      </c>
      <c r="D96" s="15" t="s">
        <v>416</v>
      </c>
      <c r="E96" s="15" t="str">
        <f>VLOOKUP(final_data_all_locations!$D96,description_vlookup!E:G,3,FALSE)</f>
        <v>COM044</v>
      </c>
      <c r="F96" s="15" t="s">
        <v>150</v>
      </c>
      <c r="G96" s="16">
        <v>2015</v>
      </c>
      <c r="H96" s="15" t="s">
        <v>138</v>
      </c>
      <c r="I96" s="15" t="s">
        <v>34</v>
      </c>
      <c r="J96" s="15" t="s">
        <v>35</v>
      </c>
      <c r="K96" s="15" t="e">
        <f>VLOOKUP(final_data_all_locations!$J96,#REF!,3,0)</f>
        <v>#REF!</v>
      </c>
      <c r="L96" s="15" t="s">
        <v>36</v>
      </c>
      <c r="M96" s="15" t="s">
        <v>417</v>
      </c>
      <c r="N96" s="15" t="s">
        <v>418</v>
      </c>
      <c r="O96" s="17" t="s">
        <v>378</v>
      </c>
    </row>
    <row r="97" spans="1:15" x14ac:dyDescent="0.35">
      <c r="A97" s="18">
        <v>96</v>
      </c>
      <c r="B97" s="19" t="s">
        <v>419</v>
      </c>
      <c r="C97" s="19" t="str">
        <f>description_vlookup!$C97</f>
        <v>JOB196</v>
      </c>
      <c r="D97" s="19" t="s">
        <v>420</v>
      </c>
      <c r="E97" s="19" t="str">
        <f>VLOOKUP(final_data_all_locations!$D97,description_vlookup!E:G,3,FALSE)</f>
        <v>COM045</v>
      </c>
      <c r="F97" s="19" t="s">
        <v>53</v>
      </c>
      <c r="G97" s="20">
        <v>1969</v>
      </c>
      <c r="H97" s="19" t="s">
        <v>15</v>
      </c>
      <c r="I97" s="19" t="s">
        <v>67</v>
      </c>
      <c r="J97" s="19" t="s">
        <v>68</v>
      </c>
      <c r="K97" s="19" t="e">
        <f>VLOOKUP(final_data_all_locations!$J97,#REF!,3,0)</f>
        <v>#REF!</v>
      </c>
      <c r="L97" s="19" t="s">
        <v>69</v>
      </c>
      <c r="M97" s="19" t="s">
        <v>421</v>
      </c>
      <c r="N97" s="19" t="s">
        <v>422</v>
      </c>
      <c r="O97" s="21" t="s">
        <v>325</v>
      </c>
    </row>
    <row r="98" spans="1:15" x14ac:dyDescent="0.35">
      <c r="A98" s="14">
        <v>97</v>
      </c>
      <c r="B98" s="15" t="s">
        <v>423</v>
      </c>
      <c r="C98" s="15" t="str">
        <f>description_vlookup!$C98</f>
        <v>JOB197</v>
      </c>
      <c r="D98" s="15" t="s">
        <v>424</v>
      </c>
      <c r="E98" s="15" t="str">
        <f>VLOOKUP(final_data_all_locations!$D98,description_vlookup!E:G,3,FALSE)</f>
        <v>COM046</v>
      </c>
      <c r="F98" s="15" t="s">
        <v>150</v>
      </c>
      <c r="G98" s="16">
        <v>2022</v>
      </c>
      <c r="H98" s="15" t="s">
        <v>76</v>
      </c>
      <c r="I98" s="15" t="s">
        <v>81</v>
      </c>
      <c r="J98" s="15" t="s">
        <v>35</v>
      </c>
      <c r="K98" s="15" t="e">
        <f>VLOOKUP(final_data_all_locations!$J98,#REF!,3,0)</f>
        <v>#REF!</v>
      </c>
      <c r="L98" s="15" t="s">
        <v>82</v>
      </c>
      <c r="M98" s="15" t="s">
        <v>425</v>
      </c>
      <c r="N98" s="15" t="s">
        <v>426</v>
      </c>
      <c r="O98" s="17" t="s">
        <v>72</v>
      </c>
    </row>
    <row r="99" spans="1:15" x14ac:dyDescent="0.35">
      <c r="A99" s="18">
        <v>98</v>
      </c>
      <c r="B99" s="19" t="s">
        <v>427</v>
      </c>
      <c r="C99" s="19" t="str">
        <f>description_vlookup!$C99</f>
        <v>JOB198</v>
      </c>
      <c r="D99" s="19" t="s">
        <v>340</v>
      </c>
      <c r="E99" s="19" t="str">
        <f>VLOOKUP(final_data_all_locations!$D99,description_vlookup!E:G,3,FALSE)</f>
        <v>COM032</v>
      </c>
      <c r="F99" s="19" t="s">
        <v>14</v>
      </c>
      <c r="G99" s="20">
        <v>2014</v>
      </c>
      <c r="H99" s="19" t="s">
        <v>66</v>
      </c>
      <c r="I99" s="19" t="s">
        <v>81</v>
      </c>
      <c r="J99" s="19" t="s">
        <v>35</v>
      </c>
      <c r="K99" s="19" t="e">
        <f>VLOOKUP(final_data_all_locations!$J99,#REF!,3,0)</f>
        <v>#REF!</v>
      </c>
      <c r="L99" s="19" t="s">
        <v>82</v>
      </c>
      <c r="M99" s="19" t="s">
        <v>428</v>
      </c>
      <c r="N99" s="19" t="s">
        <v>429</v>
      </c>
      <c r="O99" s="21" t="s">
        <v>112</v>
      </c>
    </row>
    <row r="100" spans="1:15" x14ac:dyDescent="0.35">
      <c r="A100" s="14">
        <v>99</v>
      </c>
      <c r="B100" s="15" t="s">
        <v>430</v>
      </c>
      <c r="C100" s="15" t="str">
        <f>description_vlookup!$C100</f>
        <v>JOB199</v>
      </c>
      <c r="D100" s="15" t="s">
        <v>431</v>
      </c>
      <c r="E100" s="15" t="str">
        <f>VLOOKUP(final_data_all_locations!$D100,description_vlookup!E:G,3,FALSE)</f>
        <v>COM047</v>
      </c>
      <c r="F100" s="15" t="s">
        <v>75</v>
      </c>
      <c r="G100" s="16">
        <v>2012</v>
      </c>
      <c r="H100" s="15" t="s">
        <v>66</v>
      </c>
      <c r="I100" s="15" t="s">
        <v>186</v>
      </c>
      <c r="J100" s="15" t="s">
        <v>187</v>
      </c>
      <c r="K100" s="15" t="e">
        <f>VLOOKUP(final_data_all_locations!$J100,#REF!,3,0)</f>
        <v>#REF!</v>
      </c>
      <c r="L100" s="15" t="s">
        <v>188</v>
      </c>
      <c r="M100" s="15" t="s">
        <v>432</v>
      </c>
      <c r="N100" s="15" t="s">
        <v>433</v>
      </c>
      <c r="O100" s="17" t="s">
        <v>325</v>
      </c>
    </row>
    <row r="101" spans="1:15" x14ac:dyDescent="0.35">
      <c r="A101" s="18">
        <v>100</v>
      </c>
      <c r="B101" s="19" t="s">
        <v>434</v>
      </c>
      <c r="C101" s="19" t="str">
        <f>description_vlookup!$C101</f>
        <v>JOB200</v>
      </c>
      <c r="D101" s="19" t="s">
        <v>431</v>
      </c>
      <c r="E101" s="19" t="str">
        <f>VLOOKUP(final_data_all_locations!$D101,description_vlookup!E:G,3,FALSE)</f>
        <v>COM047</v>
      </c>
      <c r="F101" s="19" t="s">
        <v>75</v>
      </c>
      <c r="G101" s="20">
        <v>2012</v>
      </c>
      <c r="H101" s="19" t="s">
        <v>66</v>
      </c>
      <c r="I101" s="19" t="s">
        <v>435</v>
      </c>
      <c r="J101" s="19" t="s">
        <v>143</v>
      </c>
      <c r="K101" s="19" t="e">
        <f>VLOOKUP(final_data_all_locations!$J101,#REF!,3,0)</f>
        <v>#REF!</v>
      </c>
      <c r="L101" s="19" t="s">
        <v>436</v>
      </c>
      <c r="M101" s="19" t="s">
        <v>437</v>
      </c>
      <c r="N101" s="19" t="s">
        <v>433</v>
      </c>
      <c r="O101" s="21" t="s">
        <v>39</v>
      </c>
    </row>
    <row r="102" spans="1:15" x14ac:dyDescent="0.35">
      <c r="A102" s="14">
        <v>101</v>
      </c>
      <c r="B102" s="15" t="s">
        <v>438</v>
      </c>
      <c r="C102" s="15" t="str">
        <f>description_vlookup!$C102</f>
        <v>JOB201</v>
      </c>
      <c r="D102" s="15" t="s">
        <v>439</v>
      </c>
      <c r="E102" s="15" t="str">
        <f>VLOOKUP(final_data_all_locations!$D102,description_vlookup!E:G,3,FALSE)</f>
        <v>COM048</v>
      </c>
      <c r="F102" s="15" t="s">
        <v>75</v>
      </c>
      <c r="G102" s="16">
        <v>1927</v>
      </c>
      <c r="H102" s="15" t="s">
        <v>15</v>
      </c>
      <c r="I102" s="15" t="s">
        <v>115</v>
      </c>
      <c r="J102" s="15" t="s">
        <v>35</v>
      </c>
      <c r="K102" s="15" t="e">
        <f>VLOOKUP(final_data_all_locations!$J102,#REF!,3,0)</f>
        <v>#REF!</v>
      </c>
      <c r="L102" s="15" t="s">
        <v>116</v>
      </c>
      <c r="M102" s="15" t="s">
        <v>440</v>
      </c>
      <c r="N102" s="15" t="s">
        <v>441</v>
      </c>
      <c r="O102" s="17" t="s">
        <v>442</v>
      </c>
    </row>
    <row r="103" spans="1:15" x14ac:dyDescent="0.35">
      <c r="A103" s="18">
        <v>102</v>
      </c>
      <c r="B103" s="19" t="s">
        <v>443</v>
      </c>
      <c r="C103" s="19" t="str">
        <f>description_vlookup!$C103</f>
        <v>JOB202</v>
      </c>
      <c r="D103" s="19" t="s">
        <v>394</v>
      </c>
      <c r="E103" s="19" t="str">
        <f>VLOOKUP(final_data_all_locations!$D103,description_vlookup!E:G,3,FALSE)</f>
        <v>COM041</v>
      </c>
      <c r="F103" s="19" t="s">
        <v>75</v>
      </c>
      <c r="G103" s="20">
        <v>2014</v>
      </c>
      <c r="H103" s="19" t="s">
        <v>24</v>
      </c>
      <c r="I103" s="19" t="s">
        <v>67</v>
      </c>
      <c r="J103" s="19" t="s">
        <v>68</v>
      </c>
      <c r="K103" s="19" t="e">
        <f>VLOOKUP(final_data_all_locations!$J103,#REF!,3,0)</f>
        <v>#REF!</v>
      </c>
      <c r="L103" s="19" t="s">
        <v>69</v>
      </c>
      <c r="M103" s="19" t="s">
        <v>444</v>
      </c>
      <c r="N103" s="19" t="s">
        <v>398</v>
      </c>
      <c r="O103" s="21" t="s">
        <v>290</v>
      </c>
    </row>
    <row r="104" spans="1:15" x14ac:dyDescent="0.35">
      <c r="A104" s="14">
        <v>103</v>
      </c>
      <c r="B104" s="15" t="s">
        <v>445</v>
      </c>
      <c r="C104" s="15" t="str">
        <f>description_vlookup!$C104</f>
        <v>JOB203</v>
      </c>
      <c r="D104" s="15" t="s">
        <v>446</v>
      </c>
      <c r="E104" s="15" t="str">
        <f>VLOOKUP(final_data_all_locations!$D104,description_vlookup!E:G,3,FALSE)</f>
        <v>COM049</v>
      </c>
      <c r="F104" s="15" t="s">
        <v>75</v>
      </c>
      <c r="G104" s="16">
        <v>1988</v>
      </c>
      <c r="H104" s="15" t="s">
        <v>15</v>
      </c>
      <c r="I104" s="15" t="s">
        <v>447</v>
      </c>
      <c r="J104" s="15" t="s">
        <v>35</v>
      </c>
      <c r="K104" s="15" t="e">
        <f>VLOOKUP(final_data_all_locations!$J104,#REF!,3,0)</f>
        <v>#REF!</v>
      </c>
      <c r="L104" s="15" t="s">
        <v>448</v>
      </c>
      <c r="M104" s="15" t="s">
        <v>449</v>
      </c>
      <c r="N104" s="15" t="s">
        <v>450</v>
      </c>
      <c r="O104" s="17" t="s">
        <v>378</v>
      </c>
    </row>
    <row r="105" spans="1:15" x14ac:dyDescent="0.35">
      <c r="A105" s="18">
        <v>104</v>
      </c>
      <c r="B105" s="19" t="s">
        <v>168</v>
      </c>
      <c r="C105" s="19" t="str">
        <f>description_vlookup!$C105</f>
        <v>JOB204</v>
      </c>
      <c r="D105" s="19" t="s">
        <v>407</v>
      </c>
      <c r="E105" s="19" t="str">
        <f>VLOOKUP(final_data_all_locations!$D105,description_vlookup!E:G,3,FALSE)</f>
        <v>COM043</v>
      </c>
      <c r="F105" s="19" t="s">
        <v>150</v>
      </c>
      <c r="G105" s="20">
        <v>2007</v>
      </c>
      <c r="H105" s="19" t="s">
        <v>138</v>
      </c>
      <c r="I105" s="19" t="s">
        <v>451</v>
      </c>
      <c r="J105" s="19" t="s">
        <v>143</v>
      </c>
      <c r="K105" s="19" t="e">
        <f>VLOOKUP(final_data_all_locations!$J105,#REF!,3,0)</f>
        <v>#REF!</v>
      </c>
      <c r="L105" s="19" t="s">
        <v>452</v>
      </c>
      <c r="M105" s="19" t="s">
        <v>453</v>
      </c>
      <c r="N105" s="19" t="s">
        <v>411</v>
      </c>
      <c r="O105" s="21" t="s">
        <v>454</v>
      </c>
    </row>
    <row r="106" spans="1:15" x14ac:dyDescent="0.35">
      <c r="A106" s="14">
        <v>105</v>
      </c>
      <c r="B106" s="15" t="s">
        <v>379</v>
      </c>
      <c r="C106" s="15" t="str">
        <f>description_vlookup!$C106</f>
        <v>JOB205</v>
      </c>
      <c r="D106" s="15" t="s">
        <v>455</v>
      </c>
      <c r="E106" s="15" t="str">
        <f>VLOOKUP(final_data_all_locations!$D106,description_vlookup!E:G,3,FALSE)</f>
        <v>COM050</v>
      </c>
      <c r="F106" s="15" t="s">
        <v>75</v>
      </c>
      <c r="G106" s="16">
        <v>2010</v>
      </c>
      <c r="H106" s="15" t="s">
        <v>66</v>
      </c>
      <c r="I106" s="15" t="s">
        <v>368</v>
      </c>
      <c r="J106" s="15" t="s">
        <v>17</v>
      </c>
      <c r="K106" s="15" t="e">
        <f>VLOOKUP(final_data_all_locations!$J106,#REF!,3,0)</f>
        <v>#REF!</v>
      </c>
      <c r="L106" s="15" t="s">
        <v>369</v>
      </c>
      <c r="M106" s="15" t="s">
        <v>456</v>
      </c>
      <c r="N106" s="15" t="s">
        <v>457</v>
      </c>
      <c r="O106" s="17" t="s">
        <v>350</v>
      </c>
    </row>
    <row r="107" spans="1:15" x14ac:dyDescent="0.35">
      <c r="A107" s="18">
        <v>106</v>
      </c>
      <c r="B107" s="19" t="s">
        <v>379</v>
      </c>
      <c r="C107" s="19" t="str">
        <f>description_vlookup!$C107</f>
        <v>JOB206</v>
      </c>
      <c r="D107" s="19" t="s">
        <v>455</v>
      </c>
      <c r="E107" s="19" t="str">
        <f>VLOOKUP(final_data_all_locations!$D107,description_vlookup!E:G,3,FALSE)</f>
        <v>COM050</v>
      </c>
      <c r="F107" s="19" t="s">
        <v>75</v>
      </c>
      <c r="G107" s="20">
        <v>2010</v>
      </c>
      <c r="H107" s="19" t="s">
        <v>66</v>
      </c>
      <c r="I107" s="19" t="s">
        <v>368</v>
      </c>
      <c r="J107" s="19" t="s">
        <v>17</v>
      </c>
      <c r="K107" s="19" t="e">
        <f>VLOOKUP(final_data_all_locations!$J107,#REF!,3,0)</f>
        <v>#REF!</v>
      </c>
      <c r="L107" s="19" t="s">
        <v>369</v>
      </c>
      <c r="M107" s="19" t="s">
        <v>458</v>
      </c>
      <c r="N107" s="19" t="s">
        <v>459</v>
      </c>
      <c r="O107" s="21" t="s">
        <v>104</v>
      </c>
    </row>
    <row r="108" spans="1:15" x14ac:dyDescent="0.35">
      <c r="A108" s="14">
        <v>107</v>
      </c>
      <c r="B108" s="15" t="s">
        <v>460</v>
      </c>
      <c r="C108" s="15" t="str">
        <f>description_vlookup!$C108</f>
        <v>JOB207</v>
      </c>
      <c r="D108" s="15" t="s">
        <v>461</v>
      </c>
      <c r="E108" s="15" t="str">
        <f>VLOOKUP(final_data_all_locations!$D108,description_vlookup!E:G,3,FALSE)</f>
        <v>COM051</v>
      </c>
      <c r="F108" s="15" t="s">
        <v>75</v>
      </c>
      <c r="G108" s="16">
        <v>2009</v>
      </c>
      <c r="H108" s="15" t="s">
        <v>66</v>
      </c>
      <c r="I108" s="15" t="s">
        <v>462</v>
      </c>
      <c r="J108" s="15" t="s">
        <v>35</v>
      </c>
      <c r="K108" s="15" t="e">
        <f>VLOOKUP(final_data_all_locations!$J108,#REF!,3,0)</f>
        <v>#REF!</v>
      </c>
      <c r="L108" s="15" t="s">
        <v>463</v>
      </c>
      <c r="M108" s="15" t="s">
        <v>464</v>
      </c>
      <c r="N108" s="15" t="s">
        <v>465</v>
      </c>
      <c r="O108" s="17" t="s">
        <v>331</v>
      </c>
    </row>
    <row r="109" spans="1:15" x14ac:dyDescent="0.35">
      <c r="A109" s="18">
        <v>108</v>
      </c>
      <c r="B109" s="19" t="s">
        <v>466</v>
      </c>
      <c r="C109" s="19" t="str">
        <f>description_vlookup!$C109</f>
        <v>JOB208</v>
      </c>
      <c r="D109" s="19" t="s">
        <v>467</v>
      </c>
      <c r="E109" s="19" t="str">
        <f>VLOOKUP(final_data_all_locations!$D109,description_vlookup!E:G,3,FALSE)</f>
        <v>COM052</v>
      </c>
      <c r="F109" s="19" t="s">
        <v>202</v>
      </c>
      <c r="G109" s="20">
        <v>1996</v>
      </c>
      <c r="H109" s="19" t="s">
        <v>15</v>
      </c>
      <c r="I109" s="19" t="s">
        <v>408</v>
      </c>
      <c r="J109" s="19" t="s">
        <v>35</v>
      </c>
      <c r="K109" s="19" t="e">
        <f>VLOOKUP(final_data_all_locations!$J109,#REF!,3,0)</f>
        <v>#REF!</v>
      </c>
      <c r="L109" s="19" t="s">
        <v>409</v>
      </c>
      <c r="M109" s="19" t="s">
        <v>468</v>
      </c>
      <c r="N109" s="19" t="s">
        <v>469</v>
      </c>
      <c r="O109" s="21" t="s">
        <v>325</v>
      </c>
    </row>
    <row r="110" spans="1:15" x14ac:dyDescent="0.35">
      <c r="A110" s="14">
        <v>109</v>
      </c>
      <c r="B110" s="15" t="s">
        <v>470</v>
      </c>
      <c r="C110" s="15" t="str">
        <f>description_vlookup!$C110</f>
        <v>JOB209</v>
      </c>
      <c r="D110" s="15" t="s">
        <v>471</v>
      </c>
      <c r="E110" s="15" t="str">
        <f>VLOOKUP(final_data_all_locations!$D110,description_vlookup!E:G,3,FALSE)</f>
        <v>COM053</v>
      </c>
      <c r="F110" s="15" t="s">
        <v>14</v>
      </c>
      <c r="G110" s="16">
        <v>2018</v>
      </c>
      <c r="H110" s="15" t="s">
        <v>138</v>
      </c>
      <c r="I110" s="15" t="s">
        <v>222</v>
      </c>
      <c r="J110" s="15" t="s">
        <v>204</v>
      </c>
      <c r="K110" s="15" t="e">
        <f>VLOOKUP(final_data_all_locations!$J110,#REF!,3,0)</f>
        <v>#REF!</v>
      </c>
      <c r="L110" s="15" t="s">
        <v>223</v>
      </c>
      <c r="M110" s="15" t="s">
        <v>472</v>
      </c>
      <c r="N110" s="15" t="s">
        <v>473</v>
      </c>
      <c r="O110" s="17" t="s">
        <v>474</v>
      </c>
    </row>
    <row r="111" spans="1:15" x14ac:dyDescent="0.35">
      <c r="A111" s="18">
        <v>110</v>
      </c>
      <c r="B111" s="19" t="s">
        <v>475</v>
      </c>
      <c r="C111" s="19" t="str">
        <f>description_vlookup!$C111</f>
        <v>JOB210</v>
      </c>
      <c r="D111" s="19" t="s">
        <v>476</v>
      </c>
      <c r="E111" s="19" t="str">
        <f>VLOOKUP(final_data_all_locations!$D111,description_vlookup!E:G,3,FALSE)</f>
        <v>COM054</v>
      </c>
      <c r="F111" s="19" t="s">
        <v>75</v>
      </c>
      <c r="G111" s="20">
        <v>2020</v>
      </c>
      <c r="H111" s="19" t="s">
        <v>24</v>
      </c>
      <c r="I111" s="19" t="s">
        <v>477</v>
      </c>
      <c r="J111" s="19" t="s">
        <v>26</v>
      </c>
      <c r="K111" s="19" t="e">
        <f>VLOOKUP(final_data_all_locations!$J111,#REF!,3,0)</f>
        <v>#REF!</v>
      </c>
      <c r="L111" s="19" t="s">
        <v>478</v>
      </c>
      <c r="M111" s="19" t="s">
        <v>479</v>
      </c>
      <c r="N111" s="19" t="s">
        <v>365</v>
      </c>
      <c r="O111" s="21" t="s">
        <v>480</v>
      </c>
    </row>
    <row r="112" spans="1:15" x14ac:dyDescent="0.35">
      <c r="A112" s="14">
        <v>111</v>
      </c>
      <c r="B112" s="15" t="s">
        <v>481</v>
      </c>
      <c r="C112" s="15" t="str">
        <f>description_vlookup!$C112</f>
        <v>JOB211</v>
      </c>
      <c r="D112" s="15" t="s">
        <v>482</v>
      </c>
      <c r="E112" s="15" t="str">
        <f>VLOOKUP(final_data_all_locations!$D112,description_vlookup!E:G,3,FALSE)</f>
        <v>COM055</v>
      </c>
      <c r="F112" s="15" t="s">
        <v>150</v>
      </c>
      <c r="G112" s="16">
        <v>2013</v>
      </c>
      <c r="H112" s="15" t="s">
        <v>138</v>
      </c>
      <c r="I112" s="15" t="s">
        <v>54</v>
      </c>
      <c r="J112" s="15" t="s">
        <v>35</v>
      </c>
      <c r="K112" s="15" t="e">
        <f>VLOOKUP(final_data_all_locations!$J112,#REF!,3,0)</f>
        <v>#REF!</v>
      </c>
      <c r="L112" s="15" t="s">
        <v>55</v>
      </c>
      <c r="M112" s="15" t="s">
        <v>483</v>
      </c>
      <c r="N112" s="15" t="s">
        <v>429</v>
      </c>
      <c r="O112" s="17" t="s">
        <v>57</v>
      </c>
    </row>
    <row r="113" spans="1:15" x14ac:dyDescent="0.35">
      <c r="A113" s="18">
        <v>112</v>
      </c>
      <c r="B113" s="19" t="s">
        <v>399</v>
      </c>
      <c r="C113" s="19" t="str">
        <f>description_vlookup!$C113</f>
        <v>JOB212</v>
      </c>
      <c r="D113" s="19" t="s">
        <v>484</v>
      </c>
      <c r="E113" s="19" t="str">
        <f>VLOOKUP(final_data_all_locations!$D113,description_vlookup!E:G,3,FALSE)</f>
        <v>COM056</v>
      </c>
      <c r="F113" s="19" t="s">
        <v>150</v>
      </c>
      <c r="G113" s="20">
        <v>1845</v>
      </c>
      <c r="H113" s="19" t="s">
        <v>15</v>
      </c>
      <c r="I113" s="19" t="s">
        <v>317</v>
      </c>
      <c r="J113" s="19" t="s">
        <v>35</v>
      </c>
      <c r="K113" s="19" t="e">
        <f>VLOOKUP(final_data_all_locations!$J113,#REF!,3,0)</f>
        <v>#REF!</v>
      </c>
      <c r="L113" s="19" t="s">
        <v>318</v>
      </c>
      <c r="M113" s="19" t="s">
        <v>485</v>
      </c>
      <c r="N113" s="19" t="s">
        <v>486</v>
      </c>
      <c r="O113" s="21" t="s">
        <v>325</v>
      </c>
    </row>
    <row r="114" spans="1:15" x14ac:dyDescent="0.35">
      <c r="A114" s="14">
        <v>113</v>
      </c>
      <c r="B114" s="15" t="s">
        <v>487</v>
      </c>
      <c r="C114" s="15" t="str">
        <f>description_vlookup!$C114</f>
        <v>JOB213</v>
      </c>
      <c r="D114" s="15" t="s">
        <v>488</v>
      </c>
      <c r="E114" s="15" t="str">
        <f>VLOOKUP(final_data_all_locations!$D114,description_vlookup!E:G,3,FALSE)</f>
        <v>COM057</v>
      </c>
      <c r="F114" s="15" t="s">
        <v>489</v>
      </c>
      <c r="G114" s="16">
        <v>2014</v>
      </c>
      <c r="H114" s="15" t="s">
        <v>24</v>
      </c>
      <c r="I114" s="15" t="s">
        <v>490</v>
      </c>
      <c r="J114" s="15" t="s">
        <v>335</v>
      </c>
      <c r="K114" s="15" t="e">
        <f>VLOOKUP(final_data_all_locations!$J114,#REF!,3,0)</f>
        <v>#REF!</v>
      </c>
      <c r="L114" s="15" t="s">
        <v>491</v>
      </c>
      <c r="M114" s="15" t="s">
        <v>492</v>
      </c>
      <c r="N114" s="15" t="s">
        <v>493</v>
      </c>
      <c r="O114" s="17" t="s">
        <v>350</v>
      </c>
    </row>
    <row r="115" spans="1:15" x14ac:dyDescent="0.35">
      <c r="A115" s="18">
        <v>114</v>
      </c>
      <c r="B115" s="19" t="s">
        <v>494</v>
      </c>
      <c r="C115" s="19" t="str">
        <f>description_vlookup!$C115</f>
        <v>JOB214</v>
      </c>
      <c r="D115" s="19" t="s">
        <v>495</v>
      </c>
      <c r="E115" s="19" t="str">
        <f>VLOOKUP(final_data_all_locations!$D115,description_vlookup!E:G,3,FALSE)</f>
        <v>COM058</v>
      </c>
      <c r="F115" s="19" t="s">
        <v>75</v>
      </c>
      <c r="G115" s="20">
        <v>2015</v>
      </c>
      <c r="H115" s="19" t="s">
        <v>15</v>
      </c>
      <c r="I115" s="19" t="s">
        <v>67</v>
      </c>
      <c r="J115" s="19" t="s">
        <v>68</v>
      </c>
      <c r="K115" s="19" t="e">
        <f>VLOOKUP(final_data_all_locations!$J115,#REF!,3,0)</f>
        <v>#REF!</v>
      </c>
      <c r="L115" s="19" t="s">
        <v>69</v>
      </c>
      <c r="M115" s="19" t="s">
        <v>377</v>
      </c>
      <c r="N115" s="19" t="s">
        <v>496</v>
      </c>
      <c r="O115" s="21" t="s">
        <v>378</v>
      </c>
    </row>
    <row r="116" spans="1:15" x14ac:dyDescent="0.35">
      <c r="A116" s="14">
        <v>115</v>
      </c>
      <c r="B116" s="15" t="s">
        <v>497</v>
      </c>
      <c r="C116" s="15" t="str">
        <f>description_vlookup!$C116</f>
        <v>JOB215</v>
      </c>
      <c r="D116" s="15" t="s">
        <v>498</v>
      </c>
      <c r="E116" s="15" t="str">
        <f>VLOOKUP(final_data_all_locations!$D116,description_vlookup!E:G,3,FALSE)</f>
        <v>COM059</v>
      </c>
      <c r="F116" s="15" t="s">
        <v>137</v>
      </c>
      <c r="G116" s="16">
        <v>2021</v>
      </c>
      <c r="H116" s="15" t="s">
        <v>138</v>
      </c>
      <c r="I116" s="15" t="s">
        <v>81</v>
      </c>
      <c r="J116" s="15" t="s">
        <v>35</v>
      </c>
      <c r="K116" s="15" t="e">
        <f>VLOOKUP(final_data_all_locations!$J116,#REF!,3,0)</f>
        <v>#REF!</v>
      </c>
      <c r="L116" s="15" t="s">
        <v>82</v>
      </c>
      <c r="M116" s="15" t="s">
        <v>499</v>
      </c>
      <c r="N116" s="15" t="s">
        <v>500</v>
      </c>
      <c r="O116" s="17" t="s">
        <v>501</v>
      </c>
    </row>
    <row r="117" spans="1:15" x14ac:dyDescent="0.35">
      <c r="A117" s="18">
        <v>116</v>
      </c>
      <c r="B117" s="19" t="s">
        <v>502</v>
      </c>
      <c r="C117" s="19" t="str">
        <f>description_vlookup!$C117</f>
        <v>JOB216</v>
      </c>
      <c r="D117" s="19" t="s">
        <v>503</v>
      </c>
      <c r="E117" s="19" t="str">
        <f>VLOOKUP(final_data_all_locations!$D117,description_vlookup!E:G,3,FALSE)</f>
        <v>COM060</v>
      </c>
      <c r="F117" s="19" t="s">
        <v>75</v>
      </c>
      <c r="G117" s="20">
        <v>1968</v>
      </c>
      <c r="H117" s="19" t="s">
        <v>15</v>
      </c>
      <c r="I117" s="19" t="s">
        <v>115</v>
      </c>
      <c r="J117" s="19" t="s">
        <v>35</v>
      </c>
      <c r="K117" s="19" t="e">
        <f>VLOOKUP(final_data_all_locations!$J117,#REF!,3,0)</f>
        <v>#REF!</v>
      </c>
      <c r="L117" s="19" t="s">
        <v>116</v>
      </c>
      <c r="M117" s="19" t="s">
        <v>504</v>
      </c>
      <c r="N117" s="19" t="s">
        <v>505</v>
      </c>
      <c r="O117" s="21" t="s">
        <v>359</v>
      </c>
    </row>
    <row r="118" spans="1:15" x14ac:dyDescent="0.35">
      <c r="A118" s="14">
        <v>117</v>
      </c>
      <c r="B118" s="15" t="s">
        <v>506</v>
      </c>
      <c r="C118" s="15" t="str">
        <f>description_vlookup!$C118</f>
        <v>JOB217</v>
      </c>
      <c r="D118" s="15" t="s">
        <v>132</v>
      </c>
      <c r="E118" s="15" t="str">
        <f>VLOOKUP(final_data_all_locations!$D118,description_vlookup!E:G,3,FALSE)</f>
        <v>COM007</v>
      </c>
      <c r="F118" s="15" t="s">
        <v>75</v>
      </c>
      <c r="G118" s="16">
        <v>2013</v>
      </c>
      <c r="H118" s="15" t="s">
        <v>15</v>
      </c>
      <c r="I118" s="15" t="s">
        <v>92</v>
      </c>
      <c r="J118" s="15" t="s">
        <v>35</v>
      </c>
      <c r="K118" s="15" t="e">
        <f>VLOOKUP(final_data_all_locations!$J118,#REF!,3,0)</f>
        <v>#REF!</v>
      </c>
      <c r="L118" s="15" t="s">
        <v>93</v>
      </c>
      <c r="M118" s="15" t="s">
        <v>507</v>
      </c>
      <c r="N118" s="15" t="s">
        <v>508</v>
      </c>
      <c r="O118" s="17" t="s">
        <v>412</v>
      </c>
    </row>
    <row r="119" spans="1:15" x14ac:dyDescent="0.35">
      <c r="A119" s="18">
        <v>118</v>
      </c>
      <c r="B119" s="19" t="s">
        <v>509</v>
      </c>
      <c r="C119" s="19" t="str">
        <f>description_vlookup!$C119</f>
        <v>JOB218</v>
      </c>
      <c r="D119" s="19" t="s">
        <v>510</v>
      </c>
      <c r="E119" s="19" t="str">
        <f>VLOOKUP(final_data_all_locations!$D119,description_vlookup!E:G,3,FALSE)</f>
        <v>COM061</v>
      </c>
      <c r="F119" s="19" t="s">
        <v>75</v>
      </c>
      <c r="G119" s="20">
        <v>2019</v>
      </c>
      <c r="H119" s="19" t="s">
        <v>138</v>
      </c>
      <c r="I119" s="19" t="s">
        <v>511</v>
      </c>
      <c r="J119" s="19" t="s">
        <v>68</v>
      </c>
      <c r="K119" s="19" t="e">
        <f>VLOOKUP(final_data_all_locations!$J119,#REF!,3,0)</f>
        <v>#REF!</v>
      </c>
      <c r="L119" s="19" t="s">
        <v>512</v>
      </c>
      <c r="M119" s="19" t="s">
        <v>513</v>
      </c>
      <c r="N119" s="19" t="s">
        <v>514</v>
      </c>
      <c r="O119" s="21" t="s">
        <v>123</v>
      </c>
    </row>
    <row r="120" spans="1:15" x14ac:dyDescent="0.35">
      <c r="A120" s="14">
        <v>119</v>
      </c>
      <c r="B120" s="15" t="s">
        <v>475</v>
      </c>
      <c r="C120" s="15" t="str">
        <f>description_vlookup!$C120</f>
        <v>JOB219</v>
      </c>
      <c r="D120" s="15" t="s">
        <v>476</v>
      </c>
      <c r="E120" s="15" t="str">
        <f>VLOOKUP(final_data_all_locations!$D120,description_vlookup!E:G,3,FALSE)</f>
        <v>COM054</v>
      </c>
      <c r="F120" s="15" t="s">
        <v>75</v>
      </c>
      <c r="G120" s="16">
        <v>2020</v>
      </c>
      <c r="H120" s="15" t="s">
        <v>24</v>
      </c>
      <c r="I120" s="15" t="s">
        <v>515</v>
      </c>
      <c r="J120" s="15" t="s">
        <v>26</v>
      </c>
      <c r="K120" s="15" t="e">
        <f>VLOOKUP(final_data_all_locations!$J120,#REF!,3,0)</f>
        <v>#REF!</v>
      </c>
      <c r="L120" s="15" t="s">
        <v>516</v>
      </c>
      <c r="M120" s="15" t="s">
        <v>517</v>
      </c>
      <c r="N120" s="15" t="s">
        <v>365</v>
      </c>
      <c r="O120" s="17" t="s">
        <v>518</v>
      </c>
    </row>
    <row r="121" spans="1:15" x14ac:dyDescent="0.35">
      <c r="A121" s="18">
        <v>120</v>
      </c>
      <c r="B121" s="19" t="s">
        <v>519</v>
      </c>
      <c r="C121" s="19" t="str">
        <f>description_vlookup!$C121</f>
        <v>JOB220</v>
      </c>
      <c r="D121" s="19" t="s">
        <v>520</v>
      </c>
      <c r="E121" s="19" t="str">
        <f>VLOOKUP(final_data_all_locations!$D121,description_vlookup!E:G,3,FALSE)</f>
        <v>COM062</v>
      </c>
      <c r="F121" s="19" t="s">
        <v>75</v>
      </c>
      <c r="G121" s="20">
        <v>2016</v>
      </c>
      <c r="H121" s="19" t="s">
        <v>76</v>
      </c>
      <c r="I121" s="19" t="s">
        <v>67</v>
      </c>
      <c r="J121" s="19" t="s">
        <v>68</v>
      </c>
      <c r="K121" s="19" t="e">
        <f>VLOOKUP(final_data_all_locations!$J121,#REF!,3,0)</f>
        <v>#REF!</v>
      </c>
      <c r="L121" s="19" t="s">
        <v>69</v>
      </c>
      <c r="M121" s="19" t="s">
        <v>521</v>
      </c>
      <c r="N121" s="19" t="s">
        <v>522</v>
      </c>
      <c r="O121" s="21" t="s">
        <v>290</v>
      </c>
    </row>
    <row r="122" spans="1:15" x14ac:dyDescent="0.35">
      <c r="A122" s="14">
        <v>121</v>
      </c>
      <c r="B122" s="15" t="s">
        <v>523</v>
      </c>
      <c r="C122" s="15" t="str">
        <f>description_vlookup!$C122</f>
        <v>JOB221</v>
      </c>
      <c r="D122" s="15" t="s">
        <v>484</v>
      </c>
      <c r="E122" s="15" t="str">
        <f>VLOOKUP(final_data_all_locations!$D122,description_vlookup!E:G,3,FALSE)</f>
        <v>COM056</v>
      </c>
      <c r="F122" s="15" t="s">
        <v>150</v>
      </c>
      <c r="G122" s="16">
        <v>1845</v>
      </c>
      <c r="H122" s="15" t="s">
        <v>15</v>
      </c>
      <c r="I122" s="15" t="s">
        <v>317</v>
      </c>
      <c r="J122" s="15" t="s">
        <v>35</v>
      </c>
      <c r="K122" s="15" t="e">
        <f>VLOOKUP(final_data_all_locations!$J122,#REF!,3,0)</f>
        <v>#REF!</v>
      </c>
      <c r="L122" s="15" t="s">
        <v>318</v>
      </c>
      <c r="M122" s="15" t="s">
        <v>524</v>
      </c>
      <c r="N122" s="15" t="s">
        <v>486</v>
      </c>
      <c r="O122" s="17" t="s">
        <v>359</v>
      </c>
    </row>
    <row r="123" spans="1:15" x14ac:dyDescent="0.35">
      <c r="A123" s="18">
        <v>122</v>
      </c>
      <c r="B123" s="19" t="s">
        <v>525</v>
      </c>
      <c r="C123" s="19" t="str">
        <f>description_vlookup!$C123</f>
        <v>JOB222</v>
      </c>
      <c r="D123" s="19" t="s">
        <v>316</v>
      </c>
      <c r="E123" s="19" t="str">
        <f>VLOOKUP(final_data_all_locations!$D123,description_vlookup!E:G,3,FALSE)</f>
        <v>COM028</v>
      </c>
      <c r="F123" s="19" t="s">
        <v>202</v>
      </c>
      <c r="G123" s="20">
        <v>2014</v>
      </c>
      <c r="H123" s="19" t="s">
        <v>24</v>
      </c>
      <c r="I123" s="19" t="s">
        <v>317</v>
      </c>
      <c r="J123" s="19" t="s">
        <v>35</v>
      </c>
      <c r="K123" s="19" t="e">
        <f>VLOOKUP(final_data_all_locations!$J123,#REF!,3,0)</f>
        <v>#REF!</v>
      </c>
      <c r="L123" s="19" t="s">
        <v>318</v>
      </c>
      <c r="M123" s="19" t="s">
        <v>526</v>
      </c>
      <c r="N123" s="19" t="s">
        <v>527</v>
      </c>
      <c r="O123" s="21" t="s">
        <v>57</v>
      </c>
    </row>
    <row r="124" spans="1:15" x14ac:dyDescent="0.35">
      <c r="A124" s="14">
        <v>123</v>
      </c>
      <c r="B124" s="15" t="s">
        <v>528</v>
      </c>
      <c r="C124" s="15" t="str">
        <f>description_vlookup!$C124</f>
        <v>JOB223</v>
      </c>
      <c r="D124" s="15" t="s">
        <v>529</v>
      </c>
      <c r="E124" s="15" t="str">
        <f>VLOOKUP(final_data_all_locations!$D124,description_vlookup!E:G,3,FALSE)</f>
        <v>COM063</v>
      </c>
      <c r="F124" s="15" t="s">
        <v>150</v>
      </c>
      <c r="G124" s="16">
        <v>2019</v>
      </c>
      <c r="H124" s="15" t="s">
        <v>24</v>
      </c>
      <c r="I124" s="15" t="s">
        <v>530</v>
      </c>
      <c r="J124" s="15" t="s">
        <v>68</v>
      </c>
      <c r="K124" s="15" t="e">
        <f>VLOOKUP(final_data_all_locations!$J124,#REF!,3,0)</f>
        <v>#REF!</v>
      </c>
      <c r="L124" s="15" t="s">
        <v>531</v>
      </c>
      <c r="M124" s="15" t="s">
        <v>532</v>
      </c>
      <c r="N124" s="15" t="s">
        <v>533</v>
      </c>
      <c r="O124" s="17" t="s">
        <v>290</v>
      </c>
    </row>
    <row r="125" spans="1:15" x14ac:dyDescent="0.35">
      <c r="A125" s="18">
        <v>124</v>
      </c>
      <c r="B125" s="19" t="s">
        <v>534</v>
      </c>
      <c r="C125" s="19" t="str">
        <f>description_vlookup!$C125</f>
        <v>JOB224</v>
      </c>
      <c r="D125" s="19" t="s">
        <v>535</v>
      </c>
      <c r="E125" s="19" t="str">
        <f>VLOOKUP(final_data_all_locations!$D125,description_vlookup!E:G,3,FALSE)</f>
        <v>COM064</v>
      </c>
      <c r="F125" s="19" t="s">
        <v>536</v>
      </c>
      <c r="G125" s="20">
        <v>1995</v>
      </c>
      <c r="H125" s="19" t="s">
        <v>537</v>
      </c>
      <c r="I125" s="19" t="s">
        <v>176</v>
      </c>
      <c r="J125" s="19" t="s">
        <v>143</v>
      </c>
      <c r="K125" s="19" t="e">
        <f>VLOOKUP(final_data_all_locations!$J125,#REF!,3,0)</f>
        <v>#REF!</v>
      </c>
      <c r="L125" s="19" t="s">
        <v>177</v>
      </c>
      <c r="M125" s="19" t="s">
        <v>538</v>
      </c>
      <c r="N125" s="19" t="s">
        <v>539</v>
      </c>
      <c r="O125" s="21" t="s">
        <v>331</v>
      </c>
    </row>
    <row r="126" spans="1:15" x14ac:dyDescent="0.35">
      <c r="A126" s="14">
        <v>125</v>
      </c>
      <c r="B126" s="15" t="s">
        <v>540</v>
      </c>
      <c r="C126" s="15" t="str">
        <f>description_vlookup!$C126</f>
        <v>JOB225</v>
      </c>
      <c r="D126" s="15" t="s">
        <v>541</v>
      </c>
      <c r="E126" s="15" t="str">
        <f>VLOOKUP(final_data_all_locations!$D126,description_vlookup!E:G,3,FALSE)</f>
        <v>COM065</v>
      </c>
      <c r="F126" s="15" t="s">
        <v>75</v>
      </c>
      <c r="G126" s="16">
        <v>2015</v>
      </c>
      <c r="H126" s="15" t="s">
        <v>24</v>
      </c>
      <c r="I126" s="15" t="s">
        <v>92</v>
      </c>
      <c r="J126" s="15" t="s">
        <v>35</v>
      </c>
      <c r="K126" s="15" t="e">
        <f>VLOOKUP(final_data_all_locations!$J126,#REF!,3,0)</f>
        <v>#REF!</v>
      </c>
      <c r="L126" s="15" t="s">
        <v>93</v>
      </c>
      <c r="M126" s="15" t="s">
        <v>542</v>
      </c>
      <c r="N126" s="15" t="s">
        <v>543</v>
      </c>
      <c r="O126" s="17" t="s">
        <v>72</v>
      </c>
    </row>
    <row r="127" spans="1:15" x14ac:dyDescent="0.35">
      <c r="A127" s="18">
        <v>126</v>
      </c>
      <c r="B127" s="19" t="s">
        <v>544</v>
      </c>
      <c r="C127" s="19" t="str">
        <f>description_vlookup!$C127</f>
        <v>JOB226</v>
      </c>
      <c r="D127" s="19" t="s">
        <v>345</v>
      </c>
      <c r="E127" s="19" t="str">
        <f>VLOOKUP(final_data_all_locations!$D127,description_vlookup!E:G,3,FALSE)</f>
        <v>COM033</v>
      </c>
      <c r="F127" s="19" t="s">
        <v>14</v>
      </c>
      <c r="G127" s="20">
        <v>1983</v>
      </c>
      <c r="H127" s="19" t="s">
        <v>15</v>
      </c>
      <c r="I127" s="19" t="s">
        <v>115</v>
      </c>
      <c r="J127" s="19" t="s">
        <v>35</v>
      </c>
      <c r="K127" s="19" t="e">
        <f>VLOOKUP(final_data_all_locations!$J127,#REF!,3,0)</f>
        <v>#REF!</v>
      </c>
      <c r="L127" s="19" t="s">
        <v>116</v>
      </c>
      <c r="M127" s="19" t="s">
        <v>545</v>
      </c>
      <c r="N127" s="19" t="s">
        <v>546</v>
      </c>
      <c r="O127" s="21" t="s">
        <v>147</v>
      </c>
    </row>
    <row r="128" spans="1:15" x14ac:dyDescent="0.35">
      <c r="A128" s="14">
        <v>127</v>
      </c>
      <c r="B128" s="15" t="s">
        <v>547</v>
      </c>
      <c r="C128" s="15" t="str">
        <f>description_vlookup!$C128</f>
        <v>JOB227</v>
      </c>
      <c r="D128" s="15" t="s">
        <v>391</v>
      </c>
      <c r="E128" s="15" t="str">
        <f>VLOOKUP(final_data_all_locations!$D128,description_vlookup!E:G,3,FALSE)</f>
        <v>COM040</v>
      </c>
      <c r="F128" s="15" t="s">
        <v>75</v>
      </c>
      <c r="G128" s="16">
        <v>2021</v>
      </c>
      <c r="H128" s="15" t="s">
        <v>15</v>
      </c>
      <c r="I128" s="15" t="s">
        <v>92</v>
      </c>
      <c r="J128" s="15" t="s">
        <v>35</v>
      </c>
      <c r="K128" s="15" t="e">
        <f>VLOOKUP(final_data_all_locations!$J128,#REF!,3,0)</f>
        <v>#REF!</v>
      </c>
      <c r="L128" s="15" t="s">
        <v>93</v>
      </c>
      <c r="M128" s="15" t="s">
        <v>548</v>
      </c>
      <c r="N128" s="15" t="s">
        <v>549</v>
      </c>
      <c r="O128" s="17" t="s">
        <v>174</v>
      </c>
    </row>
    <row r="129" spans="1:15" x14ac:dyDescent="0.35">
      <c r="A129" s="18">
        <v>128</v>
      </c>
      <c r="B129" s="19" t="s">
        <v>160</v>
      </c>
      <c r="C129" s="19" t="str">
        <f>description_vlookup!$C129</f>
        <v>JOB228</v>
      </c>
      <c r="D129" s="19" t="s">
        <v>391</v>
      </c>
      <c r="E129" s="19" t="str">
        <f>VLOOKUP(final_data_all_locations!$D129,description_vlookup!E:G,3,FALSE)</f>
        <v>COM040</v>
      </c>
      <c r="F129" s="19" t="s">
        <v>75</v>
      </c>
      <c r="G129" s="20">
        <v>2021</v>
      </c>
      <c r="H129" s="19" t="s">
        <v>15</v>
      </c>
      <c r="I129" s="19" t="s">
        <v>92</v>
      </c>
      <c r="J129" s="19" t="s">
        <v>35</v>
      </c>
      <c r="K129" s="19" t="e">
        <f>VLOOKUP(final_data_all_locations!$J129,#REF!,3,0)</f>
        <v>#REF!</v>
      </c>
      <c r="L129" s="19" t="s">
        <v>93</v>
      </c>
      <c r="M129" s="19" t="s">
        <v>550</v>
      </c>
      <c r="N129" s="19" t="s">
        <v>549</v>
      </c>
      <c r="O129" s="21" t="s">
        <v>147</v>
      </c>
    </row>
    <row r="130" spans="1:15" x14ac:dyDescent="0.35">
      <c r="A130" s="14">
        <v>129</v>
      </c>
      <c r="B130" s="15" t="s">
        <v>551</v>
      </c>
      <c r="C130" s="15" t="str">
        <f>description_vlookup!$C130</f>
        <v>JOB229</v>
      </c>
      <c r="D130" s="15" t="s">
        <v>391</v>
      </c>
      <c r="E130" s="15" t="str">
        <f>VLOOKUP(final_data_all_locations!$D130,description_vlookup!E:G,3,FALSE)</f>
        <v>COM040</v>
      </c>
      <c r="F130" s="15" t="s">
        <v>75</v>
      </c>
      <c r="G130" s="16">
        <v>2021</v>
      </c>
      <c r="H130" s="15" t="s">
        <v>15</v>
      </c>
      <c r="I130" s="15" t="s">
        <v>92</v>
      </c>
      <c r="J130" s="15" t="s">
        <v>35</v>
      </c>
      <c r="K130" s="15" t="e">
        <f>VLOOKUP(final_data_all_locations!$J130,#REF!,3,0)</f>
        <v>#REF!</v>
      </c>
      <c r="L130" s="15" t="s">
        <v>93</v>
      </c>
      <c r="M130" s="15" t="s">
        <v>552</v>
      </c>
      <c r="N130" s="15" t="s">
        <v>553</v>
      </c>
      <c r="O130" s="17" t="s">
        <v>412</v>
      </c>
    </row>
    <row r="131" spans="1:15" x14ac:dyDescent="0.35">
      <c r="A131" s="18">
        <v>130</v>
      </c>
      <c r="B131" s="19" t="s">
        <v>554</v>
      </c>
      <c r="C131" s="19" t="str">
        <f>description_vlookup!$C131</f>
        <v>JOB230</v>
      </c>
      <c r="D131" s="19" t="s">
        <v>391</v>
      </c>
      <c r="E131" s="19" t="str">
        <f>VLOOKUP(final_data_all_locations!$D131,description_vlookup!E:G,3,FALSE)</f>
        <v>COM040</v>
      </c>
      <c r="F131" s="19" t="s">
        <v>75</v>
      </c>
      <c r="G131" s="20">
        <v>2021</v>
      </c>
      <c r="H131" s="19" t="s">
        <v>15</v>
      </c>
      <c r="I131" s="19" t="s">
        <v>92</v>
      </c>
      <c r="J131" s="19" t="s">
        <v>35</v>
      </c>
      <c r="K131" s="19" t="e">
        <f>VLOOKUP(final_data_all_locations!$J131,#REF!,3,0)</f>
        <v>#REF!</v>
      </c>
      <c r="L131" s="19" t="s">
        <v>93</v>
      </c>
      <c r="M131" s="19" t="s">
        <v>552</v>
      </c>
      <c r="N131" s="19" t="s">
        <v>553</v>
      </c>
      <c r="O131" s="21" t="s">
        <v>174</v>
      </c>
    </row>
    <row r="132" spans="1:15" x14ac:dyDescent="0.35">
      <c r="A132" s="14">
        <v>131</v>
      </c>
      <c r="B132" s="15" t="s">
        <v>555</v>
      </c>
      <c r="C132" s="15" t="str">
        <f>description_vlookup!$C132</f>
        <v>JOB231</v>
      </c>
      <c r="D132" s="15" t="s">
        <v>556</v>
      </c>
      <c r="E132" s="15" t="str">
        <f>VLOOKUP(final_data_all_locations!$D132,description_vlookup!E:G,3,FALSE)</f>
        <v>COM066</v>
      </c>
      <c r="F132" s="15" t="s">
        <v>14</v>
      </c>
      <c r="G132" s="16">
        <v>2016</v>
      </c>
      <c r="H132" s="15" t="s">
        <v>24</v>
      </c>
      <c r="I132" s="15" t="s">
        <v>557</v>
      </c>
      <c r="J132" s="15" t="s">
        <v>26</v>
      </c>
      <c r="K132" s="15" t="e">
        <f>VLOOKUP(final_data_all_locations!$J132,#REF!,3,0)</f>
        <v>#REF!</v>
      </c>
      <c r="L132" s="15" t="s">
        <v>558</v>
      </c>
      <c r="M132" s="15" t="s">
        <v>559</v>
      </c>
      <c r="N132" s="15" t="s">
        <v>560</v>
      </c>
      <c r="O132" s="17" t="s">
        <v>480</v>
      </c>
    </row>
    <row r="133" spans="1:15" x14ac:dyDescent="0.35">
      <c r="A133" s="18">
        <v>132</v>
      </c>
      <c r="B133" s="19" t="s">
        <v>561</v>
      </c>
      <c r="C133" s="19" t="str">
        <f>description_vlookup!$C133</f>
        <v>JOB232</v>
      </c>
      <c r="D133" s="19" t="s">
        <v>446</v>
      </c>
      <c r="E133" s="19" t="str">
        <f>VLOOKUP(final_data_all_locations!$D133,description_vlookup!E:G,3,FALSE)</f>
        <v>COM049</v>
      </c>
      <c r="F133" s="19" t="s">
        <v>75</v>
      </c>
      <c r="G133" s="20">
        <v>1988</v>
      </c>
      <c r="H133" s="19" t="s">
        <v>15</v>
      </c>
      <c r="I133" s="19" t="s">
        <v>81</v>
      </c>
      <c r="J133" s="19" t="s">
        <v>35</v>
      </c>
      <c r="K133" s="19" t="e">
        <f>VLOOKUP(final_data_all_locations!$J133,#REF!,3,0)</f>
        <v>#REF!</v>
      </c>
      <c r="L133" s="19" t="s">
        <v>82</v>
      </c>
      <c r="M133" s="19" t="s">
        <v>562</v>
      </c>
      <c r="N133" s="19" t="s">
        <v>354</v>
      </c>
      <c r="O133" s="21" t="s">
        <v>100</v>
      </c>
    </row>
    <row r="134" spans="1:15" x14ac:dyDescent="0.35">
      <c r="A134" s="14">
        <v>133</v>
      </c>
      <c r="B134" s="15" t="s">
        <v>563</v>
      </c>
      <c r="C134" s="15" t="str">
        <f>description_vlookup!$C134</f>
        <v>JOB233</v>
      </c>
      <c r="D134" s="15" t="s">
        <v>564</v>
      </c>
      <c r="E134" s="15" t="str">
        <f>VLOOKUP(final_data_all_locations!$D134,description_vlookup!E:G,3,FALSE)</f>
        <v>COM067</v>
      </c>
      <c r="F134" s="15" t="s">
        <v>565</v>
      </c>
      <c r="G134" s="16">
        <v>1996</v>
      </c>
      <c r="H134" s="15" t="s">
        <v>15</v>
      </c>
      <c r="I134" s="15" t="s">
        <v>566</v>
      </c>
      <c r="J134" s="15" t="s">
        <v>35</v>
      </c>
      <c r="K134" s="15" t="e">
        <f>VLOOKUP(final_data_all_locations!$J134,#REF!,3,0)</f>
        <v>#REF!</v>
      </c>
      <c r="L134" s="15" t="s">
        <v>567</v>
      </c>
      <c r="M134" s="15" t="s">
        <v>568</v>
      </c>
      <c r="N134" s="15" t="s">
        <v>569</v>
      </c>
      <c r="O134" s="17" t="s">
        <v>570</v>
      </c>
    </row>
    <row r="135" spans="1:15" x14ac:dyDescent="0.35">
      <c r="A135" s="18">
        <v>134</v>
      </c>
      <c r="B135" s="19" t="s">
        <v>571</v>
      </c>
      <c r="C135" s="19" t="str">
        <f>description_vlookup!$C135</f>
        <v>JOB234</v>
      </c>
      <c r="D135" s="19" t="s">
        <v>564</v>
      </c>
      <c r="E135" s="19" t="str">
        <f>VLOOKUP(final_data_all_locations!$D135,description_vlookup!E:G,3,FALSE)</f>
        <v>COM067</v>
      </c>
      <c r="F135" s="19" t="s">
        <v>75</v>
      </c>
      <c r="G135" s="20">
        <v>1996</v>
      </c>
      <c r="H135" s="19" t="s">
        <v>15</v>
      </c>
      <c r="I135" s="19" t="s">
        <v>572</v>
      </c>
      <c r="J135" s="19" t="s">
        <v>35</v>
      </c>
      <c r="K135" s="19" t="e">
        <f>VLOOKUP(final_data_all_locations!$J135,#REF!,3,0)</f>
        <v>#REF!</v>
      </c>
      <c r="L135" s="19" t="s">
        <v>573</v>
      </c>
      <c r="M135" s="19" t="s">
        <v>574</v>
      </c>
      <c r="N135" s="19" t="s">
        <v>569</v>
      </c>
      <c r="O135" s="21" t="s">
        <v>90</v>
      </c>
    </row>
    <row r="136" spans="1:15" x14ac:dyDescent="0.35">
      <c r="A136" s="14">
        <v>135</v>
      </c>
      <c r="B136" s="15" t="s">
        <v>575</v>
      </c>
      <c r="C136" s="15" t="str">
        <f>description_vlookup!$C136</f>
        <v>JOB235</v>
      </c>
      <c r="D136" s="15" t="s">
        <v>482</v>
      </c>
      <c r="E136" s="15" t="str">
        <f>VLOOKUP(final_data_all_locations!$D136,description_vlookup!E:G,3,FALSE)</f>
        <v>COM055</v>
      </c>
      <c r="F136" s="15" t="s">
        <v>150</v>
      </c>
      <c r="G136" s="16">
        <v>2013</v>
      </c>
      <c r="H136" s="15" t="s">
        <v>138</v>
      </c>
      <c r="I136" s="15" t="s">
        <v>54</v>
      </c>
      <c r="J136" s="15" t="s">
        <v>35</v>
      </c>
      <c r="K136" s="15" t="e">
        <f>VLOOKUP(final_data_all_locations!$J136,#REF!,3,0)</f>
        <v>#REF!</v>
      </c>
      <c r="L136" s="15" t="s">
        <v>55</v>
      </c>
      <c r="M136" s="15" t="s">
        <v>576</v>
      </c>
      <c r="N136" s="15" t="s">
        <v>577</v>
      </c>
      <c r="O136" s="17" t="s">
        <v>57</v>
      </c>
    </row>
    <row r="137" spans="1:15" x14ac:dyDescent="0.35">
      <c r="A137" s="18">
        <v>136</v>
      </c>
      <c r="B137" s="19" t="s">
        <v>578</v>
      </c>
      <c r="C137" s="19" t="str">
        <f>description_vlookup!$C137</f>
        <v>JOB236</v>
      </c>
      <c r="D137" s="19" t="s">
        <v>484</v>
      </c>
      <c r="E137" s="19" t="str">
        <f>VLOOKUP(final_data_all_locations!$D137,description_vlookup!E:G,3,FALSE)</f>
        <v>COM056</v>
      </c>
      <c r="F137" s="19" t="s">
        <v>150</v>
      </c>
      <c r="G137" s="20">
        <v>1845</v>
      </c>
      <c r="H137" s="19" t="s">
        <v>15</v>
      </c>
      <c r="I137" s="19" t="s">
        <v>317</v>
      </c>
      <c r="J137" s="19" t="s">
        <v>35</v>
      </c>
      <c r="K137" s="19" t="e">
        <f>VLOOKUP(final_data_all_locations!$J137,#REF!,3,0)</f>
        <v>#REF!</v>
      </c>
      <c r="L137" s="19" t="s">
        <v>318</v>
      </c>
      <c r="M137" s="19" t="s">
        <v>579</v>
      </c>
      <c r="N137" s="19" t="s">
        <v>486</v>
      </c>
      <c r="O137" s="21" t="s">
        <v>331</v>
      </c>
    </row>
    <row r="138" spans="1:15" x14ac:dyDescent="0.35">
      <c r="A138" s="14">
        <v>137</v>
      </c>
      <c r="B138" s="15" t="s">
        <v>544</v>
      </c>
      <c r="C138" s="15" t="str">
        <f>description_vlookup!$C138</f>
        <v>JOB237</v>
      </c>
      <c r="D138" s="15" t="s">
        <v>580</v>
      </c>
      <c r="E138" s="15" t="str">
        <f>VLOOKUP(final_data_all_locations!$D138,description_vlookup!E:G,3,FALSE)</f>
        <v>COM068</v>
      </c>
      <c r="F138" s="15" t="s">
        <v>565</v>
      </c>
      <c r="G138" s="16">
        <v>2023</v>
      </c>
      <c r="H138" s="15" t="s">
        <v>76</v>
      </c>
      <c r="I138" s="15" t="s">
        <v>115</v>
      </c>
      <c r="J138" s="15" t="s">
        <v>35</v>
      </c>
      <c r="K138" s="15" t="e">
        <f>VLOOKUP(final_data_all_locations!$J138,#REF!,3,0)</f>
        <v>#REF!</v>
      </c>
      <c r="L138" s="15" t="s">
        <v>116</v>
      </c>
      <c r="M138" s="15" t="s">
        <v>581</v>
      </c>
      <c r="N138" s="15" t="s">
        <v>582</v>
      </c>
      <c r="O138" s="17" t="s">
        <v>100</v>
      </c>
    </row>
    <row r="139" spans="1:15" x14ac:dyDescent="0.35">
      <c r="A139" s="18">
        <v>138</v>
      </c>
      <c r="B139" s="19" t="s">
        <v>583</v>
      </c>
      <c r="C139" s="19" t="str">
        <f>description_vlookup!$C139</f>
        <v>JOB238</v>
      </c>
      <c r="D139" s="19" t="s">
        <v>580</v>
      </c>
      <c r="E139" s="19" t="str">
        <f>VLOOKUP(final_data_all_locations!$D139,description_vlookup!E:G,3,FALSE)</f>
        <v>COM068</v>
      </c>
      <c r="F139" s="19" t="s">
        <v>565</v>
      </c>
      <c r="G139" s="20">
        <v>2023</v>
      </c>
      <c r="H139" s="19" t="s">
        <v>76</v>
      </c>
      <c r="I139" s="19" t="s">
        <v>368</v>
      </c>
      <c r="J139" s="19" t="s">
        <v>17</v>
      </c>
      <c r="K139" s="19" t="e">
        <f>VLOOKUP(final_data_all_locations!$J139,#REF!,3,0)</f>
        <v>#REF!</v>
      </c>
      <c r="L139" s="19" t="s">
        <v>369</v>
      </c>
      <c r="M139" s="19" t="s">
        <v>584</v>
      </c>
      <c r="N139" s="19" t="s">
        <v>582</v>
      </c>
      <c r="O139" s="21" t="s">
        <v>193</v>
      </c>
    </row>
    <row r="140" spans="1:15" x14ac:dyDescent="0.35">
      <c r="A140" s="14">
        <v>139</v>
      </c>
      <c r="B140" s="15" t="s">
        <v>585</v>
      </c>
      <c r="C140" s="15" t="str">
        <f>description_vlookup!$C140</f>
        <v>JOB239</v>
      </c>
      <c r="D140" s="15" t="s">
        <v>586</v>
      </c>
      <c r="E140" s="15" t="str">
        <f>VLOOKUP(final_data_all_locations!$D140,description_vlookup!E:G,3,FALSE)</f>
        <v>COM069</v>
      </c>
      <c r="F140" s="15" t="s">
        <v>587</v>
      </c>
      <c r="G140" s="16">
        <v>2016</v>
      </c>
      <c r="H140" s="15" t="s">
        <v>24</v>
      </c>
      <c r="I140" s="15" t="s">
        <v>115</v>
      </c>
      <c r="J140" s="15" t="s">
        <v>35</v>
      </c>
      <c r="K140" s="15" t="e">
        <f>VLOOKUP(final_data_all_locations!$J140,#REF!,3,0)</f>
        <v>#REF!</v>
      </c>
      <c r="L140" s="15" t="s">
        <v>116</v>
      </c>
      <c r="M140" s="15" t="s">
        <v>588</v>
      </c>
      <c r="N140" s="15" t="s">
        <v>389</v>
      </c>
      <c r="O140" s="17" t="s">
        <v>325</v>
      </c>
    </row>
    <row r="141" spans="1:15" x14ac:dyDescent="0.35">
      <c r="A141" s="18">
        <v>140</v>
      </c>
      <c r="B141" s="19" t="s">
        <v>589</v>
      </c>
      <c r="C141" s="19" t="str">
        <f>description_vlookup!$C141</f>
        <v>JOB240</v>
      </c>
      <c r="D141" s="19" t="s">
        <v>590</v>
      </c>
      <c r="E141" s="19" t="str">
        <f>VLOOKUP(final_data_all_locations!$D141,description_vlookup!E:G,3,FALSE)</f>
        <v>COM070</v>
      </c>
      <c r="F141" s="19" t="s">
        <v>75</v>
      </c>
      <c r="G141" s="20">
        <v>2007</v>
      </c>
      <c r="H141" s="19" t="s">
        <v>15</v>
      </c>
      <c r="I141" s="19" t="s">
        <v>572</v>
      </c>
      <c r="J141" s="19" t="s">
        <v>35</v>
      </c>
      <c r="K141" s="19" t="e">
        <f>VLOOKUP(final_data_all_locations!$J141,#REF!,3,0)</f>
        <v>#REF!</v>
      </c>
      <c r="L141" s="19" t="s">
        <v>573</v>
      </c>
      <c r="M141" s="19" t="s">
        <v>591</v>
      </c>
      <c r="N141" s="19" t="s">
        <v>354</v>
      </c>
      <c r="O141" s="21" t="s">
        <v>378</v>
      </c>
    </row>
    <row r="142" spans="1:15" x14ac:dyDescent="0.35">
      <c r="A142" s="14">
        <v>141</v>
      </c>
      <c r="B142" s="15" t="s">
        <v>592</v>
      </c>
      <c r="C142" s="15" t="str">
        <f>description_vlookup!$C142</f>
        <v>JOB241</v>
      </c>
      <c r="D142" s="15" t="s">
        <v>593</v>
      </c>
      <c r="E142" s="15" t="str">
        <f>VLOOKUP(final_data_all_locations!$D142,description_vlookup!E:G,3,FALSE)</f>
        <v>COM071</v>
      </c>
      <c r="F142" s="15" t="s">
        <v>150</v>
      </c>
      <c r="G142" s="16">
        <v>2012</v>
      </c>
      <c r="H142" s="15" t="s">
        <v>15</v>
      </c>
      <c r="I142" s="15" t="s">
        <v>42</v>
      </c>
      <c r="J142" s="15" t="s">
        <v>35</v>
      </c>
      <c r="K142" s="15" t="e">
        <f>VLOOKUP(final_data_all_locations!$J142,#REF!,3,0)</f>
        <v>#REF!</v>
      </c>
      <c r="L142" s="15" t="s">
        <v>43</v>
      </c>
      <c r="M142" s="15" t="s">
        <v>594</v>
      </c>
      <c r="N142" s="15" t="s">
        <v>595</v>
      </c>
      <c r="O142" s="17" t="s">
        <v>331</v>
      </c>
    </row>
    <row r="143" spans="1:15" x14ac:dyDescent="0.35">
      <c r="A143" s="18">
        <v>142</v>
      </c>
      <c r="B143" s="19" t="s">
        <v>544</v>
      </c>
      <c r="C143" s="19" t="str">
        <f>description_vlookup!$C143</f>
        <v>JOB242</v>
      </c>
      <c r="D143" s="19" t="s">
        <v>564</v>
      </c>
      <c r="E143" s="19" t="str">
        <f>VLOOKUP(final_data_all_locations!$D143,description_vlookup!E:G,3,FALSE)</f>
        <v>COM067</v>
      </c>
      <c r="F143" s="19" t="s">
        <v>75</v>
      </c>
      <c r="G143" s="20">
        <v>1996</v>
      </c>
      <c r="H143" s="19" t="s">
        <v>15</v>
      </c>
      <c r="I143" s="19" t="s">
        <v>115</v>
      </c>
      <c r="J143" s="19" t="s">
        <v>35</v>
      </c>
      <c r="K143" s="19" t="e">
        <f>VLOOKUP(final_data_all_locations!$J143,#REF!,3,0)</f>
        <v>#REF!</v>
      </c>
      <c r="L143" s="19" t="s">
        <v>116</v>
      </c>
      <c r="M143" s="19" t="s">
        <v>596</v>
      </c>
      <c r="N143" s="19" t="s">
        <v>569</v>
      </c>
      <c r="O143" s="21" t="s">
        <v>112</v>
      </c>
    </row>
    <row r="144" spans="1:15" x14ac:dyDescent="0.35">
      <c r="A144" s="14">
        <v>143</v>
      </c>
      <c r="B144" s="15" t="s">
        <v>160</v>
      </c>
      <c r="C144" s="15" t="str">
        <f>description_vlookup!$C144</f>
        <v>JOB243</v>
      </c>
      <c r="D144" s="15" t="s">
        <v>597</v>
      </c>
      <c r="E144" s="15" t="str">
        <f>VLOOKUP(final_data_all_locations!$D144,description_vlookup!E:G,3,FALSE)</f>
        <v>COM072</v>
      </c>
      <c r="F144" s="15" t="s">
        <v>489</v>
      </c>
      <c r="G144" s="16">
        <v>1934</v>
      </c>
      <c r="H144" s="15" t="s">
        <v>15</v>
      </c>
      <c r="I144" s="15" t="s">
        <v>598</v>
      </c>
      <c r="J144" s="15" t="s">
        <v>35</v>
      </c>
      <c r="K144" s="15" t="e">
        <f>VLOOKUP(final_data_all_locations!$J144,#REF!,3,0)</f>
        <v>#REF!</v>
      </c>
      <c r="L144" s="15" t="s">
        <v>599</v>
      </c>
      <c r="M144" s="15" t="s">
        <v>600</v>
      </c>
      <c r="N144" s="15" t="s">
        <v>601</v>
      </c>
      <c r="O144" s="17" t="s">
        <v>602</v>
      </c>
    </row>
    <row r="145" spans="1:15" x14ac:dyDescent="0.35">
      <c r="A145" s="18">
        <v>144</v>
      </c>
      <c r="B145" s="19" t="s">
        <v>603</v>
      </c>
      <c r="C145" s="19" t="str">
        <f>description_vlookup!$C145</f>
        <v>JOB244</v>
      </c>
      <c r="D145" s="19" t="s">
        <v>604</v>
      </c>
      <c r="E145" s="19" t="str">
        <f>VLOOKUP(final_data_all_locations!$D145,description_vlookup!E:G,3,FALSE)</f>
        <v>COM073</v>
      </c>
      <c r="F145" s="19" t="s">
        <v>75</v>
      </c>
      <c r="G145" s="20">
        <v>2015</v>
      </c>
      <c r="H145" s="19" t="s">
        <v>537</v>
      </c>
      <c r="I145" s="19" t="s">
        <v>81</v>
      </c>
      <c r="J145" s="19" t="s">
        <v>35</v>
      </c>
      <c r="K145" s="19" t="e">
        <f>VLOOKUP(final_data_all_locations!$J145,#REF!,3,0)</f>
        <v>#REF!</v>
      </c>
      <c r="L145" s="19" t="s">
        <v>82</v>
      </c>
      <c r="M145" s="19" t="s">
        <v>605</v>
      </c>
      <c r="N145" s="19" t="s">
        <v>606</v>
      </c>
      <c r="O145" s="21" t="s">
        <v>112</v>
      </c>
    </row>
    <row r="146" spans="1:15" x14ac:dyDescent="0.35">
      <c r="A146" s="14">
        <v>145</v>
      </c>
      <c r="B146" s="15" t="s">
        <v>494</v>
      </c>
      <c r="C146" s="15" t="str">
        <f>description_vlookup!$C146</f>
        <v>JOB245</v>
      </c>
      <c r="D146" s="15" t="s">
        <v>607</v>
      </c>
      <c r="E146" s="15" t="str">
        <f>VLOOKUP(final_data_all_locations!$D146,description_vlookup!E:G,3,FALSE)</f>
        <v>COM074</v>
      </c>
      <c r="F146" s="15" t="s">
        <v>53</v>
      </c>
      <c r="G146" s="16">
        <v>2014</v>
      </c>
      <c r="H146" s="15" t="s">
        <v>66</v>
      </c>
      <c r="I146" s="15" t="s">
        <v>67</v>
      </c>
      <c r="J146" s="15" t="s">
        <v>68</v>
      </c>
      <c r="K146" s="15" t="e">
        <f>VLOOKUP(final_data_all_locations!$J146,#REF!,3,0)</f>
        <v>#REF!</v>
      </c>
      <c r="L146" s="15" t="s">
        <v>69</v>
      </c>
      <c r="M146" s="15" t="s">
        <v>608</v>
      </c>
      <c r="N146" s="15" t="s">
        <v>609</v>
      </c>
      <c r="O146" s="17" t="s">
        <v>325</v>
      </c>
    </row>
    <row r="147" spans="1:15" x14ac:dyDescent="0.35">
      <c r="A147" s="18">
        <v>146</v>
      </c>
      <c r="B147" s="19" t="s">
        <v>610</v>
      </c>
      <c r="C147" s="19" t="str">
        <f>description_vlookup!$C147</f>
        <v>JOB246</v>
      </c>
      <c r="D147" s="19" t="s">
        <v>611</v>
      </c>
      <c r="E147" s="19" t="str">
        <f>VLOOKUP(final_data_all_locations!$D147,description_vlookup!E:G,3,FALSE)</f>
        <v>COM075</v>
      </c>
      <c r="F147" s="19" t="s">
        <v>75</v>
      </c>
      <c r="G147" s="20">
        <v>2017</v>
      </c>
      <c r="H147" s="19" t="s">
        <v>24</v>
      </c>
      <c r="I147" s="19" t="s">
        <v>222</v>
      </c>
      <c r="J147" s="19" t="s">
        <v>204</v>
      </c>
      <c r="K147" s="19" t="e">
        <f>VLOOKUP(final_data_all_locations!$J147,#REF!,3,0)</f>
        <v>#REF!</v>
      </c>
      <c r="L147" s="19" t="s">
        <v>223</v>
      </c>
      <c r="M147" s="19" t="s">
        <v>612</v>
      </c>
      <c r="N147" s="19" t="s">
        <v>613</v>
      </c>
      <c r="O147" s="21" t="s">
        <v>614</v>
      </c>
    </row>
    <row r="148" spans="1:15" x14ac:dyDescent="0.35">
      <c r="A148" s="14">
        <v>147</v>
      </c>
      <c r="B148" s="15" t="s">
        <v>615</v>
      </c>
      <c r="C148" s="15" t="str">
        <f>description_vlookup!$C148</f>
        <v>JOB247</v>
      </c>
      <c r="D148" s="15" t="s">
        <v>616</v>
      </c>
      <c r="E148" s="15" t="str">
        <f>VLOOKUP(final_data_all_locations!$D148,description_vlookup!E:G,3,FALSE)</f>
        <v>COM076</v>
      </c>
      <c r="F148" s="15" t="s">
        <v>150</v>
      </c>
      <c r="G148" s="16">
        <v>2018</v>
      </c>
      <c r="H148" s="15" t="s">
        <v>24</v>
      </c>
      <c r="I148" s="15" t="s">
        <v>34</v>
      </c>
      <c r="J148" s="15" t="s">
        <v>35</v>
      </c>
      <c r="K148" s="15" t="e">
        <f>VLOOKUP(final_data_all_locations!$J148,#REF!,3,0)</f>
        <v>#REF!</v>
      </c>
      <c r="L148" s="15" t="s">
        <v>36</v>
      </c>
      <c r="M148" s="15" t="s">
        <v>617</v>
      </c>
      <c r="N148" s="15" t="s">
        <v>618</v>
      </c>
      <c r="O148" s="17" t="s">
        <v>39</v>
      </c>
    </row>
    <row r="149" spans="1:15" x14ac:dyDescent="0.35">
      <c r="A149" s="18">
        <v>148</v>
      </c>
      <c r="B149" s="19" t="s">
        <v>578</v>
      </c>
      <c r="C149" s="19" t="str">
        <f>description_vlookup!$C149</f>
        <v>JOB248</v>
      </c>
      <c r="D149" s="19" t="s">
        <v>503</v>
      </c>
      <c r="E149" s="19" t="str">
        <f>VLOOKUP(final_data_all_locations!$D149,description_vlookup!E:G,3,FALSE)</f>
        <v>COM060</v>
      </c>
      <c r="F149" s="19" t="s">
        <v>75</v>
      </c>
      <c r="G149" s="20">
        <v>1968</v>
      </c>
      <c r="H149" s="19" t="s">
        <v>15</v>
      </c>
      <c r="I149" s="19" t="s">
        <v>115</v>
      </c>
      <c r="J149" s="19" t="s">
        <v>35</v>
      </c>
      <c r="K149" s="19" t="e">
        <f>VLOOKUP(final_data_all_locations!$J149,#REF!,3,0)</f>
        <v>#REF!</v>
      </c>
      <c r="L149" s="19" t="s">
        <v>116</v>
      </c>
      <c r="M149" s="19" t="s">
        <v>619</v>
      </c>
      <c r="N149" s="19" t="s">
        <v>505</v>
      </c>
      <c r="O149" s="21" t="s">
        <v>620</v>
      </c>
    </row>
    <row r="150" spans="1:15" x14ac:dyDescent="0.35">
      <c r="A150" s="14">
        <v>149</v>
      </c>
      <c r="B150" s="15" t="s">
        <v>621</v>
      </c>
      <c r="C150" s="15" t="str">
        <f>description_vlookup!$C150</f>
        <v>JOB249</v>
      </c>
      <c r="D150" s="15" t="s">
        <v>622</v>
      </c>
      <c r="E150" s="15" t="str">
        <f>VLOOKUP(final_data_all_locations!$D150,description_vlookup!E:G,3,FALSE)</f>
        <v>COM077</v>
      </c>
      <c r="F150" s="15" t="s">
        <v>623</v>
      </c>
      <c r="G150" s="16">
        <v>2008</v>
      </c>
      <c r="H150" s="15" t="s">
        <v>138</v>
      </c>
      <c r="I150" s="15" t="s">
        <v>624</v>
      </c>
      <c r="J150" s="15" t="s">
        <v>35</v>
      </c>
      <c r="K150" s="15" t="e">
        <f>VLOOKUP(final_data_all_locations!$J150,#REF!,3,0)</f>
        <v>#REF!</v>
      </c>
      <c r="L150" s="15" t="s">
        <v>625</v>
      </c>
      <c r="M150" s="15" t="s">
        <v>626</v>
      </c>
      <c r="N150" s="15" t="s">
        <v>627</v>
      </c>
      <c r="O150" s="17" t="s">
        <v>331</v>
      </c>
    </row>
    <row r="151" spans="1:15" x14ac:dyDescent="0.35">
      <c r="A151" s="18">
        <v>150</v>
      </c>
      <c r="B151" s="19" t="s">
        <v>628</v>
      </c>
      <c r="C151" s="19" t="str">
        <f>description_vlookup!$C151</f>
        <v>JOB250</v>
      </c>
      <c r="D151" s="19" t="s">
        <v>590</v>
      </c>
      <c r="E151" s="19" t="str">
        <f>VLOOKUP(final_data_all_locations!$D151,description_vlookup!E:G,3,FALSE)</f>
        <v>COM070</v>
      </c>
      <c r="F151" s="19" t="s">
        <v>75</v>
      </c>
      <c r="G151" s="20">
        <v>2007</v>
      </c>
      <c r="H151" s="19" t="s">
        <v>15</v>
      </c>
      <c r="I151" s="19" t="s">
        <v>629</v>
      </c>
      <c r="J151" s="19" t="s">
        <v>35</v>
      </c>
      <c r="K151" s="19" t="e">
        <f>VLOOKUP(final_data_all_locations!$J151,#REF!,3,0)</f>
        <v>#REF!</v>
      </c>
      <c r="L151" s="19" t="s">
        <v>630</v>
      </c>
      <c r="M151" s="19" t="s">
        <v>631</v>
      </c>
      <c r="N151" s="19" t="s">
        <v>354</v>
      </c>
      <c r="O151" s="21" t="s">
        <v>378</v>
      </c>
    </row>
    <row r="152" spans="1:15" x14ac:dyDescent="0.35">
      <c r="A152" s="14">
        <v>151</v>
      </c>
      <c r="B152" s="15" t="s">
        <v>632</v>
      </c>
      <c r="C152" s="15" t="str">
        <f>description_vlookup!$C152</f>
        <v>JOB251</v>
      </c>
      <c r="D152" s="15" t="s">
        <v>593</v>
      </c>
      <c r="E152" s="15" t="str">
        <f>VLOOKUP(final_data_all_locations!$D152,description_vlookup!E:G,3,FALSE)</f>
        <v>COM071</v>
      </c>
      <c r="F152" s="15" t="s">
        <v>150</v>
      </c>
      <c r="G152" s="16">
        <v>2012</v>
      </c>
      <c r="H152" s="15" t="s">
        <v>15</v>
      </c>
      <c r="I152" s="15" t="s">
        <v>81</v>
      </c>
      <c r="J152" s="15" t="s">
        <v>35</v>
      </c>
      <c r="K152" s="15" t="e">
        <f>VLOOKUP(final_data_all_locations!$J152,#REF!,3,0)</f>
        <v>#REF!</v>
      </c>
      <c r="L152" s="15" t="s">
        <v>82</v>
      </c>
      <c r="M152" s="15" t="s">
        <v>633</v>
      </c>
      <c r="N152" s="15" t="s">
        <v>595</v>
      </c>
      <c r="O152" s="17" t="s">
        <v>100</v>
      </c>
    </row>
    <row r="153" spans="1:15" x14ac:dyDescent="0.35">
      <c r="A153" s="18">
        <v>152</v>
      </c>
      <c r="B153" s="19" t="s">
        <v>634</v>
      </c>
      <c r="C153" s="19" t="str">
        <f>description_vlookup!$C153</f>
        <v>JOB252</v>
      </c>
      <c r="D153" s="19" t="s">
        <v>611</v>
      </c>
      <c r="E153" s="19" t="str">
        <f>VLOOKUP(final_data_all_locations!$D153,description_vlookup!E:G,3,FALSE)</f>
        <v>COM075</v>
      </c>
      <c r="F153" s="19" t="s">
        <v>75</v>
      </c>
      <c r="G153" s="20">
        <v>2017</v>
      </c>
      <c r="H153" s="19" t="s">
        <v>24</v>
      </c>
      <c r="I153" s="19" t="s">
        <v>81</v>
      </c>
      <c r="J153" s="19" t="s">
        <v>35</v>
      </c>
      <c r="K153" s="19" t="e">
        <f>VLOOKUP(final_data_all_locations!$J153,#REF!,3,0)</f>
        <v>#REF!</v>
      </c>
      <c r="L153" s="19" t="s">
        <v>82</v>
      </c>
      <c r="M153" s="19" t="s">
        <v>635</v>
      </c>
      <c r="N153" s="19" t="s">
        <v>613</v>
      </c>
      <c r="O153" s="21" t="s">
        <v>39</v>
      </c>
    </row>
    <row r="154" spans="1:15" x14ac:dyDescent="0.35">
      <c r="A154" s="14">
        <v>153</v>
      </c>
      <c r="B154" s="15" t="s">
        <v>636</v>
      </c>
      <c r="C154" s="15" t="str">
        <f>description_vlookup!$C154</f>
        <v>JOB253</v>
      </c>
      <c r="D154" s="15" t="s">
        <v>637</v>
      </c>
      <c r="E154" s="15" t="str">
        <f>VLOOKUP(final_data_all_locations!$D154,description_vlookup!E:G,3,FALSE)</f>
        <v>COM078</v>
      </c>
      <c r="F154" s="15" t="s">
        <v>202</v>
      </c>
      <c r="G154" s="16">
        <v>2020</v>
      </c>
      <c r="H154" s="15" t="s">
        <v>24</v>
      </c>
      <c r="I154" s="15" t="s">
        <v>638</v>
      </c>
      <c r="J154" s="15" t="s">
        <v>335</v>
      </c>
      <c r="K154" s="15" t="e">
        <f>VLOOKUP(final_data_all_locations!$J154,#REF!,3,0)</f>
        <v>#REF!</v>
      </c>
      <c r="L154" s="15" t="s">
        <v>639</v>
      </c>
      <c r="M154" s="15" t="s">
        <v>640</v>
      </c>
      <c r="N154" s="15" t="s">
        <v>641</v>
      </c>
      <c r="O154" s="17" t="s">
        <v>325</v>
      </c>
    </row>
    <row r="155" spans="1:15" x14ac:dyDescent="0.35">
      <c r="A155" s="18">
        <v>154</v>
      </c>
      <c r="B155" s="19" t="s">
        <v>642</v>
      </c>
      <c r="C155" s="19" t="str">
        <f>description_vlookup!$C155</f>
        <v>JOB254</v>
      </c>
      <c r="D155" s="19" t="s">
        <v>643</v>
      </c>
      <c r="E155" s="19" t="str">
        <f>VLOOKUP(final_data_all_locations!$D155,description_vlookup!E:G,3,FALSE)</f>
        <v>COM079</v>
      </c>
      <c r="F155" s="19" t="s">
        <v>137</v>
      </c>
      <c r="G155" s="20">
        <v>2014</v>
      </c>
      <c r="H155" s="19" t="s">
        <v>537</v>
      </c>
      <c r="I155" s="19" t="s">
        <v>644</v>
      </c>
      <c r="J155" s="19" t="s">
        <v>35</v>
      </c>
      <c r="K155" s="19" t="e">
        <f>VLOOKUP(final_data_all_locations!$J155,#REF!,3,0)</f>
        <v>#REF!</v>
      </c>
      <c r="L155" s="19" t="s">
        <v>645</v>
      </c>
      <c r="M155" s="19" t="s">
        <v>646</v>
      </c>
      <c r="N155" s="19" t="s">
        <v>647</v>
      </c>
      <c r="O155" s="21" t="s">
        <v>193</v>
      </c>
    </row>
    <row r="156" spans="1:15" x14ac:dyDescent="0.35">
      <c r="A156" s="14">
        <v>155</v>
      </c>
      <c r="B156" s="15" t="s">
        <v>648</v>
      </c>
      <c r="C156" s="15" t="str">
        <f>description_vlookup!$C156</f>
        <v>JOB255</v>
      </c>
      <c r="D156" s="15" t="s">
        <v>649</v>
      </c>
      <c r="E156" s="15" t="str">
        <f>VLOOKUP(final_data_all_locations!$D156,description_vlookup!E:G,3,FALSE)</f>
        <v>COM080</v>
      </c>
      <c r="F156" s="15" t="s">
        <v>650</v>
      </c>
      <c r="G156" s="16">
        <v>1981</v>
      </c>
      <c r="H156" s="15" t="s">
        <v>15</v>
      </c>
      <c r="I156" s="15" t="s">
        <v>651</v>
      </c>
      <c r="J156" s="15" t="s">
        <v>26</v>
      </c>
      <c r="K156" s="15" t="e">
        <f>VLOOKUP(final_data_all_locations!$J156,#REF!,3,0)</f>
        <v>#REF!</v>
      </c>
      <c r="L156" s="15" t="s">
        <v>652</v>
      </c>
      <c r="M156" s="15" t="s">
        <v>653</v>
      </c>
      <c r="N156" s="15" t="s">
        <v>654</v>
      </c>
      <c r="O156" s="17" t="s">
        <v>57</v>
      </c>
    </row>
    <row r="157" spans="1:15" x14ac:dyDescent="0.35">
      <c r="A157" s="18">
        <v>156</v>
      </c>
      <c r="B157" s="19" t="s">
        <v>655</v>
      </c>
      <c r="C157" s="19" t="str">
        <f>description_vlookup!$C157</f>
        <v>JOB256</v>
      </c>
      <c r="D157" s="19" t="s">
        <v>656</v>
      </c>
      <c r="E157" s="19" t="str">
        <f>VLOOKUP(final_data_all_locations!$D157,description_vlookup!E:G,3,FALSE)</f>
        <v>COM081</v>
      </c>
      <c r="F157" s="19" t="s">
        <v>150</v>
      </c>
      <c r="G157" s="20">
        <v>2022</v>
      </c>
      <c r="H157" s="19" t="s">
        <v>76</v>
      </c>
      <c r="I157" s="19" t="s">
        <v>81</v>
      </c>
      <c r="J157" s="19" t="s">
        <v>35</v>
      </c>
      <c r="K157" s="19" t="e">
        <f>VLOOKUP(final_data_all_locations!$J157,#REF!,3,0)</f>
        <v>#REF!</v>
      </c>
      <c r="L157" s="19" t="s">
        <v>82</v>
      </c>
      <c r="M157" s="19" t="s">
        <v>341</v>
      </c>
      <c r="N157" s="19" t="s">
        <v>657</v>
      </c>
      <c r="O157" s="21" t="s">
        <v>100</v>
      </c>
    </row>
    <row r="158" spans="1:15" x14ac:dyDescent="0.35">
      <c r="A158" s="14">
        <v>157</v>
      </c>
      <c r="B158" s="15" t="s">
        <v>658</v>
      </c>
      <c r="C158" s="15" t="str">
        <f>description_vlookup!$C158</f>
        <v>JOB257</v>
      </c>
      <c r="D158" s="15" t="s">
        <v>659</v>
      </c>
      <c r="E158" s="15" t="str">
        <f>VLOOKUP(final_data_all_locations!$D158,description_vlookup!E:G,3,FALSE)</f>
        <v>COM082</v>
      </c>
      <c r="F158" s="15" t="s">
        <v>75</v>
      </c>
      <c r="G158" s="16">
        <v>2020</v>
      </c>
      <c r="H158" s="15" t="s">
        <v>24</v>
      </c>
      <c r="I158" s="15" t="s">
        <v>81</v>
      </c>
      <c r="J158" s="15" t="s">
        <v>35</v>
      </c>
      <c r="K158" s="15" t="e">
        <f>VLOOKUP(final_data_all_locations!$J158,#REF!,3,0)</f>
        <v>#REF!</v>
      </c>
      <c r="L158" s="15" t="s">
        <v>82</v>
      </c>
      <c r="M158" s="15" t="s">
        <v>660</v>
      </c>
      <c r="N158" s="15" t="s">
        <v>661</v>
      </c>
      <c r="O158" s="17" t="s">
        <v>39</v>
      </c>
    </row>
    <row r="159" spans="1:15" x14ac:dyDescent="0.35">
      <c r="A159" s="18">
        <v>158</v>
      </c>
      <c r="B159" s="19" t="s">
        <v>662</v>
      </c>
      <c r="C159" s="19" t="str">
        <f>description_vlookup!$C159</f>
        <v>JOB258</v>
      </c>
      <c r="D159" s="19" t="s">
        <v>503</v>
      </c>
      <c r="E159" s="19" t="str">
        <f>VLOOKUP(final_data_all_locations!$D159,description_vlookup!E:G,3,FALSE)</f>
        <v>COM060</v>
      </c>
      <c r="F159" s="19" t="s">
        <v>75</v>
      </c>
      <c r="G159" s="20">
        <v>1968</v>
      </c>
      <c r="H159" s="19" t="s">
        <v>15</v>
      </c>
      <c r="I159" s="19" t="s">
        <v>34</v>
      </c>
      <c r="J159" s="19" t="s">
        <v>35</v>
      </c>
      <c r="K159" s="19" t="e">
        <f>VLOOKUP(final_data_all_locations!$J159,#REF!,3,0)</f>
        <v>#REF!</v>
      </c>
      <c r="L159" s="19" t="s">
        <v>36</v>
      </c>
      <c r="M159" s="19" t="s">
        <v>663</v>
      </c>
      <c r="N159" s="19" t="s">
        <v>654</v>
      </c>
      <c r="O159" s="21" t="s">
        <v>664</v>
      </c>
    </row>
    <row r="160" spans="1:15" x14ac:dyDescent="0.35">
      <c r="A160" s="14">
        <v>159</v>
      </c>
      <c r="B160" s="15" t="s">
        <v>665</v>
      </c>
      <c r="C160" s="15" t="str">
        <f>description_vlookup!$C160</f>
        <v>JOB259</v>
      </c>
      <c r="D160" s="15" t="s">
        <v>666</v>
      </c>
      <c r="E160" s="15" t="str">
        <f>VLOOKUP(final_data_all_locations!$D160,description_vlookup!E:G,3,FALSE)</f>
        <v>COM083</v>
      </c>
      <c r="F160" s="15" t="s">
        <v>75</v>
      </c>
      <c r="G160" s="16">
        <v>2021</v>
      </c>
      <c r="H160" s="15" t="s">
        <v>24</v>
      </c>
      <c r="I160" s="15" t="s">
        <v>115</v>
      </c>
      <c r="J160" s="15" t="s">
        <v>35</v>
      </c>
      <c r="K160" s="15" t="e">
        <f>VLOOKUP(final_data_all_locations!$J160,#REF!,3,0)</f>
        <v>#REF!</v>
      </c>
      <c r="L160" s="15" t="s">
        <v>116</v>
      </c>
      <c r="M160" s="15" t="s">
        <v>667</v>
      </c>
      <c r="N160" s="15" t="s">
        <v>668</v>
      </c>
      <c r="O160" s="17" t="s">
        <v>174</v>
      </c>
    </row>
    <row r="161" spans="1:15" x14ac:dyDescent="0.35">
      <c r="A161" s="18">
        <v>160</v>
      </c>
      <c r="B161" s="19" t="s">
        <v>427</v>
      </c>
      <c r="C161" s="19" t="str">
        <f>description_vlookup!$C161</f>
        <v>JOB260</v>
      </c>
      <c r="D161" s="19" t="s">
        <v>669</v>
      </c>
      <c r="E161" s="19" t="str">
        <f>VLOOKUP(final_data_all_locations!$D161,description_vlookup!E:G,3,FALSE)</f>
        <v>COM084</v>
      </c>
      <c r="F161" s="19" t="s">
        <v>489</v>
      </c>
      <c r="G161" s="20">
        <v>1986</v>
      </c>
      <c r="H161" s="19" t="s">
        <v>15</v>
      </c>
      <c r="I161" s="19" t="s">
        <v>670</v>
      </c>
      <c r="J161" s="19" t="s">
        <v>35</v>
      </c>
      <c r="K161" s="19" t="e">
        <f>VLOOKUP(final_data_all_locations!$J161,#REF!,3,0)</f>
        <v>#REF!</v>
      </c>
      <c r="L161" s="19" t="s">
        <v>671</v>
      </c>
      <c r="M161" s="19" t="s">
        <v>672</v>
      </c>
      <c r="N161" s="19" t="s">
        <v>673</v>
      </c>
      <c r="O161" s="21" t="s">
        <v>147</v>
      </c>
    </row>
    <row r="162" spans="1:15" x14ac:dyDescent="0.35">
      <c r="A162" s="14">
        <v>161</v>
      </c>
      <c r="B162" s="15" t="s">
        <v>304</v>
      </c>
      <c r="C162" s="15" t="str">
        <f>description_vlookup!$C162</f>
        <v>JOB261</v>
      </c>
      <c r="D162" s="15" t="s">
        <v>305</v>
      </c>
      <c r="E162" s="15" t="str">
        <f>VLOOKUP(final_data_all_locations!$D162,description_vlookup!E:G,3,FALSE)</f>
        <v>COM026</v>
      </c>
      <c r="F162" s="15" t="s">
        <v>75</v>
      </c>
      <c r="G162" s="16">
        <v>2010</v>
      </c>
      <c r="H162" s="15" t="s">
        <v>15</v>
      </c>
      <c r="I162" s="15" t="s">
        <v>34</v>
      </c>
      <c r="J162" s="15" t="s">
        <v>35</v>
      </c>
      <c r="K162" s="15" t="e">
        <f>VLOOKUP(final_data_all_locations!$J162,#REF!,3,0)</f>
        <v>#REF!</v>
      </c>
      <c r="L162" s="15" t="s">
        <v>36</v>
      </c>
      <c r="M162" s="15" t="s">
        <v>674</v>
      </c>
      <c r="N162" s="15" t="s">
        <v>309</v>
      </c>
      <c r="O162" s="17" t="s">
        <v>310</v>
      </c>
    </row>
    <row r="163" spans="1:15" x14ac:dyDescent="0.35">
      <c r="A163" s="18">
        <v>162</v>
      </c>
      <c r="B163" s="19" t="s">
        <v>675</v>
      </c>
      <c r="C163" s="19" t="str">
        <f>description_vlookup!$C163</f>
        <v>JOB262</v>
      </c>
      <c r="D163" s="19" t="s">
        <v>305</v>
      </c>
      <c r="E163" s="19" t="str">
        <f>VLOOKUP(final_data_all_locations!$D163,description_vlookup!E:G,3,FALSE)</f>
        <v>COM026</v>
      </c>
      <c r="F163" s="19" t="s">
        <v>75</v>
      </c>
      <c r="G163" s="20">
        <v>2010</v>
      </c>
      <c r="H163" s="19" t="s">
        <v>15</v>
      </c>
      <c r="I163" s="19" t="s">
        <v>676</v>
      </c>
      <c r="J163" s="19" t="s">
        <v>26</v>
      </c>
      <c r="K163" s="19" t="e">
        <f>VLOOKUP(final_data_all_locations!$J163,#REF!,3,0)</f>
        <v>#REF!</v>
      </c>
      <c r="L163" s="19" t="s">
        <v>677</v>
      </c>
      <c r="M163" s="19" t="s">
        <v>678</v>
      </c>
      <c r="N163" s="19" t="s">
        <v>309</v>
      </c>
      <c r="O163" s="21" t="s">
        <v>501</v>
      </c>
    </row>
    <row r="164" spans="1:15" x14ac:dyDescent="0.35">
      <c r="A164" s="14">
        <v>163</v>
      </c>
      <c r="B164" s="15" t="s">
        <v>679</v>
      </c>
      <c r="C164" s="15" t="str">
        <f>description_vlookup!$C164</f>
        <v>JOB263</v>
      </c>
      <c r="D164" s="15" t="s">
        <v>680</v>
      </c>
      <c r="E164" s="15" t="str">
        <f>VLOOKUP(final_data_all_locations!$D164,description_vlookup!E:G,3,FALSE)</f>
        <v>COM085</v>
      </c>
      <c r="F164" s="15" t="s">
        <v>137</v>
      </c>
      <c r="G164" s="16">
        <v>1997</v>
      </c>
      <c r="H164" s="15" t="s">
        <v>537</v>
      </c>
      <c r="I164" s="15" t="s">
        <v>81</v>
      </c>
      <c r="J164" s="15" t="s">
        <v>35</v>
      </c>
      <c r="K164" s="15" t="e">
        <f>VLOOKUP(final_data_all_locations!$J164,#REF!,3,0)</f>
        <v>#REF!</v>
      </c>
      <c r="L164" s="15" t="s">
        <v>82</v>
      </c>
      <c r="M164" s="15" t="s">
        <v>681</v>
      </c>
      <c r="N164" s="15" t="s">
        <v>682</v>
      </c>
      <c r="O164" s="17" t="s">
        <v>683</v>
      </c>
    </row>
    <row r="165" spans="1:15" x14ac:dyDescent="0.35">
      <c r="A165" s="18">
        <v>164</v>
      </c>
      <c r="B165" s="19" t="s">
        <v>684</v>
      </c>
      <c r="C165" s="19" t="str">
        <f>description_vlookup!$C165</f>
        <v>JOB264</v>
      </c>
      <c r="D165" s="19" t="s">
        <v>680</v>
      </c>
      <c r="E165" s="19" t="str">
        <f>VLOOKUP(final_data_all_locations!$D165,description_vlookup!E:G,3,FALSE)</f>
        <v>COM085</v>
      </c>
      <c r="F165" s="19" t="s">
        <v>137</v>
      </c>
      <c r="G165" s="20">
        <v>1997</v>
      </c>
      <c r="H165" s="19" t="s">
        <v>537</v>
      </c>
      <c r="I165" s="19" t="s">
        <v>115</v>
      </c>
      <c r="J165" s="19" t="s">
        <v>35</v>
      </c>
      <c r="K165" s="19" t="e">
        <f>VLOOKUP(final_data_all_locations!$J165,#REF!,3,0)</f>
        <v>#REF!</v>
      </c>
      <c r="L165" s="19" t="s">
        <v>116</v>
      </c>
      <c r="M165" s="19" t="s">
        <v>685</v>
      </c>
      <c r="N165" s="19" t="s">
        <v>686</v>
      </c>
      <c r="O165" s="21" t="s">
        <v>359</v>
      </c>
    </row>
    <row r="166" spans="1:15" x14ac:dyDescent="0.35">
      <c r="A166" s="14">
        <v>165</v>
      </c>
      <c r="B166" s="15" t="s">
        <v>610</v>
      </c>
      <c r="C166" s="15" t="str">
        <f>description_vlookup!$C166</f>
        <v>JOB265</v>
      </c>
      <c r="D166" s="15" t="s">
        <v>611</v>
      </c>
      <c r="E166" s="15" t="str">
        <f>VLOOKUP(final_data_all_locations!$D166,description_vlookup!E:G,3,FALSE)</f>
        <v>COM075</v>
      </c>
      <c r="F166" s="15" t="s">
        <v>75</v>
      </c>
      <c r="G166" s="16">
        <v>2017</v>
      </c>
      <c r="H166" s="15" t="s">
        <v>24</v>
      </c>
      <c r="I166" s="15" t="s">
        <v>222</v>
      </c>
      <c r="J166" s="15" t="s">
        <v>204</v>
      </c>
      <c r="K166" s="15" t="e">
        <f>VLOOKUP(final_data_all_locations!$J166,#REF!,3,0)</f>
        <v>#REF!</v>
      </c>
      <c r="L166" s="15" t="s">
        <v>223</v>
      </c>
      <c r="M166" s="15" t="s">
        <v>687</v>
      </c>
      <c r="N166" s="15" t="s">
        <v>647</v>
      </c>
      <c r="O166" s="17" t="s">
        <v>688</v>
      </c>
    </row>
    <row r="167" spans="1:15" x14ac:dyDescent="0.35">
      <c r="A167" s="18">
        <v>166</v>
      </c>
      <c r="B167" s="19" t="s">
        <v>689</v>
      </c>
      <c r="C167" s="19" t="str">
        <f>description_vlookup!$C167</f>
        <v>JOB266</v>
      </c>
      <c r="D167" s="19" t="s">
        <v>690</v>
      </c>
      <c r="E167" s="19" t="str">
        <f>VLOOKUP(final_data_all_locations!$D167,description_vlookup!E:G,3,FALSE)</f>
        <v>COM086</v>
      </c>
      <c r="F167" s="19" t="s">
        <v>536</v>
      </c>
      <c r="G167" s="20">
        <v>2019</v>
      </c>
      <c r="H167" s="19" t="s">
        <v>24</v>
      </c>
      <c r="I167" s="19" t="s">
        <v>691</v>
      </c>
      <c r="J167" s="19" t="s">
        <v>68</v>
      </c>
      <c r="K167" s="19" t="e">
        <f>VLOOKUP(final_data_all_locations!$J167,#REF!,3,0)</f>
        <v>#REF!</v>
      </c>
      <c r="L167" s="19" t="s">
        <v>692</v>
      </c>
      <c r="M167" s="19" t="s">
        <v>693</v>
      </c>
      <c r="N167" s="19" t="s">
        <v>694</v>
      </c>
      <c r="O167" s="21" t="s">
        <v>112</v>
      </c>
    </row>
    <row r="168" spans="1:15" x14ac:dyDescent="0.35">
      <c r="A168" s="14">
        <v>167</v>
      </c>
      <c r="B168" s="15" t="s">
        <v>695</v>
      </c>
      <c r="C168" s="15" t="str">
        <f>description_vlookup!$C168</f>
        <v>JOB267</v>
      </c>
      <c r="D168" s="15" t="s">
        <v>696</v>
      </c>
      <c r="E168" s="15" t="str">
        <f>VLOOKUP(final_data_all_locations!$D168,description_vlookup!E:G,3,FALSE)</f>
        <v>COM087</v>
      </c>
      <c r="F168" s="15" t="s">
        <v>75</v>
      </c>
      <c r="G168" s="16">
        <v>1928</v>
      </c>
      <c r="H168" s="15" t="s">
        <v>15</v>
      </c>
      <c r="I168" s="15" t="s">
        <v>87</v>
      </c>
      <c r="J168" s="15" t="s">
        <v>26</v>
      </c>
      <c r="K168" s="15" t="e">
        <f>VLOOKUP(final_data_all_locations!$J168,#REF!,3,0)</f>
        <v>#REF!</v>
      </c>
      <c r="L168" s="15" t="s">
        <v>88</v>
      </c>
      <c r="M168" s="15" t="s">
        <v>697</v>
      </c>
      <c r="N168" s="15" t="s">
        <v>698</v>
      </c>
      <c r="O168" s="17" t="s">
        <v>90</v>
      </c>
    </row>
    <row r="169" spans="1:15" x14ac:dyDescent="0.35">
      <c r="A169" s="18">
        <v>168</v>
      </c>
      <c r="B169" s="19" t="s">
        <v>406</v>
      </c>
      <c r="C169" s="19" t="str">
        <f>description_vlookup!$C169</f>
        <v>JOB268</v>
      </c>
      <c r="D169" s="19" t="s">
        <v>699</v>
      </c>
      <c r="E169" s="19" t="str">
        <f>VLOOKUP(final_data_all_locations!$D169,description_vlookup!E:G,3,FALSE)</f>
        <v>COM088</v>
      </c>
      <c r="F169" s="19" t="s">
        <v>75</v>
      </c>
      <c r="G169" s="20">
        <v>2002</v>
      </c>
      <c r="H169" s="19" t="s">
        <v>15</v>
      </c>
      <c r="I169" s="19" t="s">
        <v>81</v>
      </c>
      <c r="J169" s="19" t="s">
        <v>35</v>
      </c>
      <c r="K169" s="19" t="e">
        <f>VLOOKUP(final_data_all_locations!$J169,#REF!,3,0)</f>
        <v>#REF!</v>
      </c>
      <c r="L169" s="19" t="s">
        <v>82</v>
      </c>
      <c r="M169" s="19" t="s">
        <v>700</v>
      </c>
      <c r="N169" s="19" t="s">
        <v>701</v>
      </c>
      <c r="O169" s="21" t="s">
        <v>39</v>
      </c>
    </row>
    <row r="170" spans="1:15" x14ac:dyDescent="0.35">
      <c r="A170" s="14">
        <v>169</v>
      </c>
      <c r="B170" s="15" t="s">
        <v>702</v>
      </c>
      <c r="C170" s="15" t="str">
        <f>description_vlookup!$C170</f>
        <v>JOB269</v>
      </c>
      <c r="D170" s="15" t="s">
        <v>322</v>
      </c>
      <c r="E170" s="15" t="str">
        <f>VLOOKUP(final_data_all_locations!$D170,description_vlookup!E:G,3,FALSE)</f>
        <v>COM029</v>
      </c>
      <c r="F170" s="15" t="s">
        <v>75</v>
      </c>
      <c r="G170" s="16">
        <v>2000</v>
      </c>
      <c r="H170" s="15" t="s">
        <v>15</v>
      </c>
      <c r="I170" s="15" t="s">
        <v>34</v>
      </c>
      <c r="J170" s="15" t="s">
        <v>35</v>
      </c>
      <c r="K170" s="15" t="e">
        <f>VLOOKUP(final_data_all_locations!$J170,#REF!,3,0)</f>
        <v>#REF!</v>
      </c>
      <c r="L170" s="15" t="s">
        <v>36</v>
      </c>
      <c r="M170" s="15" t="s">
        <v>703</v>
      </c>
      <c r="N170" s="15" t="s">
        <v>704</v>
      </c>
      <c r="O170" s="17" t="s">
        <v>501</v>
      </c>
    </row>
    <row r="171" spans="1:15" x14ac:dyDescent="0.35">
      <c r="A171" s="18">
        <v>170</v>
      </c>
      <c r="B171" s="19" t="s">
        <v>705</v>
      </c>
      <c r="C171" s="19" t="str">
        <f>description_vlookup!$C171</f>
        <v>JOB270</v>
      </c>
      <c r="D171" s="19" t="s">
        <v>706</v>
      </c>
      <c r="E171" s="19" t="str">
        <f>VLOOKUP(final_data_all_locations!$D171,description_vlookup!E:G,3,FALSE)</f>
        <v>COM089</v>
      </c>
      <c r="F171" s="19" t="s">
        <v>202</v>
      </c>
      <c r="G171" s="20">
        <v>2016</v>
      </c>
      <c r="H171" s="19" t="s">
        <v>138</v>
      </c>
      <c r="I171" s="19" t="s">
        <v>67</v>
      </c>
      <c r="J171" s="19" t="s">
        <v>68</v>
      </c>
      <c r="K171" s="19" t="e">
        <f>VLOOKUP(final_data_all_locations!$J171,#REF!,3,0)</f>
        <v>#REF!</v>
      </c>
      <c r="L171" s="19" t="s">
        <v>69</v>
      </c>
      <c r="M171" s="19" t="s">
        <v>707</v>
      </c>
      <c r="N171" s="19" t="s">
        <v>708</v>
      </c>
      <c r="O171" s="21" t="s">
        <v>123</v>
      </c>
    </row>
    <row r="172" spans="1:15" x14ac:dyDescent="0.35">
      <c r="A172" s="14">
        <v>171</v>
      </c>
      <c r="B172" s="15" t="s">
        <v>610</v>
      </c>
      <c r="C172" s="15" t="str">
        <f>description_vlookup!$C172</f>
        <v>JOB271</v>
      </c>
      <c r="D172" s="15" t="s">
        <v>611</v>
      </c>
      <c r="E172" s="15" t="str">
        <f>VLOOKUP(final_data_all_locations!$D172,description_vlookup!E:G,3,FALSE)</f>
        <v>COM075</v>
      </c>
      <c r="F172" s="15" t="s">
        <v>75</v>
      </c>
      <c r="G172" s="16">
        <v>2017</v>
      </c>
      <c r="H172" s="15" t="s">
        <v>24</v>
      </c>
      <c r="I172" s="15" t="s">
        <v>222</v>
      </c>
      <c r="J172" s="15" t="s">
        <v>204</v>
      </c>
      <c r="K172" s="15" t="e">
        <f>VLOOKUP(final_data_all_locations!$J172,#REF!,3,0)</f>
        <v>#REF!</v>
      </c>
      <c r="L172" s="15" t="s">
        <v>223</v>
      </c>
      <c r="M172" s="15" t="s">
        <v>709</v>
      </c>
      <c r="N172" s="15" t="s">
        <v>710</v>
      </c>
      <c r="O172" s="17" t="s">
        <v>614</v>
      </c>
    </row>
    <row r="173" spans="1:15" x14ac:dyDescent="0.35">
      <c r="A173" s="18">
        <v>172</v>
      </c>
      <c r="B173" s="19" t="s">
        <v>711</v>
      </c>
      <c r="C173" s="19" t="str">
        <f>description_vlookup!$C173</f>
        <v>JOB272</v>
      </c>
      <c r="D173" s="19" t="s">
        <v>712</v>
      </c>
      <c r="E173" s="19" t="str">
        <f>VLOOKUP(final_data_all_locations!$D173,description_vlookup!E:G,3,FALSE)</f>
        <v>COM090</v>
      </c>
      <c r="F173" s="19" t="s">
        <v>75</v>
      </c>
      <c r="G173" s="20">
        <v>2017</v>
      </c>
      <c r="H173" s="19" t="s">
        <v>138</v>
      </c>
      <c r="I173" s="19" t="s">
        <v>186</v>
      </c>
      <c r="J173" s="19" t="s">
        <v>187</v>
      </c>
      <c r="K173" s="19" t="e">
        <f>VLOOKUP(final_data_all_locations!$J173,#REF!,3,0)</f>
        <v>#REF!</v>
      </c>
      <c r="L173" s="19" t="s">
        <v>188</v>
      </c>
      <c r="M173" s="19" t="s">
        <v>713</v>
      </c>
      <c r="N173" s="19" t="s">
        <v>714</v>
      </c>
      <c r="O173" s="21" t="s">
        <v>123</v>
      </c>
    </row>
    <row r="174" spans="1:15" x14ac:dyDescent="0.35">
      <c r="A174" s="14">
        <v>173</v>
      </c>
      <c r="B174" s="15" t="s">
        <v>715</v>
      </c>
      <c r="C174" s="15" t="str">
        <f>description_vlookup!$C174</f>
        <v>JOB273</v>
      </c>
      <c r="D174" s="15" t="s">
        <v>716</v>
      </c>
      <c r="E174" s="15" t="str">
        <f>VLOOKUP(final_data_all_locations!$D174,description_vlookup!E:G,3,FALSE)</f>
        <v>COM091</v>
      </c>
      <c r="F174" s="15" t="s">
        <v>75</v>
      </c>
      <c r="G174" s="16">
        <v>2017</v>
      </c>
      <c r="H174" s="15" t="s">
        <v>76</v>
      </c>
      <c r="I174" s="15" t="s">
        <v>81</v>
      </c>
      <c r="J174" s="15" t="s">
        <v>35</v>
      </c>
      <c r="K174" s="15" t="e">
        <f>VLOOKUP(final_data_all_locations!$J174,#REF!,3,0)</f>
        <v>#REF!</v>
      </c>
      <c r="L174" s="15" t="s">
        <v>82</v>
      </c>
      <c r="M174" s="15" t="s">
        <v>717</v>
      </c>
      <c r="N174" s="15" t="s">
        <v>718</v>
      </c>
      <c r="O174" s="17" t="s">
        <v>163</v>
      </c>
    </row>
    <row r="175" spans="1:15" x14ac:dyDescent="0.35">
      <c r="A175" s="18">
        <v>174</v>
      </c>
      <c r="B175" s="19" t="s">
        <v>719</v>
      </c>
      <c r="C175" s="19" t="str">
        <f>description_vlookup!$C175</f>
        <v>JOB274</v>
      </c>
      <c r="D175" s="19" t="s">
        <v>720</v>
      </c>
      <c r="E175" s="19" t="str">
        <f>VLOOKUP(final_data_all_locations!$D175,description_vlookup!E:G,3,FALSE)</f>
        <v>COM092</v>
      </c>
      <c r="F175" s="19" t="s">
        <v>721</v>
      </c>
      <c r="G175" s="20">
        <v>2004</v>
      </c>
      <c r="H175" s="19" t="s">
        <v>537</v>
      </c>
      <c r="I175" s="19" t="s">
        <v>67</v>
      </c>
      <c r="J175" s="19" t="s">
        <v>68</v>
      </c>
      <c r="K175" s="19" t="e">
        <f>VLOOKUP(final_data_all_locations!$J175,#REF!,3,0)</f>
        <v>#REF!</v>
      </c>
      <c r="L175" s="19" t="s">
        <v>69</v>
      </c>
      <c r="M175" s="19" t="s">
        <v>722</v>
      </c>
      <c r="N175" s="19" t="s">
        <v>422</v>
      </c>
      <c r="O175" s="21" t="s">
        <v>325</v>
      </c>
    </row>
    <row r="176" spans="1:15" x14ac:dyDescent="0.35">
      <c r="A176" s="14">
        <v>175</v>
      </c>
      <c r="B176" s="15" t="s">
        <v>723</v>
      </c>
      <c r="C176" s="15" t="str">
        <f>description_vlookup!$C176</f>
        <v>JOB275</v>
      </c>
      <c r="D176" s="15" t="s">
        <v>724</v>
      </c>
      <c r="E176" s="15" t="str">
        <f>VLOOKUP(final_data_all_locations!$D176,description_vlookup!E:G,3,FALSE)</f>
        <v>COM093</v>
      </c>
      <c r="F176" s="15" t="s">
        <v>137</v>
      </c>
      <c r="G176" s="16">
        <v>1981</v>
      </c>
      <c r="H176" s="15" t="s">
        <v>15</v>
      </c>
      <c r="I176" s="15" t="s">
        <v>186</v>
      </c>
      <c r="J176" s="15" t="s">
        <v>187</v>
      </c>
      <c r="K176" s="15" t="e">
        <f>VLOOKUP(final_data_all_locations!$J176,#REF!,3,0)</f>
        <v>#REF!</v>
      </c>
      <c r="L176" s="15" t="s">
        <v>188</v>
      </c>
      <c r="M176" s="15" t="s">
        <v>725</v>
      </c>
      <c r="N176" s="15" t="s">
        <v>726</v>
      </c>
      <c r="O176" s="17" t="s">
        <v>727</v>
      </c>
    </row>
    <row r="177" spans="1:15" x14ac:dyDescent="0.35">
      <c r="A177" s="18">
        <v>176</v>
      </c>
      <c r="B177" s="19" t="s">
        <v>728</v>
      </c>
      <c r="C177" s="19" t="str">
        <f>description_vlookup!$C177</f>
        <v>JOB276</v>
      </c>
      <c r="D177" s="19" t="s">
        <v>724</v>
      </c>
      <c r="E177" s="19" t="str">
        <f>VLOOKUP(final_data_all_locations!$D177,description_vlookup!E:G,3,FALSE)</f>
        <v>COM093</v>
      </c>
      <c r="F177" s="19" t="s">
        <v>137</v>
      </c>
      <c r="G177" s="20">
        <v>1981</v>
      </c>
      <c r="H177" s="19" t="s">
        <v>15</v>
      </c>
      <c r="I177" s="19" t="s">
        <v>729</v>
      </c>
      <c r="J177" s="19" t="s">
        <v>35</v>
      </c>
      <c r="K177" s="19" t="e">
        <f>VLOOKUP(final_data_all_locations!$J177,#REF!,3,0)</f>
        <v>#REF!</v>
      </c>
      <c r="L177" s="19" t="s">
        <v>730</v>
      </c>
      <c r="M177" s="19" t="s">
        <v>731</v>
      </c>
      <c r="N177" s="19" t="s">
        <v>732</v>
      </c>
      <c r="O177" s="21" t="s">
        <v>350</v>
      </c>
    </row>
    <row r="178" spans="1:15" x14ac:dyDescent="0.35">
      <c r="A178" s="14">
        <v>177</v>
      </c>
      <c r="B178" s="15" t="s">
        <v>733</v>
      </c>
      <c r="C178" s="15" t="str">
        <f>description_vlookup!$C178</f>
        <v>JOB277</v>
      </c>
      <c r="D178" s="15" t="s">
        <v>734</v>
      </c>
      <c r="E178" s="15" t="str">
        <f>VLOOKUP(final_data_all_locations!$D178,description_vlookup!E:G,3,FALSE)</f>
        <v>COM094</v>
      </c>
      <c r="F178" s="15" t="s">
        <v>150</v>
      </c>
      <c r="G178" s="16">
        <v>1882</v>
      </c>
      <c r="H178" s="15" t="s">
        <v>15</v>
      </c>
      <c r="I178" s="15" t="s">
        <v>735</v>
      </c>
      <c r="J178" s="15" t="s">
        <v>26</v>
      </c>
      <c r="K178" s="15" t="e">
        <f>VLOOKUP(final_data_all_locations!$J178,#REF!,3,0)</f>
        <v>#REF!</v>
      </c>
      <c r="L178" s="15" t="s">
        <v>736</v>
      </c>
      <c r="M178" s="15" t="s">
        <v>737</v>
      </c>
      <c r="N178" s="15" t="s">
        <v>698</v>
      </c>
      <c r="O178" s="17" t="s">
        <v>30</v>
      </c>
    </row>
    <row r="179" spans="1:15" x14ac:dyDescent="0.35">
      <c r="A179" s="18">
        <v>178</v>
      </c>
      <c r="B179" s="19" t="s">
        <v>738</v>
      </c>
      <c r="C179" s="19" t="str">
        <f>description_vlookup!$C179</f>
        <v>JOB278</v>
      </c>
      <c r="D179" s="19" t="s">
        <v>734</v>
      </c>
      <c r="E179" s="19" t="str">
        <f>VLOOKUP(final_data_all_locations!$D179,description_vlookup!E:G,3,FALSE)</f>
        <v>COM094</v>
      </c>
      <c r="F179" s="19" t="s">
        <v>150</v>
      </c>
      <c r="G179" s="20">
        <v>1882</v>
      </c>
      <c r="H179" s="19" t="s">
        <v>15</v>
      </c>
      <c r="I179" s="19" t="s">
        <v>115</v>
      </c>
      <c r="J179" s="19" t="s">
        <v>35</v>
      </c>
      <c r="K179" s="19" t="e">
        <f>VLOOKUP(final_data_all_locations!$J179,#REF!,3,0)</f>
        <v>#REF!</v>
      </c>
      <c r="L179" s="19" t="s">
        <v>116</v>
      </c>
      <c r="M179" s="19" t="s">
        <v>739</v>
      </c>
      <c r="N179" s="19" t="s">
        <v>698</v>
      </c>
      <c r="O179" s="21" t="s">
        <v>100</v>
      </c>
    </row>
    <row r="180" spans="1:15" x14ac:dyDescent="0.35">
      <c r="A180" s="14">
        <v>179</v>
      </c>
      <c r="B180" s="15" t="s">
        <v>366</v>
      </c>
      <c r="C180" s="15" t="str">
        <f>description_vlookup!$C180</f>
        <v>JOB279</v>
      </c>
      <c r="D180" s="15" t="s">
        <v>340</v>
      </c>
      <c r="E180" s="15" t="str">
        <f>VLOOKUP(final_data_all_locations!$D180,description_vlookup!E:G,3,FALSE)</f>
        <v>COM032</v>
      </c>
      <c r="F180" s="15" t="s">
        <v>14</v>
      </c>
      <c r="G180" s="16">
        <v>2014</v>
      </c>
      <c r="H180" s="15" t="s">
        <v>66</v>
      </c>
      <c r="I180" s="15" t="s">
        <v>42</v>
      </c>
      <c r="J180" s="15" t="s">
        <v>35</v>
      </c>
      <c r="K180" s="15" t="e">
        <f>VLOOKUP(final_data_all_locations!$J180,#REF!,3,0)</f>
        <v>#REF!</v>
      </c>
      <c r="L180" s="15" t="s">
        <v>43</v>
      </c>
      <c r="M180" s="15" t="s">
        <v>740</v>
      </c>
      <c r="N180" s="15" t="s">
        <v>741</v>
      </c>
      <c r="O180" s="17" t="s">
        <v>193</v>
      </c>
    </row>
    <row r="181" spans="1:15" x14ac:dyDescent="0.35">
      <c r="A181" s="18">
        <v>180</v>
      </c>
      <c r="B181" s="19" t="s">
        <v>742</v>
      </c>
      <c r="C181" s="19" t="str">
        <f>description_vlookup!$C181</f>
        <v>JOB280</v>
      </c>
      <c r="D181" s="19" t="s">
        <v>743</v>
      </c>
      <c r="E181" s="19" t="str">
        <f>VLOOKUP(final_data_all_locations!$D181,description_vlookup!E:G,3,FALSE)</f>
        <v>COM095</v>
      </c>
      <c r="F181" s="19" t="s">
        <v>75</v>
      </c>
      <c r="G181" s="20">
        <v>2009</v>
      </c>
      <c r="H181" s="19" t="s">
        <v>66</v>
      </c>
      <c r="I181" s="19" t="s">
        <v>572</v>
      </c>
      <c r="J181" s="19" t="s">
        <v>35</v>
      </c>
      <c r="K181" s="19" t="e">
        <f>VLOOKUP(final_data_all_locations!$J181,#REF!,3,0)</f>
        <v>#REF!</v>
      </c>
      <c r="L181" s="19" t="s">
        <v>573</v>
      </c>
      <c r="M181" s="19" t="s">
        <v>744</v>
      </c>
      <c r="N181" s="19" t="s">
        <v>745</v>
      </c>
      <c r="O181" s="21" t="s">
        <v>688</v>
      </c>
    </row>
    <row r="182" spans="1:15" x14ac:dyDescent="0.35">
      <c r="A182" s="14">
        <v>181</v>
      </c>
      <c r="B182" s="15" t="s">
        <v>561</v>
      </c>
      <c r="C182" s="15" t="str">
        <f>description_vlookup!$C182</f>
        <v>JOB281</v>
      </c>
      <c r="D182" s="15" t="s">
        <v>746</v>
      </c>
      <c r="E182" s="15" t="str">
        <f>VLOOKUP(final_data_all_locations!$D182,description_vlookup!E:G,3,FALSE)</f>
        <v>COM096</v>
      </c>
      <c r="F182" s="15" t="s">
        <v>75</v>
      </c>
      <c r="G182" s="16">
        <v>2016</v>
      </c>
      <c r="H182" s="15" t="s">
        <v>24</v>
      </c>
      <c r="I182" s="15" t="s">
        <v>81</v>
      </c>
      <c r="J182" s="15" t="s">
        <v>35</v>
      </c>
      <c r="K182" s="15" t="e">
        <f>VLOOKUP(final_data_all_locations!$J182,#REF!,3,0)</f>
        <v>#REF!</v>
      </c>
      <c r="L182" s="15" t="s">
        <v>82</v>
      </c>
      <c r="M182" s="15" t="s">
        <v>747</v>
      </c>
      <c r="N182" s="15" t="s">
        <v>748</v>
      </c>
      <c r="O182" s="17" t="s">
        <v>39</v>
      </c>
    </row>
    <row r="183" spans="1:15" x14ac:dyDescent="0.35">
      <c r="A183" s="18">
        <v>182</v>
      </c>
      <c r="B183" s="19" t="s">
        <v>615</v>
      </c>
      <c r="C183" s="19" t="str">
        <f>description_vlookup!$C183</f>
        <v>JOB282</v>
      </c>
      <c r="D183" s="19" t="s">
        <v>616</v>
      </c>
      <c r="E183" s="19" t="str">
        <f>VLOOKUP(final_data_all_locations!$D183,description_vlookup!E:G,3,FALSE)</f>
        <v>COM076</v>
      </c>
      <c r="F183" s="19" t="s">
        <v>150</v>
      </c>
      <c r="G183" s="20">
        <v>2018</v>
      </c>
      <c r="H183" s="19" t="s">
        <v>24</v>
      </c>
      <c r="I183" s="19" t="s">
        <v>87</v>
      </c>
      <c r="J183" s="19" t="s">
        <v>26</v>
      </c>
      <c r="K183" s="19" t="e">
        <f>VLOOKUP(final_data_all_locations!$J183,#REF!,3,0)</f>
        <v>#REF!</v>
      </c>
      <c r="L183" s="19" t="s">
        <v>88</v>
      </c>
      <c r="M183" s="19" t="s">
        <v>749</v>
      </c>
      <c r="N183" s="19" t="s">
        <v>750</v>
      </c>
      <c r="O183" s="21" t="s">
        <v>57</v>
      </c>
    </row>
    <row r="184" spans="1:15" x14ac:dyDescent="0.35">
      <c r="A184" s="14">
        <v>183</v>
      </c>
      <c r="B184" s="15" t="s">
        <v>751</v>
      </c>
      <c r="C184" s="15" t="str">
        <f>description_vlookup!$C184</f>
        <v>JOB283</v>
      </c>
      <c r="D184" s="15" t="s">
        <v>752</v>
      </c>
      <c r="E184" s="15" t="str">
        <f>VLOOKUP(final_data_all_locations!$D184,description_vlookup!E:G,3,FALSE)</f>
        <v>COM097</v>
      </c>
      <c r="F184" s="15" t="s">
        <v>53</v>
      </c>
      <c r="G184" s="16">
        <v>1987</v>
      </c>
      <c r="H184" s="15" t="s">
        <v>15</v>
      </c>
      <c r="I184" s="15" t="s">
        <v>395</v>
      </c>
      <c r="J184" s="15" t="s">
        <v>68</v>
      </c>
      <c r="K184" s="15" t="e">
        <f>VLOOKUP(final_data_all_locations!$J184,#REF!,3,0)</f>
        <v>#REF!</v>
      </c>
      <c r="L184" s="15" t="s">
        <v>396</v>
      </c>
      <c r="M184" s="15" t="s">
        <v>753</v>
      </c>
      <c r="N184" s="15" t="s">
        <v>754</v>
      </c>
      <c r="O184" s="17" t="s">
        <v>118</v>
      </c>
    </row>
    <row r="185" spans="1:15" x14ac:dyDescent="0.35">
      <c r="A185" s="18">
        <v>184</v>
      </c>
      <c r="B185" s="19" t="s">
        <v>755</v>
      </c>
      <c r="C185" s="19" t="str">
        <f>description_vlookup!$C185</f>
        <v>JOB284</v>
      </c>
      <c r="D185" s="19" t="s">
        <v>734</v>
      </c>
      <c r="E185" s="19" t="str">
        <f>VLOOKUP(final_data_all_locations!$D185,description_vlookup!E:G,3,FALSE)</f>
        <v>COM094</v>
      </c>
      <c r="F185" s="19" t="s">
        <v>150</v>
      </c>
      <c r="G185" s="20">
        <v>1882</v>
      </c>
      <c r="H185" s="19" t="s">
        <v>15</v>
      </c>
      <c r="I185" s="19" t="s">
        <v>81</v>
      </c>
      <c r="J185" s="19" t="s">
        <v>35</v>
      </c>
      <c r="K185" s="19" t="e">
        <f>VLOOKUP(final_data_all_locations!$J185,#REF!,3,0)</f>
        <v>#REF!</v>
      </c>
      <c r="L185" s="19" t="s">
        <v>82</v>
      </c>
      <c r="M185" s="19" t="s">
        <v>756</v>
      </c>
      <c r="N185" s="19" t="s">
        <v>698</v>
      </c>
      <c r="O185" s="21" t="s">
        <v>412</v>
      </c>
    </row>
    <row r="186" spans="1:15" x14ac:dyDescent="0.35">
      <c r="A186" s="14">
        <v>185</v>
      </c>
      <c r="B186" s="15" t="s">
        <v>757</v>
      </c>
      <c r="C186" s="15" t="str">
        <f>description_vlookup!$C186</f>
        <v>JOB285</v>
      </c>
      <c r="D186" s="15" t="s">
        <v>734</v>
      </c>
      <c r="E186" s="15" t="str">
        <f>VLOOKUP(final_data_all_locations!$D186,description_vlookup!E:G,3,FALSE)</f>
        <v>COM094</v>
      </c>
      <c r="F186" s="15" t="s">
        <v>150</v>
      </c>
      <c r="G186" s="16">
        <v>1882</v>
      </c>
      <c r="H186" s="15" t="s">
        <v>15</v>
      </c>
      <c r="I186" s="15" t="s">
        <v>735</v>
      </c>
      <c r="J186" s="15" t="s">
        <v>26</v>
      </c>
      <c r="K186" s="15" t="e">
        <f>VLOOKUP(final_data_all_locations!$J186,#REF!,3,0)</f>
        <v>#REF!</v>
      </c>
      <c r="L186" s="15" t="s">
        <v>736</v>
      </c>
      <c r="M186" s="15" t="s">
        <v>758</v>
      </c>
      <c r="N186" s="15" t="s">
        <v>698</v>
      </c>
      <c r="O186" s="17" t="s">
        <v>90</v>
      </c>
    </row>
    <row r="187" spans="1:15" x14ac:dyDescent="0.35">
      <c r="A187" s="18">
        <v>186</v>
      </c>
      <c r="B187" s="19" t="s">
        <v>759</v>
      </c>
      <c r="C187" s="19" t="str">
        <f>description_vlookup!$C187</f>
        <v>JOB286</v>
      </c>
      <c r="D187" s="19" t="s">
        <v>734</v>
      </c>
      <c r="E187" s="19" t="str">
        <f>VLOOKUP(final_data_all_locations!$D187,description_vlookup!E:G,3,FALSE)</f>
        <v>COM094</v>
      </c>
      <c r="F187" s="19" t="s">
        <v>150</v>
      </c>
      <c r="G187" s="20">
        <v>1882</v>
      </c>
      <c r="H187" s="19" t="s">
        <v>15</v>
      </c>
      <c r="I187" s="19" t="s">
        <v>735</v>
      </c>
      <c r="J187" s="19" t="s">
        <v>26</v>
      </c>
      <c r="K187" s="19" t="e">
        <f>VLOOKUP(final_data_all_locations!$J187,#REF!,3,0)</f>
        <v>#REF!</v>
      </c>
      <c r="L187" s="19" t="s">
        <v>736</v>
      </c>
      <c r="M187" s="19" t="s">
        <v>760</v>
      </c>
      <c r="N187" s="19" t="s">
        <v>698</v>
      </c>
      <c r="O187" s="21" t="s">
        <v>90</v>
      </c>
    </row>
    <row r="188" spans="1:15" x14ac:dyDescent="0.35">
      <c r="A188" s="14">
        <v>187</v>
      </c>
      <c r="B188" s="15" t="s">
        <v>761</v>
      </c>
      <c r="C188" s="15" t="str">
        <f>description_vlookup!$C188</f>
        <v>JOB287</v>
      </c>
      <c r="D188" s="15" t="s">
        <v>762</v>
      </c>
      <c r="E188" s="15" t="str">
        <f>VLOOKUP(final_data_all_locations!$D188,description_vlookup!E:G,3,FALSE)</f>
        <v>COM098</v>
      </c>
      <c r="F188" s="15" t="s">
        <v>536</v>
      </c>
      <c r="G188" s="16">
        <v>2017</v>
      </c>
      <c r="H188" s="15" t="s">
        <v>76</v>
      </c>
      <c r="I188" s="15" t="s">
        <v>763</v>
      </c>
      <c r="J188" s="15" t="s">
        <v>335</v>
      </c>
      <c r="K188" s="15" t="e">
        <f>VLOOKUP(final_data_all_locations!$J188,#REF!,3,0)</f>
        <v>#REF!</v>
      </c>
      <c r="L188" s="15" t="s">
        <v>764</v>
      </c>
      <c r="M188" s="15" t="s">
        <v>765</v>
      </c>
      <c r="N188" s="15" t="s">
        <v>766</v>
      </c>
      <c r="O188" s="17" t="s">
        <v>767</v>
      </c>
    </row>
    <row r="189" spans="1:15" x14ac:dyDescent="0.35">
      <c r="A189" s="18">
        <v>188</v>
      </c>
      <c r="B189" s="19" t="s">
        <v>768</v>
      </c>
      <c r="C189" s="19" t="str">
        <f>description_vlookup!$C189</f>
        <v>JOB288</v>
      </c>
      <c r="D189" s="19" t="s">
        <v>762</v>
      </c>
      <c r="E189" s="19" t="str">
        <f>VLOOKUP(final_data_all_locations!$D189,description_vlookup!E:G,3,FALSE)</f>
        <v>COM098</v>
      </c>
      <c r="F189" s="19" t="s">
        <v>536</v>
      </c>
      <c r="G189" s="20">
        <v>2017</v>
      </c>
      <c r="H189" s="19" t="s">
        <v>76</v>
      </c>
      <c r="I189" s="19" t="s">
        <v>170</v>
      </c>
      <c r="J189" s="19" t="s">
        <v>143</v>
      </c>
      <c r="K189" s="19" t="e">
        <f>VLOOKUP(final_data_all_locations!$J189,#REF!,3,0)</f>
        <v>#REF!</v>
      </c>
      <c r="L189" s="19" t="s">
        <v>171</v>
      </c>
      <c r="M189" s="19" t="s">
        <v>172</v>
      </c>
      <c r="N189" s="19" t="s">
        <v>766</v>
      </c>
      <c r="O189" s="21" t="s">
        <v>767</v>
      </c>
    </row>
    <row r="190" spans="1:15" x14ac:dyDescent="0.35">
      <c r="A190" s="14">
        <v>189</v>
      </c>
      <c r="B190" s="15" t="s">
        <v>769</v>
      </c>
      <c r="C190" s="15" t="str">
        <f>description_vlookup!$C190</f>
        <v>JOB289</v>
      </c>
      <c r="D190" s="15" t="s">
        <v>770</v>
      </c>
      <c r="E190" s="15" t="str">
        <f>VLOOKUP(final_data_all_locations!$D190,description_vlookup!E:G,3,FALSE)</f>
        <v>COM099</v>
      </c>
      <c r="F190" s="15" t="s">
        <v>75</v>
      </c>
      <c r="G190" s="16">
        <v>2023</v>
      </c>
      <c r="H190" s="15" t="s">
        <v>76</v>
      </c>
      <c r="I190" s="15" t="s">
        <v>771</v>
      </c>
      <c r="J190" s="15" t="s">
        <v>35</v>
      </c>
      <c r="K190" s="15" t="e">
        <f>VLOOKUP(final_data_all_locations!$J190,#REF!,3,0)</f>
        <v>#REF!</v>
      </c>
      <c r="L190" s="15" t="s">
        <v>772</v>
      </c>
      <c r="M190" s="15" t="s">
        <v>773</v>
      </c>
      <c r="N190" s="15" t="s">
        <v>774</v>
      </c>
      <c r="O190" s="17" t="s">
        <v>775</v>
      </c>
    </row>
    <row r="191" spans="1:15" x14ac:dyDescent="0.35">
      <c r="A191" s="18">
        <v>190</v>
      </c>
      <c r="B191" s="19" t="s">
        <v>776</v>
      </c>
      <c r="C191" s="19" t="str">
        <f>description_vlookup!$C191</f>
        <v>JOB290</v>
      </c>
      <c r="D191" s="19" t="s">
        <v>777</v>
      </c>
      <c r="E191" s="19" t="str">
        <f>VLOOKUP(final_data_all_locations!$D191,description_vlookup!E:G,3,FALSE)</f>
        <v>COM100</v>
      </c>
      <c r="F191" s="19" t="s">
        <v>75</v>
      </c>
      <c r="G191" s="20">
        <v>1998</v>
      </c>
      <c r="H191" s="19" t="s">
        <v>15</v>
      </c>
      <c r="I191" s="19" t="s">
        <v>92</v>
      </c>
      <c r="J191" s="19" t="s">
        <v>35</v>
      </c>
      <c r="K191" s="19" t="e">
        <f>VLOOKUP(final_data_all_locations!$J191,#REF!,3,0)</f>
        <v>#REF!</v>
      </c>
      <c r="L191" s="19" t="s">
        <v>93</v>
      </c>
      <c r="M191" s="19" t="s">
        <v>778</v>
      </c>
      <c r="N191" s="19" t="s">
        <v>779</v>
      </c>
      <c r="O191" s="21" t="s">
        <v>128</v>
      </c>
    </row>
    <row r="192" spans="1:15" x14ac:dyDescent="0.35">
      <c r="A192" s="14">
        <v>191</v>
      </c>
      <c r="B192" s="15" t="s">
        <v>780</v>
      </c>
      <c r="C192" s="15" t="str">
        <f>description_vlookup!$C192</f>
        <v>JOB291</v>
      </c>
      <c r="D192" s="15" t="s">
        <v>781</v>
      </c>
      <c r="E192" s="15" t="str">
        <f>VLOOKUP(final_data_all_locations!$D192,description_vlookup!E:G,3,FALSE)</f>
        <v>COM101</v>
      </c>
      <c r="F192" s="15" t="s">
        <v>75</v>
      </c>
      <c r="G192" s="16">
        <v>1902</v>
      </c>
      <c r="H192" s="15" t="s">
        <v>15</v>
      </c>
      <c r="I192" s="15" t="s">
        <v>186</v>
      </c>
      <c r="J192" s="15" t="s">
        <v>187</v>
      </c>
      <c r="K192" s="15" t="e">
        <f>VLOOKUP(final_data_all_locations!$J192,#REF!,3,0)</f>
        <v>#REF!</v>
      </c>
      <c r="L192" s="15" t="s">
        <v>188</v>
      </c>
      <c r="M192" s="15" t="s">
        <v>782</v>
      </c>
      <c r="N192" s="15" t="s">
        <v>698</v>
      </c>
      <c r="O192" s="17" t="s">
        <v>21</v>
      </c>
    </row>
    <row r="193" spans="1:15" x14ac:dyDescent="0.35">
      <c r="A193" s="18">
        <v>192</v>
      </c>
      <c r="B193" s="19" t="s">
        <v>481</v>
      </c>
      <c r="C193" s="19" t="str">
        <f>description_vlookup!$C193</f>
        <v>JOB292</v>
      </c>
      <c r="D193" s="19" t="s">
        <v>783</v>
      </c>
      <c r="E193" s="19" t="str">
        <f>VLOOKUP(final_data_all_locations!$D193,description_vlookup!E:G,3,FALSE)</f>
        <v>COM102</v>
      </c>
      <c r="F193" s="19" t="s">
        <v>401</v>
      </c>
      <c r="G193" s="20">
        <v>2019</v>
      </c>
      <c r="H193" s="19" t="s">
        <v>24</v>
      </c>
      <c r="I193" s="19" t="s">
        <v>54</v>
      </c>
      <c r="J193" s="19" t="s">
        <v>35</v>
      </c>
      <c r="K193" s="19" t="e">
        <f>VLOOKUP(final_data_all_locations!$J193,#REF!,3,0)</f>
        <v>#REF!</v>
      </c>
      <c r="L193" s="19" t="s">
        <v>55</v>
      </c>
      <c r="M193" s="19" t="s">
        <v>784</v>
      </c>
      <c r="N193" s="19" t="s">
        <v>785</v>
      </c>
      <c r="O193" s="21" t="s">
        <v>123</v>
      </c>
    </row>
    <row r="194" spans="1:15" x14ac:dyDescent="0.35">
      <c r="A194" s="14">
        <v>193</v>
      </c>
      <c r="B194" s="15" t="s">
        <v>786</v>
      </c>
      <c r="C194" s="15" t="str">
        <f>description_vlookup!$C194</f>
        <v>JOB293</v>
      </c>
      <c r="D194" s="15" t="s">
        <v>611</v>
      </c>
      <c r="E194" s="15" t="str">
        <f>VLOOKUP(final_data_all_locations!$D194,description_vlookup!E:G,3,FALSE)</f>
        <v>COM075</v>
      </c>
      <c r="F194" s="15" t="s">
        <v>75</v>
      </c>
      <c r="G194" s="16">
        <v>2017</v>
      </c>
      <c r="H194" s="15" t="s">
        <v>24</v>
      </c>
      <c r="I194" s="15" t="s">
        <v>787</v>
      </c>
      <c r="J194" s="15" t="s">
        <v>35</v>
      </c>
      <c r="K194" s="15" t="e">
        <f>VLOOKUP(final_data_all_locations!$J194,#REF!,3,0)</f>
        <v>#REF!</v>
      </c>
      <c r="L194" s="15" t="s">
        <v>788</v>
      </c>
      <c r="M194" s="15" t="s">
        <v>789</v>
      </c>
      <c r="N194" s="15" t="s">
        <v>426</v>
      </c>
      <c r="O194" s="17" t="s">
        <v>342</v>
      </c>
    </row>
    <row r="195" spans="1:15" x14ac:dyDescent="0.35">
      <c r="A195" s="18">
        <v>194</v>
      </c>
      <c r="B195" s="19" t="s">
        <v>790</v>
      </c>
      <c r="C195" s="19" t="str">
        <f>description_vlookup!$C195</f>
        <v>JOB294</v>
      </c>
      <c r="D195" s="19" t="s">
        <v>611</v>
      </c>
      <c r="E195" s="19" t="str">
        <f>VLOOKUP(final_data_all_locations!$D195,description_vlookup!E:G,3,FALSE)</f>
        <v>COM075</v>
      </c>
      <c r="F195" s="19" t="s">
        <v>75</v>
      </c>
      <c r="G195" s="20">
        <v>2017</v>
      </c>
      <c r="H195" s="19" t="s">
        <v>24</v>
      </c>
      <c r="I195" s="19" t="s">
        <v>222</v>
      </c>
      <c r="J195" s="19" t="s">
        <v>204</v>
      </c>
      <c r="K195" s="19" t="e">
        <f>VLOOKUP(final_data_all_locations!$J195,#REF!,3,0)</f>
        <v>#REF!</v>
      </c>
      <c r="L195" s="19" t="s">
        <v>223</v>
      </c>
      <c r="M195" s="19" t="s">
        <v>223</v>
      </c>
      <c r="N195" s="19" t="s">
        <v>426</v>
      </c>
      <c r="O195" s="21" t="s">
        <v>331</v>
      </c>
    </row>
    <row r="196" spans="1:15" x14ac:dyDescent="0.35">
      <c r="A196" s="14">
        <v>195</v>
      </c>
      <c r="B196" s="15" t="s">
        <v>791</v>
      </c>
      <c r="C196" s="15" t="str">
        <f>description_vlookup!$C196</f>
        <v>JOB295</v>
      </c>
      <c r="D196" s="15" t="s">
        <v>611</v>
      </c>
      <c r="E196" s="15" t="str">
        <f>VLOOKUP(final_data_all_locations!$D196,description_vlookup!E:G,3,FALSE)</f>
        <v>COM075</v>
      </c>
      <c r="F196" s="15" t="s">
        <v>75</v>
      </c>
      <c r="G196" s="16">
        <v>2017</v>
      </c>
      <c r="H196" s="15" t="s">
        <v>24</v>
      </c>
      <c r="I196" s="15" t="s">
        <v>222</v>
      </c>
      <c r="J196" s="15" t="s">
        <v>204</v>
      </c>
      <c r="K196" s="15" t="e">
        <f>VLOOKUP(final_data_all_locations!$J196,#REF!,3,0)</f>
        <v>#REF!</v>
      </c>
      <c r="L196" s="15" t="s">
        <v>223</v>
      </c>
      <c r="M196" s="15" t="s">
        <v>792</v>
      </c>
      <c r="N196" s="15" t="s">
        <v>426</v>
      </c>
      <c r="O196" s="17" t="s">
        <v>128</v>
      </c>
    </row>
    <row r="197" spans="1:15" x14ac:dyDescent="0.35">
      <c r="A197" s="18">
        <v>196</v>
      </c>
      <c r="B197" s="19" t="s">
        <v>793</v>
      </c>
      <c r="C197" s="19" t="str">
        <f>description_vlookup!$C197</f>
        <v>JOB296</v>
      </c>
      <c r="D197" s="19" t="s">
        <v>611</v>
      </c>
      <c r="E197" s="19" t="str">
        <f>VLOOKUP(final_data_all_locations!$D197,description_vlookup!E:G,3,FALSE)</f>
        <v>COM075</v>
      </c>
      <c r="F197" s="19" t="s">
        <v>75</v>
      </c>
      <c r="G197" s="20">
        <v>2017</v>
      </c>
      <c r="H197" s="19" t="s">
        <v>24</v>
      </c>
      <c r="I197" s="19" t="s">
        <v>222</v>
      </c>
      <c r="J197" s="19" t="s">
        <v>204</v>
      </c>
      <c r="K197" s="19" t="e">
        <f>VLOOKUP(final_data_all_locations!$J197,#REF!,3,0)</f>
        <v>#REF!</v>
      </c>
      <c r="L197" s="19" t="s">
        <v>223</v>
      </c>
      <c r="M197" s="19" t="s">
        <v>223</v>
      </c>
      <c r="N197" s="19" t="s">
        <v>426</v>
      </c>
      <c r="O197" s="21" t="s">
        <v>21</v>
      </c>
    </row>
    <row r="198" spans="1:15" x14ac:dyDescent="0.35">
      <c r="A198" s="14">
        <v>197</v>
      </c>
      <c r="B198" s="15" t="s">
        <v>386</v>
      </c>
      <c r="C198" s="15" t="str">
        <f>description_vlookup!$C198</f>
        <v>JOB297</v>
      </c>
      <c r="D198" s="15" t="s">
        <v>794</v>
      </c>
      <c r="E198" s="15" t="str">
        <f>VLOOKUP(final_data_all_locations!$D198,description_vlookup!E:G,3,FALSE)</f>
        <v>COM103</v>
      </c>
      <c r="F198" s="15" t="s">
        <v>14</v>
      </c>
      <c r="G198" s="16">
        <v>2007</v>
      </c>
      <c r="H198" s="15" t="s">
        <v>15</v>
      </c>
      <c r="I198" s="15" t="s">
        <v>16</v>
      </c>
      <c r="J198" s="15" t="s">
        <v>17</v>
      </c>
      <c r="K198" s="15" t="e">
        <f>VLOOKUP(final_data_all_locations!$J198,#REF!,3,0)</f>
        <v>#REF!</v>
      </c>
      <c r="L198" s="15" t="s">
        <v>18</v>
      </c>
      <c r="M198" s="15" t="s">
        <v>795</v>
      </c>
      <c r="N198" s="15" t="s">
        <v>796</v>
      </c>
      <c r="O198" s="17" t="s">
        <v>331</v>
      </c>
    </row>
    <row r="199" spans="1:15" x14ac:dyDescent="0.35">
      <c r="A199" s="18">
        <v>198</v>
      </c>
      <c r="B199" s="19" t="s">
        <v>797</v>
      </c>
      <c r="C199" s="19" t="str">
        <f>description_vlookup!$C199</f>
        <v>JOB298</v>
      </c>
      <c r="D199" s="19" t="s">
        <v>699</v>
      </c>
      <c r="E199" s="19" t="str">
        <f>VLOOKUP(final_data_all_locations!$D199,description_vlookup!E:G,3,FALSE)</f>
        <v>COM088</v>
      </c>
      <c r="F199" s="19" t="s">
        <v>75</v>
      </c>
      <c r="G199" s="20">
        <v>2002</v>
      </c>
      <c r="H199" s="19" t="s">
        <v>15</v>
      </c>
      <c r="I199" s="19" t="s">
        <v>81</v>
      </c>
      <c r="J199" s="19" t="s">
        <v>35</v>
      </c>
      <c r="K199" s="19" t="e">
        <f>VLOOKUP(final_data_all_locations!$J199,#REF!,3,0)</f>
        <v>#REF!</v>
      </c>
      <c r="L199" s="19" t="s">
        <v>82</v>
      </c>
      <c r="M199" s="19" t="s">
        <v>798</v>
      </c>
      <c r="N199" s="19" t="s">
        <v>505</v>
      </c>
      <c r="O199" s="21" t="s">
        <v>350</v>
      </c>
    </row>
    <row r="200" spans="1:15" x14ac:dyDescent="0.35">
      <c r="A200" s="14">
        <v>199</v>
      </c>
      <c r="B200" s="15" t="s">
        <v>658</v>
      </c>
      <c r="C200" s="15" t="str">
        <f>description_vlookup!$C200</f>
        <v>JOB299</v>
      </c>
      <c r="D200" s="15" t="s">
        <v>799</v>
      </c>
      <c r="E200" s="15" t="str">
        <f>VLOOKUP(final_data_all_locations!$D200,description_vlookup!E:G,3,FALSE)</f>
        <v>COM104</v>
      </c>
      <c r="F200" s="15" t="s">
        <v>202</v>
      </c>
      <c r="G200" s="16">
        <v>2020</v>
      </c>
      <c r="H200" s="15" t="s">
        <v>24</v>
      </c>
      <c r="I200" s="15" t="s">
        <v>81</v>
      </c>
      <c r="J200" s="15" t="s">
        <v>35</v>
      </c>
      <c r="K200" s="15" t="e">
        <f>VLOOKUP(final_data_all_locations!$J200,#REF!,3,0)</f>
        <v>#REF!</v>
      </c>
      <c r="L200" s="15" t="s">
        <v>82</v>
      </c>
      <c r="M200" s="15" t="s">
        <v>800</v>
      </c>
      <c r="N200" s="15" t="s">
        <v>801</v>
      </c>
      <c r="O200" s="17" t="s">
        <v>100</v>
      </c>
    </row>
    <row r="201" spans="1:15" x14ac:dyDescent="0.35">
      <c r="A201" s="18">
        <v>200</v>
      </c>
      <c r="B201" s="19" t="s">
        <v>802</v>
      </c>
      <c r="C201" s="19" t="str">
        <f>description_vlookup!$C201</f>
        <v>JOB300</v>
      </c>
      <c r="D201" s="19" t="s">
        <v>803</v>
      </c>
      <c r="E201" s="19" t="str">
        <f>VLOOKUP(final_data_all_locations!$D201,description_vlookup!E:G,3,FALSE)</f>
        <v>COM105</v>
      </c>
      <c r="F201" s="19" t="s">
        <v>401</v>
      </c>
      <c r="G201" s="20">
        <v>2021</v>
      </c>
      <c r="H201" s="19" t="s">
        <v>76</v>
      </c>
      <c r="I201" s="19" t="s">
        <v>81</v>
      </c>
      <c r="J201" s="19" t="s">
        <v>35</v>
      </c>
      <c r="K201" s="19" t="e">
        <f>VLOOKUP(final_data_all_locations!$J201,#REF!,3,0)</f>
        <v>#REF!</v>
      </c>
      <c r="L201" s="19" t="s">
        <v>82</v>
      </c>
      <c r="M201" s="19" t="s">
        <v>804</v>
      </c>
      <c r="N201" s="19" t="s">
        <v>805</v>
      </c>
      <c r="O201" s="21" t="s">
        <v>57</v>
      </c>
    </row>
    <row r="202" spans="1:15" x14ac:dyDescent="0.35">
      <c r="A202" s="14">
        <v>201</v>
      </c>
      <c r="B202" s="15" t="s">
        <v>806</v>
      </c>
      <c r="C202" s="15" t="str">
        <f>description_vlookup!$C202</f>
        <v>JOB301</v>
      </c>
      <c r="D202" s="15" t="s">
        <v>781</v>
      </c>
      <c r="E202" s="15" t="str">
        <f>VLOOKUP(final_data_all_locations!$D202,description_vlookup!E:G,3,FALSE)</f>
        <v>COM101</v>
      </c>
      <c r="F202" s="15" t="s">
        <v>75</v>
      </c>
      <c r="G202" s="16">
        <v>1902</v>
      </c>
      <c r="H202" s="15" t="s">
        <v>15</v>
      </c>
      <c r="I202" s="15" t="s">
        <v>186</v>
      </c>
      <c r="J202" s="15" t="s">
        <v>187</v>
      </c>
      <c r="K202" s="15" t="e">
        <f>VLOOKUP(final_data_all_locations!$J202,#REF!,3,0)</f>
        <v>#REF!</v>
      </c>
      <c r="L202" s="15" t="s">
        <v>188</v>
      </c>
      <c r="M202" s="15" t="s">
        <v>807</v>
      </c>
      <c r="N202" s="15" t="s">
        <v>698</v>
      </c>
      <c r="O202" s="17" t="s">
        <v>21</v>
      </c>
    </row>
    <row r="203" spans="1:15" x14ac:dyDescent="0.35">
      <c r="A203" s="18">
        <v>202</v>
      </c>
      <c r="B203" s="19" t="s">
        <v>366</v>
      </c>
      <c r="C203" s="19" t="str">
        <f>description_vlookup!$C203</f>
        <v>JOB302</v>
      </c>
      <c r="D203" s="19" t="s">
        <v>808</v>
      </c>
      <c r="E203" s="19" t="str">
        <f>VLOOKUP(final_data_all_locations!$D203,description_vlookup!E:G,3,FALSE)</f>
        <v>COM106</v>
      </c>
      <c r="F203" s="19" t="s">
        <v>150</v>
      </c>
      <c r="G203" s="20">
        <v>1987</v>
      </c>
      <c r="H203" s="19" t="s">
        <v>15</v>
      </c>
      <c r="I203" s="19" t="s">
        <v>368</v>
      </c>
      <c r="J203" s="19" t="s">
        <v>17</v>
      </c>
      <c r="K203" s="19" t="e">
        <f>VLOOKUP(final_data_all_locations!$J203,#REF!,3,0)</f>
        <v>#REF!</v>
      </c>
      <c r="L203" s="19" t="s">
        <v>369</v>
      </c>
      <c r="M203" s="19" t="s">
        <v>809</v>
      </c>
      <c r="N203" s="19" t="s">
        <v>810</v>
      </c>
      <c r="O203" s="21" t="s">
        <v>350</v>
      </c>
    </row>
    <row r="204" spans="1:15" x14ac:dyDescent="0.35">
      <c r="A204" s="14">
        <v>203</v>
      </c>
      <c r="B204" s="15" t="s">
        <v>811</v>
      </c>
      <c r="C204" s="15" t="str">
        <f>description_vlookup!$C204</f>
        <v>JOB303</v>
      </c>
      <c r="D204" s="15" t="s">
        <v>812</v>
      </c>
      <c r="E204" s="15" t="str">
        <f>VLOOKUP(final_data_all_locations!$D204,description_vlookup!E:G,3,FALSE)</f>
        <v>COM107</v>
      </c>
      <c r="F204" s="15" t="s">
        <v>53</v>
      </c>
      <c r="G204" s="16">
        <v>2019</v>
      </c>
      <c r="H204" s="15" t="s">
        <v>24</v>
      </c>
      <c r="I204" s="15" t="s">
        <v>176</v>
      </c>
      <c r="J204" s="15" t="s">
        <v>143</v>
      </c>
      <c r="K204" s="15" t="e">
        <f>VLOOKUP(final_data_all_locations!$J204,#REF!,3,0)</f>
        <v>#REF!</v>
      </c>
      <c r="L204" s="15" t="s">
        <v>177</v>
      </c>
      <c r="M204" s="15" t="s">
        <v>813</v>
      </c>
      <c r="N204" s="15" t="s">
        <v>814</v>
      </c>
      <c r="O204" s="17" t="s">
        <v>815</v>
      </c>
    </row>
    <row r="205" spans="1:15" x14ac:dyDescent="0.35">
      <c r="A205" s="18">
        <v>204</v>
      </c>
      <c r="B205" s="19" t="s">
        <v>200</v>
      </c>
      <c r="C205" s="19" t="str">
        <f>description_vlookup!$C205</f>
        <v>JOB304</v>
      </c>
      <c r="D205" s="19" t="s">
        <v>816</v>
      </c>
      <c r="E205" s="19" t="str">
        <f>VLOOKUP(final_data_all_locations!$D205,description_vlookup!E:G,3,FALSE)</f>
        <v>COM108</v>
      </c>
      <c r="F205" s="19" t="s">
        <v>75</v>
      </c>
      <c r="G205" s="20">
        <v>2012</v>
      </c>
      <c r="H205" s="19" t="s">
        <v>66</v>
      </c>
      <c r="I205" s="19" t="s">
        <v>771</v>
      </c>
      <c r="J205" s="19" t="s">
        <v>35</v>
      </c>
      <c r="K205" s="19" t="e">
        <f>VLOOKUP(final_data_all_locations!$J205,#REF!,3,0)</f>
        <v>#REF!</v>
      </c>
      <c r="L205" s="19" t="s">
        <v>772</v>
      </c>
      <c r="M205" s="19" t="s">
        <v>817</v>
      </c>
      <c r="N205" s="19" t="s">
        <v>818</v>
      </c>
      <c r="O205" s="21" t="s">
        <v>775</v>
      </c>
    </row>
    <row r="206" spans="1:15" x14ac:dyDescent="0.35">
      <c r="A206" s="14">
        <v>205</v>
      </c>
      <c r="B206" s="15" t="s">
        <v>819</v>
      </c>
      <c r="C206" s="15" t="str">
        <f>description_vlookup!$C206</f>
        <v>JOB305</v>
      </c>
      <c r="D206" s="15" t="s">
        <v>724</v>
      </c>
      <c r="E206" s="15" t="str">
        <f>VLOOKUP(final_data_all_locations!$D206,description_vlookup!E:G,3,FALSE)</f>
        <v>COM093</v>
      </c>
      <c r="F206" s="15" t="s">
        <v>137</v>
      </c>
      <c r="G206" s="16">
        <v>1981</v>
      </c>
      <c r="H206" s="15" t="s">
        <v>15</v>
      </c>
      <c r="I206" s="15" t="s">
        <v>186</v>
      </c>
      <c r="J206" s="15" t="s">
        <v>187</v>
      </c>
      <c r="K206" s="15" t="e">
        <f>VLOOKUP(final_data_all_locations!$J206,#REF!,3,0)</f>
        <v>#REF!</v>
      </c>
      <c r="L206" s="15" t="s">
        <v>188</v>
      </c>
      <c r="M206" s="15" t="s">
        <v>820</v>
      </c>
      <c r="N206" s="15" t="s">
        <v>726</v>
      </c>
      <c r="O206" s="17" t="s">
        <v>821</v>
      </c>
    </row>
    <row r="207" spans="1:15" x14ac:dyDescent="0.35">
      <c r="A207" s="18">
        <v>206</v>
      </c>
      <c r="B207" s="19" t="s">
        <v>822</v>
      </c>
      <c r="C207" s="19" t="str">
        <f>description_vlookup!$C207</f>
        <v>JOB306</v>
      </c>
      <c r="D207" s="19" t="s">
        <v>823</v>
      </c>
      <c r="E207" s="19" t="str">
        <f>VLOOKUP(final_data_all_locations!$D207,description_vlookup!E:G,3,FALSE)</f>
        <v>COM109</v>
      </c>
      <c r="F207" s="19" t="s">
        <v>75</v>
      </c>
      <c r="G207" s="20">
        <v>2016</v>
      </c>
      <c r="H207" s="19" t="s">
        <v>15</v>
      </c>
      <c r="I207" s="19" t="s">
        <v>92</v>
      </c>
      <c r="J207" s="19" t="s">
        <v>35</v>
      </c>
      <c r="K207" s="19" t="e">
        <f>VLOOKUP(final_data_all_locations!$J207,#REF!,3,0)</f>
        <v>#REF!</v>
      </c>
      <c r="L207" s="19" t="s">
        <v>93</v>
      </c>
      <c r="M207" s="19" t="s">
        <v>824</v>
      </c>
      <c r="N207" s="19" t="s">
        <v>825</v>
      </c>
      <c r="O207" s="21" t="s">
        <v>128</v>
      </c>
    </row>
    <row r="208" spans="1:15" x14ac:dyDescent="0.35">
      <c r="A208" s="14">
        <v>207</v>
      </c>
      <c r="B208" s="15" t="s">
        <v>826</v>
      </c>
      <c r="C208" s="15" t="str">
        <f>description_vlookup!$C208</f>
        <v>JOB307</v>
      </c>
      <c r="D208" s="15" t="s">
        <v>827</v>
      </c>
      <c r="E208" s="15" t="str">
        <f>VLOOKUP(final_data_all_locations!$D208,description_vlookup!E:G,3,FALSE)</f>
        <v>COM110</v>
      </c>
      <c r="F208" s="15" t="s">
        <v>137</v>
      </c>
      <c r="G208" s="16">
        <v>2016</v>
      </c>
      <c r="H208" s="15" t="s">
        <v>66</v>
      </c>
      <c r="I208" s="15" t="s">
        <v>222</v>
      </c>
      <c r="J208" s="15" t="s">
        <v>204</v>
      </c>
      <c r="K208" s="15" t="e">
        <f>VLOOKUP(final_data_all_locations!$J208,#REF!,3,0)</f>
        <v>#REF!</v>
      </c>
      <c r="L208" s="15" t="s">
        <v>223</v>
      </c>
      <c r="M208" s="15" t="s">
        <v>223</v>
      </c>
      <c r="N208" s="15" t="s">
        <v>828</v>
      </c>
      <c r="O208" s="17" t="s">
        <v>829</v>
      </c>
    </row>
    <row r="209" spans="1:15" x14ac:dyDescent="0.35">
      <c r="A209" s="18">
        <v>208</v>
      </c>
      <c r="B209" s="19" t="s">
        <v>830</v>
      </c>
      <c r="C209" s="19" t="str">
        <f>description_vlookup!$C209</f>
        <v>JOB308</v>
      </c>
      <c r="D209" s="19" t="s">
        <v>831</v>
      </c>
      <c r="E209" s="19" t="str">
        <f>VLOOKUP(final_data_all_locations!$D209,description_vlookup!E:G,3,FALSE)</f>
        <v>COM111</v>
      </c>
      <c r="F209" s="19" t="s">
        <v>137</v>
      </c>
      <c r="G209" s="20">
        <v>2013</v>
      </c>
      <c r="H209" s="19" t="s">
        <v>15</v>
      </c>
      <c r="I209" s="19" t="s">
        <v>222</v>
      </c>
      <c r="J209" s="19" t="s">
        <v>204</v>
      </c>
      <c r="K209" s="19" t="e">
        <f>VLOOKUP(final_data_all_locations!$J209,#REF!,3,0)</f>
        <v>#REF!</v>
      </c>
      <c r="L209" s="19" t="s">
        <v>223</v>
      </c>
      <c r="M209" s="19" t="s">
        <v>832</v>
      </c>
      <c r="N209" s="19" t="s">
        <v>833</v>
      </c>
      <c r="O209" s="21" t="s">
        <v>174</v>
      </c>
    </row>
    <row r="210" spans="1:15" x14ac:dyDescent="0.35">
      <c r="A210" s="14">
        <v>209</v>
      </c>
      <c r="B210" s="15" t="s">
        <v>834</v>
      </c>
      <c r="C210" s="15" t="str">
        <f>description_vlookup!$C210</f>
        <v>JOB309</v>
      </c>
      <c r="D210" s="15" t="s">
        <v>835</v>
      </c>
      <c r="E210" s="15" t="str">
        <f>VLOOKUP(final_data_all_locations!$D210,description_vlookup!E:G,3,FALSE)</f>
        <v>COM112</v>
      </c>
      <c r="F210" s="15" t="s">
        <v>202</v>
      </c>
      <c r="G210" s="16">
        <v>2002</v>
      </c>
      <c r="H210" s="15" t="s">
        <v>66</v>
      </c>
      <c r="I210" s="15" t="s">
        <v>115</v>
      </c>
      <c r="J210" s="15" t="s">
        <v>35</v>
      </c>
      <c r="K210" s="15" t="e">
        <f>VLOOKUP(final_data_all_locations!$J210,#REF!,3,0)</f>
        <v>#REF!</v>
      </c>
      <c r="L210" s="15" t="s">
        <v>116</v>
      </c>
      <c r="M210" s="15" t="s">
        <v>836</v>
      </c>
      <c r="N210" s="15" t="s">
        <v>837</v>
      </c>
      <c r="O210" s="17" t="s">
        <v>614</v>
      </c>
    </row>
    <row r="211" spans="1:15" x14ac:dyDescent="0.35">
      <c r="A211" s="18">
        <v>210</v>
      </c>
      <c r="B211" s="19" t="s">
        <v>838</v>
      </c>
      <c r="C211" s="19" t="str">
        <f>description_vlookup!$C211</f>
        <v>JOB310</v>
      </c>
      <c r="D211" s="19" t="s">
        <v>781</v>
      </c>
      <c r="E211" s="19" t="str">
        <f>VLOOKUP(final_data_all_locations!$D211,description_vlookup!E:G,3,FALSE)</f>
        <v>COM101</v>
      </c>
      <c r="F211" s="19" t="s">
        <v>75</v>
      </c>
      <c r="G211" s="20">
        <v>1902</v>
      </c>
      <c r="H211" s="19" t="s">
        <v>15</v>
      </c>
      <c r="I211" s="19" t="s">
        <v>186</v>
      </c>
      <c r="J211" s="19" t="s">
        <v>187</v>
      </c>
      <c r="K211" s="19" t="e">
        <f>VLOOKUP(final_data_all_locations!$J211,#REF!,3,0)</f>
        <v>#REF!</v>
      </c>
      <c r="L211" s="19" t="s">
        <v>188</v>
      </c>
      <c r="M211" s="19" t="s">
        <v>807</v>
      </c>
      <c r="N211" s="19" t="s">
        <v>698</v>
      </c>
      <c r="O211" s="21" t="s">
        <v>21</v>
      </c>
    </row>
    <row r="212" spans="1:15" x14ac:dyDescent="0.35">
      <c r="A212" s="14">
        <v>211</v>
      </c>
      <c r="B212" s="15" t="s">
        <v>839</v>
      </c>
      <c r="C212" s="15" t="str">
        <f>description_vlookup!$C212</f>
        <v>JOB311</v>
      </c>
      <c r="D212" s="15" t="s">
        <v>840</v>
      </c>
      <c r="E212" s="15" t="str">
        <f>VLOOKUP(final_data_all_locations!$D212,description_vlookup!E:G,3,FALSE)</f>
        <v>COM113</v>
      </c>
      <c r="F212" s="15" t="s">
        <v>14</v>
      </c>
      <c r="G212" s="16">
        <v>2022</v>
      </c>
      <c r="H212" s="15" t="s">
        <v>15</v>
      </c>
      <c r="I212" s="15" t="s">
        <v>317</v>
      </c>
      <c r="J212" s="15" t="s">
        <v>35</v>
      </c>
      <c r="K212" s="15" t="e">
        <f>VLOOKUP(final_data_all_locations!$J212,#REF!,3,0)</f>
        <v>#REF!</v>
      </c>
      <c r="L212" s="15" t="s">
        <v>318</v>
      </c>
      <c r="M212" s="15" t="s">
        <v>841</v>
      </c>
      <c r="N212" s="15" t="s">
        <v>527</v>
      </c>
      <c r="O212" s="17" t="s">
        <v>100</v>
      </c>
    </row>
    <row r="213" spans="1:15" x14ac:dyDescent="0.35">
      <c r="A213" s="18">
        <v>212</v>
      </c>
      <c r="B213" s="19" t="s">
        <v>839</v>
      </c>
      <c r="C213" s="19" t="str">
        <f>description_vlookup!$C213</f>
        <v>JOB312</v>
      </c>
      <c r="D213" s="19" t="s">
        <v>842</v>
      </c>
      <c r="E213" s="19" t="str">
        <f>VLOOKUP(final_data_all_locations!$D213,description_vlookup!E:G,3,FALSE)</f>
        <v>COM114</v>
      </c>
      <c r="F213" s="19" t="s">
        <v>14</v>
      </c>
      <c r="G213" s="20">
        <v>2017</v>
      </c>
      <c r="H213" s="19" t="s">
        <v>15</v>
      </c>
      <c r="I213" s="19" t="s">
        <v>317</v>
      </c>
      <c r="J213" s="19" t="s">
        <v>35</v>
      </c>
      <c r="K213" s="19" t="e">
        <f>VLOOKUP(final_data_all_locations!$J213,#REF!,3,0)</f>
        <v>#REF!</v>
      </c>
      <c r="L213" s="19" t="s">
        <v>318</v>
      </c>
      <c r="M213" s="19" t="s">
        <v>843</v>
      </c>
      <c r="N213" s="19" t="s">
        <v>320</v>
      </c>
      <c r="O213" s="21" t="s">
        <v>100</v>
      </c>
    </row>
    <row r="214" spans="1:15" x14ac:dyDescent="0.35">
      <c r="A214" s="14">
        <v>213</v>
      </c>
      <c r="B214" s="15" t="s">
        <v>844</v>
      </c>
      <c r="C214" s="15" t="str">
        <f>description_vlookup!$C214</f>
        <v>JOB313</v>
      </c>
      <c r="D214" s="15" t="s">
        <v>845</v>
      </c>
      <c r="E214" s="15" t="str">
        <f>VLOOKUP(final_data_all_locations!$D214,description_vlookup!E:G,3,FALSE)</f>
        <v>COM115</v>
      </c>
      <c r="F214" s="15" t="s">
        <v>75</v>
      </c>
      <c r="G214" s="16">
        <v>2011</v>
      </c>
      <c r="H214" s="15" t="s">
        <v>15</v>
      </c>
      <c r="I214" s="15" t="s">
        <v>317</v>
      </c>
      <c r="J214" s="15" t="s">
        <v>35</v>
      </c>
      <c r="K214" s="15" t="e">
        <f>VLOOKUP(final_data_all_locations!$J214,#REF!,3,0)</f>
        <v>#REF!</v>
      </c>
      <c r="L214" s="15" t="s">
        <v>318</v>
      </c>
      <c r="M214" s="15" t="s">
        <v>846</v>
      </c>
      <c r="N214" s="15" t="s">
        <v>847</v>
      </c>
      <c r="O214" s="17" t="s">
        <v>848</v>
      </c>
    </row>
    <row r="215" spans="1:15" x14ac:dyDescent="0.35">
      <c r="A215" s="18">
        <v>214</v>
      </c>
      <c r="B215" s="19" t="s">
        <v>849</v>
      </c>
      <c r="C215" s="19" t="str">
        <f>description_vlookup!$C215</f>
        <v>JOB314</v>
      </c>
      <c r="D215" s="19" t="s">
        <v>850</v>
      </c>
      <c r="E215" s="19" t="str">
        <f>VLOOKUP(final_data_all_locations!$D215,description_vlookup!E:G,3,FALSE)</f>
        <v>COM116</v>
      </c>
      <c r="F215" s="19" t="s">
        <v>150</v>
      </c>
      <c r="G215" s="20">
        <v>2019</v>
      </c>
      <c r="H215" s="19" t="s">
        <v>138</v>
      </c>
      <c r="I215" s="19" t="s">
        <v>81</v>
      </c>
      <c r="J215" s="19" t="s">
        <v>35</v>
      </c>
      <c r="K215" s="19" t="e">
        <f>VLOOKUP(final_data_all_locations!$J215,#REF!,3,0)</f>
        <v>#REF!</v>
      </c>
      <c r="L215" s="19" t="s">
        <v>82</v>
      </c>
      <c r="M215" s="19" t="s">
        <v>851</v>
      </c>
      <c r="N215" s="19" t="s">
        <v>852</v>
      </c>
      <c r="O215" s="21" t="s">
        <v>123</v>
      </c>
    </row>
    <row r="216" spans="1:15" x14ac:dyDescent="0.35">
      <c r="A216" s="14">
        <v>215</v>
      </c>
      <c r="B216" s="15" t="s">
        <v>853</v>
      </c>
      <c r="C216" s="15" t="str">
        <f>description_vlookup!$C216</f>
        <v>JOB315</v>
      </c>
      <c r="D216" s="15" t="s">
        <v>854</v>
      </c>
      <c r="E216" s="15" t="str">
        <f>VLOOKUP(final_data_all_locations!$D216,description_vlookup!E:G,3,FALSE)</f>
        <v>COM117</v>
      </c>
      <c r="F216" s="15" t="s">
        <v>75</v>
      </c>
      <c r="G216" s="16">
        <v>2012</v>
      </c>
      <c r="H216" s="15" t="s">
        <v>138</v>
      </c>
      <c r="I216" s="15" t="s">
        <v>317</v>
      </c>
      <c r="J216" s="15" t="s">
        <v>35</v>
      </c>
      <c r="K216" s="15" t="e">
        <f>VLOOKUP(final_data_all_locations!$J216,#REF!,3,0)</f>
        <v>#REF!</v>
      </c>
      <c r="L216" s="15" t="s">
        <v>318</v>
      </c>
      <c r="M216" s="15" t="s">
        <v>855</v>
      </c>
      <c r="N216" s="15" t="s">
        <v>856</v>
      </c>
      <c r="O216" s="17" t="s">
        <v>775</v>
      </c>
    </row>
    <row r="217" spans="1:15" x14ac:dyDescent="0.35">
      <c r="A217" s="18">
        <v>216</v>
      </c>
      <c r="B217" s="19" t="s">
        <v>857</v>
      </c>
      <c r="C217" s="19" t="str">
        <f>description_vlookup!$C217</f>
        <v>JOB316</v>
      </c>
      <c r="D217" s="19" t="s">
        <v>724</v>
      </c>
      <c r="E217" s="19" t="str">
        <f>VLOOKUP(final_data_all_locations!$D217,description_vlookup!E:G,3,FALSE)</f>
        <v>COM093</v>
      </c>
      <c r="F217" s="19" t="s">
        <v>137</v>
      </c>
      <c r="G217" s="20">
        <v>1981</v>
      </c>
      <c r="H217" s="19" t="s">
        <v>15</v>
      </c>
      <c r="I217" s="19" t="s">
        <v>858</v>
      </c>
      <c r="J217" s="19" t="s">
        <v>204</v>
      </c>
      <c r="K217" s="19" t="e">
        <f>VLOOKUP(final_data_all_locations!$J217,#REF!,3,0)</f>
        <v>#REF!</v>
      </c>
      <c r="L217" s="19" t="s">
        <v>859</v>
      </c>
      <c r="M217" s="19" t="s">
        <v>860</v>
      </c>
      <c r="N217" s="19" t="s">
        <v>861</v>
      </c>
      <c r="O217" s="21" t="s">
        <v>862</v>
      </c>
    </row>
    <row r="218" spans="1:15" x14ac:dyDescent="0.35">
      <c r="A218" s="14">
        <v>217</v>
      </c>
      <c r="B218" s="15" t="s">
        <v>863</v>
      </c>
      <c r="C218" s="15" t="str">
        <f>description_vlookup!$C218</f>
        <v>JOB317</v>
      </c>
      <c r="D218" s="15" t="s">
        <v>864</v>
      </c>
      <c r="E218" s="15" t="str">
        <f>VLOOKUP(final_data_all_locations!$D218,description_vlookup!E:G,3,FALSE)</f>
        <v>COM118</v>
      </c>
      <c r="F218" s="15" t="s">
        <v>14</v>
      </c>
      <c r="G218" s="16">
        <v>2018</v>
      </c>
      <c r="H218" s="15" t="s">
        <v>24</v>
      </c>
      <c r="I218" s="15" t="s">
        <v>865</v>
      </c>
      <c r="J218" s="15" t="s">
        <v>68</v>
      </c>
      <c r="K218" s="15" t="e">
        <f>VLOOKUP(final_data_all_locations!$J218,#REF!,3,0)</f>
        <v>#REF!</v>
      </c>
      <c r="L218" s="15" t="s">
        <v>866</v>
      </c>
      <c r="M218" s="15" t="s">
        <v>867</v>
      </c>
      <c r="N218" s="15" t="s">
        <v>868</v>
      </c>
      <c r="O218" s="17" t="s">
        <v>359</v>
      </c>
    </row>
    <row r="219" spans="1:15" x14ac:dyDescent="0.35">
      <c r="A219" s="18">
        <v>218</v>
      </c>
      <c r="B219" s="19" t="s">
        <v>869</v>
      </c>
      <c r="C219" s="19" t="str">
        <f>description_vlookup!$C219</f>
        <v>JOB318</v>
      </c>
      <c r="D219" s="19" t="s">
        <v>870</v>
      </c>
      <c r="E219" s="19" t="str">
        <f>VLOOKUP(final_data_all_locations!$D219,description_vlookup!E:G,3,FALSE)</f>
        <v>COM119</v>
      </c>
      <c r="F219" s="19" t="s">
        <v>75</v>
      </c>
      <c r="G219" s="20">
        <v>2021</v>
      </c>
      <c r="H219" s="19" t="s">
        <v>24</v>
      </c>
      <c r="I219" s="19" t="s">
        <v>81</v>
      </c>
      <c r="J219" s="19" t="s">
        <v>35</v>
      </c>
      <c r="K219" s="19" t="e">
        <f>VLOOKUP(final_data_all_locations!$J219,#REF!,3,0)</f>
        <v>#REF!</v>
      </c>
      <c r="L219" s="19" t="s">
        <v>82</v>
      </c>
      <c r="M219" s="19" t="s">
        <v>871</v>
      </c>
      <c r="N219" s="19" t="s">
        <v>872</v>
      </c>
      <c r="O219" s="21" t="s">
        <v>128</v>
      </c>
    </row>
    <row r="220" spans="1:15" x14ac:dyDescent="0.35">
      <c r="A220" s="14">
        <v>219</v>
      </c>
      <c r="B220" s="15" t="s">
        <v>873</v>
      </c>
      <c r="C220" s="15" t="str">
        <f>description_vlookup!$C220</f>
        <v>JOB319</v>
      </c>
      <c r="D220" s="15" t="s">
        <v>874</v>
      </c>
      <c r="E220" s="15" t="str">
        <f>VLOOKUP(final_data_all_locations!$D220,description_vlookup!E:G,3,FALSE)</f>
        <v>COM120</v>
      </c>
      <c r="F220" s="15" t="s">
        <v>75</v>
      </c>
      <c r="G220" s="16">
        <v>2019</v>
      </c>
      <c r="H220" s="15" t="s">
        <v>66</v>
      </c>
      <c r="I220" s="15" t="s">
        <v>222</v>
      </c>
      <c r="J220" s="15" t="s">
        <v>204</v>
      </c>
      <c r="K220" s="15" t="e">
        <f>VLOOKUP(final_data_all_locations!$J220,#REF!,3,0)</f>
        <v>#REF!</v>
      </c>
      <c r="L220" s="15" t="s">
        <v>223</v>
      </c>
      <c r="M220" s="15" t="s">
        <v>875</v>
      </c>
      <c r="N220" s="15" t="s">
        <v>876</v>
      </c>
      <c r="O220" s="17" t="s">
        <v>877</v>
      </c>
    </row>
    <row r="221" spans="1:15" x14ac:dyDescent="0.35">
      <c r="A221" s="18">
        <v>220</v>
      </c>
      <c r="B221" s="19" t="s">
        <v>544</v>
      </c>
      <c r="C221" s="19" t="str">
        <f>description_vlookup!$C221</f>
        <v>JOB320</v>
      </c>
      <c r="D221" s="19" t="s">
        <v>878</v>
      </c>
      <c r="E221" s="19" t="str">
        <f>VLOOKUP(final_data_all_locations!$D221,description_vlookup!E:G,3,FALSE)</f>
        <v>COM121</v>
      </c>
      <c r="F221" s="19" t="s">
        <v>75</v>
      </c>
      <c r="G221" s="20">
        <v>2011</v>
      </c>
      <c r="H221" s="19" t="s">
        <v>15</v>
      </c>
      <c r="I221" s="19" t="s">
        <v>115</v>
      </c>
      <c r="J221" s="19" t="s">
        <v>35</v>
      </c>
      <c r="K221" s="19" t="e">
        <f>VLOOKUP(final_data_all_locations!$J221,#REF!,3,0)</f>
        <v>#REF!</v>
      </c>
      <c r="L221" s="19" t="s">
        <v>116</v>
      </c>
      <c r="M221" s="19" t="s">
        <v>879</v>
      </c>
      <c r="N221" s="19" t="s">
        <v>880</v>
      </c>
      <c r="O221" s="21" t="s">
        <v>57</v>
      </c>
    </row>
    <row r="222" spans="1:15" x14ac:dyDescent="0.35">
      <c r="A222" s="14">
        <v>221</v>
      </c>
      <c r="B222" s="15" t="s">
        <v>881</v>
      </c>
      <c r="C222" s="15" t="str">
        <f>description_vlookup!$C222</f>
        <v>JOB321</v>
      </c>
      <c r="D222" s="15" t="s">
        <v>842</v>
      </c>
      <c r="E222" s="15" t="str">
        <f>VLOOKUP(final_data_all_locations!$D222,description_vlookup!E:G,3,FALSE)</f>
        <v>COM114</v>
      </c>
      <c r="F222" s="15" t="s">
        <v>75</v>
      </c>
      <c r="G222" s="16">
        <v>2017</v>
      </c>
      <c r="H222" s="15" t="s">
        <v>15</v>
      </c>
      <c r="I222" s="15" t="s">
        <v>317</v>
      </c>
      <c r="J222" s="15" t="s">
        <v>35</v>
      </c>
      <c r="K222" s="15" t="e">
        <f>VLOOKUP(final_data_all_locations!$J222,#REF!,3,0)</f>
        <v>#REF!</v>
      </c>
      <c r="L222" s="15" t="s">
        <v>318</v>
      </c>
      <c r="M222" s="15" t="s">
        <v>882</v>
      </c>
      <c r="N222" s="15" t="s">
        <v>883</v>
      </c>
      <c r="O222" s="17" t="s">
        <v>112</v>
      </c>
    </row>
    <row r="223" spans="1:15" x14ac:dyDescent="0.35">
      <c r="A223" s="18">
        <v>222</v>
      </c>
      <c r="B223" s="19" t="s">
        <v>884</v>
      </c>
      <c r="C223" s="19" t="str">
        <f>description_vlookup!$C223</f>
        <v>JOB322</v>
      </c>
      <c r="D223" s="19" t="s">
        <v>885</v>
      </c>
      <c r="E223" s="19" t="str">
        <f>VLOOKUP(final_data_all_locations!$D223,description_vlookup!E:G,3,FALSE)</f>
        <v>COM122</v>
      </c>
      <c r="F223" s="19" t="s">
        <v>75</v>
      </c>
      <c r="G223" s="20">
        <v>1989</v>
      </c>
      <c r="H223" s="19" t="s">
        <v>15</v>
      </c>
      <c r="I223" s="19" t="s">
        <v>886</v>
      </c>
      <c r="J223" s="19" t="s">
        <v>35</v>
      </c>
      <c r="K223" s="19" t="e">
        <f>VLOOKUP(final_data_all_locations!$J223,#REF!,3,0)</f>
        <v>#REF!</v>
      </c>
      <c r="L223" s="19" t="s">
        <v>887</v>
      </c>
      <c r="M223" s="19" t="s">
        <v>888</v>
      </c>
      <c r="N223" s="19" t="s">
        <v>889</v>
      </c>
      <c r="O223" s="21" t="s">
        <v>342</v>
      </c>
    </row>
    <row r="224" spans="1:15" x14ac:dyDescent="0.35">
      <c r="A224" s="14">
        <v>223</v>
      </c>
      <c r="B224" s="15" t="s">
        <v>890</v>
      </c>
      <c r="C224" s="15" t="str">
        <f>description_vlookup!$C224</f>
        <v>JOB323</v>
      </c>
      <c r="D224" s="15" t="s">
        <v>891</v>
      </c>
      <c r="E224" s="15" t="str">
        <f>VLOOKUP(final_data_all_locations!$D224,description_vlookup!E:G,3,FALSE)</f>
        <v>COM123</v>
      </c>
      <c r="F224" s="15" t="s">
        <v>75</v>
      </c>
      <c r="G224" s="16">
        <v>2022</v>
      </c>
      <c r="H224" s="15" t="s">
        <v>76</v>
      </c>
      <c r="I224" s="15" t="s">
        <v>92</v>
      </c>
      <c r="J224" s="15" t="s">
        <v>35</v>
      </c>
      <c r="K224" s="15" t="e">
        <f>VLOOKUP(final_data_all_locations!$J224,#REF!,3,0)</f>
        <v>#REF!</v>
      </c>
      <c r="L224" s="15" t="s">
        <v>93</v>
      </c>
      <c r="M224" s="15" t="s">
        <v>892</v>
      </c>
      <c r="N224" s="15" t="s">
        <v>893</v>
      </c>
      <c r="O224" s="17" t="s">
        <v>570</v>
      </c>
    </row>
    <row r="225" spans="1:15" x14ac:dyDescent="0.35">
      <c r="A225" s="18">
        <v>224</v>
      </c>
      <c r="B225" s="19" t="s">
        <v>894</v>
      </c>
      <c r="C225" s="19" t="str">
        <f>description_vlookup!$C225</f>
        <v>JOB324</v>
      </c>
      <c r="D225" s="19" t="s">
        <v>696</v>
      </c>
      <c r="E225" s="19" t="str">
        <f>VLOOKUP(final_data_all_locations!$D225,description_vlookup!E:G,3,FALSE)</f>
        <v>COM087</v>
      </c>
      <c r="F225" s="19" t="s">
        <v>75</v>
      </c>
      <c r="G225" s="20">
        <v>1928</v>
      </c>
      <c r="H225" s="19" t="s">
        <v>15</v>
      </c>
      <c r="I225" s="19" t="s">
        <v>87</v>
      </c>
      <c r="J225" s="19" t="s">
        <v>26</v>
      </c>
      <c r="K225" s="19" t="e">
        <f>VLOOKUP(final_data_all_locations!$J225,#REF!,3,0)</f>
        <v>#REF!</v>
      </c>
      <c r="L225" s="19" t="s">
        <v>88</v>
      </c>
      <c r="M225" s="19" t="s">
        <v>895</v>
      </c>
      <c r="N225" s="19" t="s">
        <v>896</v>
      </c>
      <c r="O225" s="21" t="s">
        <v>112</v>
      </c>
    </row>
    <row r="226" spans="1:15" x14ac:dyDescent="0.35">
      <c r="A226" s="14">
        <v>225</v>
      </c>
      <c r="B226" s="15" t="s">
        <v>897</v>
      </c>
      <c r="C226" s="15" t="str">
        <f>description_vlookup!$C226</f>
        <v>JOB325</v>
      </c>
      <c r="D226" s="15" t="s">
        <v>898</v>
      </c>
      <c r="E226" s="15" t="str">
        <f>VLOOKUP(final_data_all_locations!$D226,description_vlookup!E:G,3,FALSE)</f>
        <v>COM124</v>
      </c>
      <c r="F226" s="15" t="s">
        <v>53</v>
      </c>
      <c r="G226" s="16">
        <v>2019</v>
      </c>
      <c r="H226" s="15" t="s">
        <v>24</v>
      </c>
      <c r="I226" s="15" t="s">
        <v>317</v>
      </c>
      <c r="J226" s="15" t="s">
        <v>35</v>
      </c>
      <c r="K226" s="15" t="e">
        <f>VLOOKUP(final_data_all_locations!$J226,#REF!,3,0)</f>
        <v>#REF!</v>
      </c>
      <c r="L226" s="15" t="s">
        <v>318</v>
      </c>
      <c r="M226" s="15" t="s">
        <v>899</v>
      </c>
      <c r="N226" s="15" t="s">
        <v>900</v>
      </c>
      <c r="O226" s="17" t="s">
        <v>112</v>
      </c>
    </row>
    <row r="227" spans="1:15" hidden="1" x14ac:dyDescent="0.35">
      <c r="A227" s="18">
        <v>226</v>
      </c>
      <c r="B227" s="19" t="s">
        <v>901</v>
      </c>
      <c r="C227" s="19" t="str">
        <f>description_vlookup!$C227</f>
        <v>JOB326</v>
      </c>
      <c r="D227" s="19" t="s">
        <v>13</v>
      </c>
      <c r="E227" s="19" t="str">
        <f>VLOOKUP(final_data_all_locations!$D227,description_vlookup!E:G,3,FALSE)</f>
        <v>COM001</v>
      </c>
      <c r="F227" s="19" t="s">
        <v>125</v>
      </c>
      <c r="G227" s="20">
        <v>1998</v>
      </c>
      <c r="H227" s="19" t="s">
        <v>15</v>
      </c>
      <c r="I227" s="19" t="s">
        <v>902</v>
      </c>
      <c r="J227" s="19" t="s">
        <v>26</v>
      </c>
      <c r="K227" s="19" t="e">
        <f>VLOOKUP(final_data_all_locations!$J227,#REF!,3,0)</f>
        <v>#REF!</v>
      </c>
      <c r="L227" s="19" t="s">
        <v>903</v>
      </c>
      <c r="M227" s="19" t="s">
        <v>904</v>
      </c>
      <c r="N227" s="19" t="s">
        <v>20</v>
      </c>
      <c r="O227" s="21" t="s">
        <v>193</v>
      </c>
    </row>
    <row r="228" spans="1:15" hidden="1" x14ac:dyDescent="0.35">
      <c r="A228" s="14">
        <v>227</v>
      </c>
      <c r="B228" s="15" t="s">
        <v>905</v>
      </c>
      <c r="C228" s="15" t="str">
        <f>description_vlookup!$C228</f>
        <v>JOB327</v>
      </c>
      <c r="D228" s="15" t="s">
        <v>13</v>
      </c>
      <c r="E228" s="15" t="str">
        <f>VLOOKUP(final_data_all_locations!$D228,description_vlookup!E:G,3,FALSE)</f>
        <v>COM001</v>
      </c>
      <c r="F228" s="15" t="s">
        <v>125</v>
      </c>
      <c r="G228" s="16">
        <v>1998</v>
      </c>
      <c r="H228" s="15" t="s">
        <v>15</v>
      </c>
      <c r="I228" s="15" t="s">
        <v>902</v>
      </c>
      <c r="J228" s="15" t="s">
        <v>26</v>
      </c>
      <c r="K228" s="15" t="e">
        <f>VLOOKUP(final_data_all_locations!$J228,#REF!,3,0)</f>
        <v>#REF!</v>
      </c>
      <c r="L228" s="15" t="s">
        <v>903</v>
      </c>
      <c r="M228" s="15" t="s">
        <v>906</v>
      </c>
      <c r="N228" s="15" t="s">
        <v>20</v>
      </c>
      <c r="O228" s="17" t="s">
        <v>193</v>
      </c>
    </row>
    <row r="229" spans="1:15" x14ac:dyDescent="0.35">
      <c r="A229" s="18">
        <v>228</v>
      </c>
      <c r="B229" s="19" t="s">
        <v>907</v>
      </c>
      <c r="C229" s="19" t="str">
        <f>description_vlookup!$C229</f>
        <v>JOB328</v>
      </c>
      <c r="D229" s="19" t="s">
        <v>908</v>
      </c>
      <c r="E229" s="19" t="str">
        <f>VLOOKUP(final_data_all_locations!$D229,description_vlookup!E:G,3,FALSE)</f>
        <v>COM125</v>
      </c>
      <c r="F229" s="19" t="s">
        <v>75</v>
      </c>
      <c r="G229" s="20">
        <v>1930</v>
      </c>
      <c r="H229" s="19" t="s">
        <v>15</v>
      </c>
      <c r="I229" s="19" t="s">
        <v>222</v>
      </c>
      <c r="J229" s="19" t="s">
        <v>204</v>
      </c>
      <c r="K229" s="19" t="e">
        <f>VLOOKUP(final_data_all_locations!$J229,#REF!,3,0)</f>
        <v>#REF!</v>
      </c>
      <c r="L229" s="19" t="s">
        <v>223</v>
      </c>
      <c r="M229" s="19" t="s">
        <v>909</v>
      </c>
      <c r="N229" s="19" t="s">
        <v>910</v>
      </c>
      <c r="O229" s="21" t="s">
        <v>342</v>
      </c>
    </row>
    <row r="230" spans="1:15" x14ac:dyDescent="0.35">
      <c r="A230" s="14">
        <v>229</v>
      </c>
      <c r="B230" s="15" t="s">
        <v>911</v>
      </c>
      <c r="C230" s="15" t="str">
        <f>description_vlookup!$C230</f>
        <v>JOB329</v>
      </c>
      <c r="D230" s="15" t="s">
        <v>912</v>
      </c>
      <c r="E230" s="15" t="str">
        <f>VLOOKUP(final_data_all_locations!$D230,description_vlookup!E:G,3,FALSE)</f>
        <v>COM126</v>
      </c>
      <c r="F230" s="15" t="s">
        <v>53</v>
      </c>
      <c r="G230" s="16">
        <v>1841</v>
      </c>
      <c r="H230" s="15" t="s">
        <v>15</v>
      </c>
      <c r="I230" s="15" t="s">
        <v>913</v>
      </c>
      <c r="J230" s="15" t="s">
        <v>187</v>
      </c>
      <c r="K230" s="15" t="e">
        <f>VLOOKUP(final_data_all_locations!$J230,#REF!,3,0)</f>
        <v>#REF!</v>
      </c>
      <c r="L230" s="15" t="s">
        <v>914</v>
      </c>
      <c r="M230" s="15" t="s">
        <v>915</v>
      </c>
      <c r="N230" s="15" t="s">
        <v>861</v>
      </c>
      <c r="O230" s="17" t="s">
        <v>104</v>
      </c>
    </row>
    <row r="231" spans="1:15" hidden="1" x14ac:dyDescent="0.35">
      <c r="A231" s="18">
        <v>230</v>
      </c>
      <c r="B231" s="19" t="s">
        <v>160</v>
      </c>
      <c r="C231" s="19" t="str">
        <f>description_vlookup!$C231</f>
        <v>JOB330</v>
      </c>
      <c r="D231" s="19" t="s">
        <v>878</v>
      </c>
      <c r="E231" s="19" t="str">
        <f>VLOOKUP(final_data_all_locations!$D231,description_vlookup!E:G,3,FALSE)</f>
        <v>COM121</v>
      </c>
      <c r="F231" s="19" t="s">
        <v>916</v>
      </c>
      <c r="G231" s="20">
        <v>2011</v>
      </c>
      <c r="H231" s="19" t="s">
        <v>15</v>
      </c>
      <c r="I231" s="19" t="s">
        <v>92</v>
      </c>
      <c r="J231" s="19" t="s">
        <v>35</v>
      </c>
      <c r="K231" s="19" t="e">
        <f>VLOOKUP(final_data_all_locations!$J231,#REF!,3,0)</f>
        <v>#REF!</v>
      </c>
      <c r="L231" s="19" t="s">
        <v>93</v>
      </c>
      <c r="M231" s="19" t="s">
        <v>917</v>
      </c>
      <c r="N231" s="19" t="s">
        <v>880</v>
      </c>
      <c r="O231" s="21" t="s">
        <v>39</v>
      </c>
    </row>
    <row r="232" spans="1:15" x14ac:dyDescent="0.35">
      <c r="A232" s="14">
        <v>231</v>
      </c>
      <c r="B232" s="15" t="s">
        <v>610</v>
      </c>
      <c r="C232" s="15" t="str">
        <f>description_vlookup!$C232</f>
        <v>JOB331</v>
      </c>
      <c r="D232" s="15" t="s">
        <v>611</v>
      </c>
      <c r="E232" s="15" t="str">
        <f>VLOOKUP(final_data_all_locations!$D232,description_vlookup!E:G,3,FALSE)</f>
        <v>COM075</v>
      </c>
      <c r="F232" s="15" t="s">
        <v>53</v>
      </c>
      <c r="G232" s="16">
        <v>2017</v>
      </c>
      <c r="H232" s="15" t="s">
        <v>24</v>
      </c>
      <c r="I232" s="15" t="s">
        <v>222</v>
      </c>
      <c r="J232" s="15" t="s">
        <v>204</v>
      </c>
      <c r="K232" s="15" t="e">
        <f>VLOOKUP(final_data_all_locations!$J232,#REF!,3,0)</f>
        <v>#REF!</v>
      </c>
      <c r="L232" s="15" t="s">
        <v>223</v>
      </c>
      <c r="M232" s="15" t="s">
        <v>223</v>
      </c>
      <c r="N232" s="15" t="s">
        <v>514</v>
      </c>
      <c r="O232" s="17" t="s">
        <v>331</v>
      </c>
    </row>
    <row r="233" spans="1:15" x14ac:dyDescent="0.35">
      <c r="A233" s="18">
        <v>232</v>
      </c>
      <c r="B233" s="19" t="s">
        <v>610</v>
      </c>
      <c r="C233" s="19" t="str">
        <f>description_vlookup!$C233</f>
        <v>JOB332</v>
      </c>
      <c r="D233" s="19" t="s">
        <v>611</v>
      </c>
      <c r="E233" s="19" t="str">
        <f>VLOOKUP(final_data_all_locations!$D233,description_vlookup!E:G,3,FALSE)</f>
        <v>COM075</v>
      </c>
      <c r="F233" s="19" t="s">
        <v>75</v>
      </c>
      <c r="G233" s="20">
        <v>2017</v>
      </c>
      <c r="H233" s="19" t="s">
        <v>24</v>
      </c>
      <c r="I233" s="19" t="s">
        <v>222</v>
      </c>
      <c r="J233" s="19" t="s">
        <v>204</v>
      </c>
      <c r="K233" s="19" t="e">
        <f>VLOOKUP(final_data_all_locations!$J233,#REF!,3,0)</f>
        <v>#REF!</v>
      </c>
      <c r="L233" s="19" t="s">
        <v>223</v>
      </c>
      <c r="M233" s="19" t="s">
        <v>223</v>
      </c>
      <c r="N233" s="19" t="s">
        <v>514</v>
      </c>
      <c r="O233" s="21" t="s">
        <v>331</v>
      </c>
    </row>
    <row r="234" spans="1:15" x14ac:dyDescent="0.35">
      <c r="A234" s="14">
        <v>233</v>
      </c>
      <c r="B234" s="15" t="s">
        <v>918</v>
      </c>
      <c r="C234" s="15" t="str">
        <f>description_vlookup!$C234</f>
        <v>JOB333</v>
      </c>
      <c r="D234" s="15" t="s">
        <v>919</v>
      </c>
      <c r="E234" s="15" t="str">
        <f>VLOOKUP(final_data_all_locations!$D234,description_vlookup!E:G,3,FALSE)</f>
        <v>COM127</v>
      </c>
      <c r="F234" s="15" t="s">
        <v>489</v>
      </c>
      <c r="G234" s="16">
        <v>2015</v>
      </c>
      <c r="H234" s="15" t="s">
        <v>24</v>
      </c>
      <c r="I234" s="15" t="s">
        <v>67</v>
      </c>
      <c r="J234" s="15" t="s">
        <v>68</v>
      </c>
      <c r="K234" s="15" t="e">
        <f>VLOOKUP(final_data_all_locations!$J234,#REF!,3,0)</f>
        <v>#REF!</v>
      </c>
      <c r="L234" s="15" t="s">
        <v>69</v>
      </c>
      <c r="M234" s="15" t="s">
        <v>920</v>
      </c>
      <c r="N234" s="15" t="s">
        <v>921</v>
      </c>
      <c r="O234" s="17" t="s">
        <v>290</v>
      </c>
    </row>
    <row r="235" spans="1:15" x14ac:dyDescent="0.35">
      <c r="A235" s="18">
        <v>234</v>
      </c>
      <c r="B235" s="19" t="s">
        <v>922</v>
      </c>
      <c r="C235" s="19" t="str">
        <f>description_vlookup!$C235</f>
        <v>JOB334</v>
      </c>
      <c r="D235" s="19" t="s">
        <v>923</v>
      </c>
      <c r="E235" s="19" t="str">
        <f>VLOOKUP(final_data_all_locations!$D235,description_vlookup!E:G,3,FALSE)</f>
        <v>COM128</v>
      </c>
      <c r="F235" s="19" t="s">
        <v>137</v>
      </c>
      <c r="G235" s="20">
        <v>2015</v>
      </c>
      <c r="H235" s="19" t="s">
        <v>66</v>
      </c>
      <c r="I235" s="19" t="s">
        <v>54</v>
      </c>
      <c r="J235" s="19" t="s">
        <v>35</v>
      </c>
      <c r="K235" s="19" t="e">
        <f>VLOOKUP(final_data_all_locations!$J235,#REF!,3,0)</f>
        <v>#REF!</v>
      </c>
      <c r="L235" s="19" t="s">
        <v>55</v>
      </c>
      <c r="M235" s="19" t="s">
        <v>924</v>
      </c>
      <c r="N235" s="19" t="s">
        <v>925</v>
      </c>
      <c r="O235" s="21" t="s">
        <v>57</v>
      </c>
    </row>
    <row r="236" spans="1:15" x14ac:dyDescent="0.35">
      <c r="A236" s="14">
        <v>235</v>
      </c>
      <c r="B236" s="15" t="s">
        <v>926</v>
      </c>
      <c r="C236" s="15" t="str">
        <f>description_vlookup!$C236</f>
        <v>JOB335</v>
      </c>
      <c r="D236" s="15" t="s">
        <v>927</v>
      </c>
      <c r="E236" s="15" t="str">
        <f>VLOOKUP(final_data_all_locations!$D236,description_vlookup!E:G,3,FALSE)</f>
        <v>COM129</v>
      </c>
      <c r="F236" s="15" t="s">
        <v>75</v>
      </c>
      <c r="G236" s="16">
        <v>2016</v>
      </c>
      <c r="H236" s="15" t="s">
        <v>537</v>
      </c>
      <c r="I236" s="15" t="s">
        <v>54</v>
      </c>
      <c r="J236" s="15" t="s">
        <v>35</v>
      </c>
      <c r="K236" s="15" t="e">
        <f>VLOOKUP(final_data_all_locations!$J236,#REF!,3,0)</f>
        <v>#REF!</v>
      </c>
      <c r="L236" s="15" t="s">
        <v>55</v>
      </c>
      <c r="M236" s="15" t="s">
        <v>928</v>
      </c>
      <c r="N236" s="15" t="s">
        <v>929</v>
      </c>
      <c r="O236" s="17" t="s">
        <v>21</v>
      </c>
    </row>
    <row r="237" spans="1:15" x14ac:dyDescent="0.35">
      <c r="A237" s="18">
        <v>236</v>
      </c>
      <c r="B237" s="19" t="s">
        <v>930</v>
      </c>
      <c r="C237" s="19" t="str">
        <f>description_vlookup!$C237</f>
        <v>JOB336</v>
      </c>
      <c r="D237" s="19" t="s">
        <v>931</v>
      </c>
      <c r="E237" s="19" t="str">
        <f>VLOOKUP(final_data_all_locations!$D237,description_vlookup!E:G,3,FALSE)</f>
        <v>COM130</v>
      </c>
      <c r="F237" s="19" t="s">
        <v>150</v>
      </c>
      <c r="G237" s="20">
        <v>2015</v>
      </c>
      <c r="H237" s="19" t="s">
        <v>537</v>
      </c>
      <c r="I237" s="19" t="s">
        <v>59</v>
      </c>
      <c r="J237" s="19" t="s">
        <v>26</v>
      </c>
      <c r="K237" s="19" t="e">
        <f>VLOOKUP(final_data_all_locations!$J237,#REF!,3,0)</f>
        <v>#REF!</v>
      </c>
      <c r="L237" s="19" t="s">
        <v>60</v>
      </c>
      <c r="M237" s="19" t="s">
        <v>932</v>
      </c>
      <c r="N237" s="19" t="s">
        <v>933</v>
      </c>
      <c r="O237" s="21" t="s">
        <v>934</v>
      </c>
    </row>
    <row r="238" spans="1:15" x14ac:dyDescent="0.35">
      <c r="A238" s="14">
        <v>237</v>
      </c>
      <c r="B238" s="15" t="s">
        <v>935</v>
      </c>
      <c r="C238" s="15" t="str">
        <f>description_vlookup!$C238</f>
        <v>JOB337</v>
      </c>
      <c r="D238" s="15" t="s">
        <v>931</v>
      </c>
      <c r="E238" s="15" t="str">
        <f>VLOOKUP(final_data_all_locations!$D238,description_vlookup!E:G,3,FALSE)</f>
        <v>COM130</v>
      </c>
      <c r="F238" s="15" t="s">
        <v>150</v>
      </c>
      <c r="G238" s="16">
        <v>2015</v>
      </c>
      <c r="H238" s="15" t="s">
        <v>537</v>
      </c>
      <c r="I238" s="15" t="s">
        <v>936</v>
      </c>
      <c r="J238" s="15" t="s">
        <v>26</v>
      </c>
      <c r="K238" s="15" t="e">
        <f>VLOOKUP(final_data_all_locations!$J238,#REF!,3,0)</f>
        <v>#REF!</v>
      </c>
      <c r="L238" s="15" t="s">
        <v>937</v>
      </c>
      <c r="M238" s="15" t="s">
        <v>938</v>
      </c>
      <c r="N238" s="15" t="s">
        <v>933</v>
      </c>
      <c r="O238" s="17" t="s">
        <v>163</v>
      </c>
    </row>
    <row r="239" spans="1:15" x14ac:dyDescent="0.35">
      <c r="A239" s="18">
        <v>238</v>
      </c>
      <c r="B239" s="19" t="s">
        <v>519</v>
      </c>
      <c r="C239" s="19" t="str">
        <f>description_vlookup!$C239</f>
        <v>JOB338</v>
      </c>
      <c r="D239" s="19" t="s">
        <v>939</v>
      </c>
      <c r="E239" s="19" t="str">
        <f>VLOOKUP(final_data_all_locations!$D239,description_vlookup!E:G,3,FALSE)</f>
        <v>COM131</v>
      </c>
      <c r="F239" s="19" t="s">
        <v>489</v>
      </c>
      <c r="G239" s="20">
        <v>2015</v>
      </c>
      <c r="H239" s="19" t="s">
        <v>138</v>
      </c>
      <c r="I239" s="19" t="s">
        <v>67</v>
      </c>
      <c r="J239" s="19" t="s">
        <v>68</v>
      </c>
      <c r="K239" s="19" t="e">
        <f>VLOOKUP(final_data_all_locations!$J239,#REF!,3,0)</f>
        <v>#REF!</v>
      </c>
      <c r="L239" s="19" t="s">
        <v>69</v>
      </c>
      <c r="M239" s="19" t="s">
        <v>940</v>
      </c>
      <c r="N239" s="19" t="s">
        <v>941</v>
      </c>
      <c r="O239" s="21" t="s">
        <v>219</v>
      </c>
    </row>
    <row r="240" spans="1:15" x14ac:dyDescent="0.35">
      <c r="A240" s="14">
        <v>239</v>
      </c>
      <c r="B240" s="15" t="s">
        <v>942</v>
      </c>
      <c r="C240" s="15" t="str">
        <f>description_vlookup!$C240</f>
        <v>JOB339</v>
      </c>
      <c r="D240" s="15" t="s">
        <v>777</v>
      </c>
      <c r="E240" s="15" t="str">
        <f>VLOOKUP(final_data_all_locations!$D240,description_vlookup!E:G,3,FALSE)</f>
        <v>COM100</v>
      </c>
      <c r="F240" s="15" t="s">
        <v>75</v>
      </c>
      <c r="G240" s="16">
        <v>1998</v>
      </c>
      <c r="H240" s="15" t="s">
        <v>15</v>
      </c>
      <c r="I240" s="15" t="s">
        <v>81</v>
      </c>
      <c r="J240" s="15" t="s">
        <v>35</v>
      </c>
      <c r="K240" s="15" t="e">
        <f>VLOOKUP(final_data_all_locations!$J240,#REF!,3,0)</f>
        <v>#REF!</v>
      </c>
      <c r="L240" s="15" t="s">
        <v>82</v>
      </c>
      <c r="M240" s="15" t="s">
        <v>943</v>
      </c>
      <c r="N240" s="15" t="s">
        <v>944</v>
      </c>
      <c r="O240" s="17" t="s">
        <v>21</v>
      </c>
    </row>
    <row r="241" spans="1:15" hidden="1" x14ac:dyDescent="0.35">
      <c r="A241" s="18">
        <v>240</v>
      </c>
      <c r="B241" s="19" t="s">
        <v>945</v>
      </c>
      <c r="C241" s="19" t="str">
        <f>description_vlookup!$C241</f>
        <v>JOB340</v>
      </c>
      <c r="D241" s="19" t="s">
        <v>808</v>
      </c>
      <c r="E241" s="19" t="str">
        <f>VLOOKUP(final_data_all_locations!$D241,description_vlookup!E:G,3,FALSE)</f>
        <v>COM106</v>
      </c>
      <c r="F241" s="19" t="s">
        <v>916</v>
      </c>
      <c r="G241" s="20">
        <v>1987</v>
      </c>
      <c r="H241" s="19" t="s">
        <v>15</v>
      </c>
      <c r="I241" s="19" t="s">
        <v>92</v>
      </c>
      <c r="J241" s="19" t="s">
        <v>35</v>
      </c>
      <c r="K241" s="19" t="e">
        <f>VLOOKUP(final_data_all_locations!$J241,#REF!,3,0)</f>
        <v>#REF!</v>
      </c>
      <c r="L241" s="19" t="s">
        <v>93</v>
      </c>
      <c r="M241" s="19" t="s">
        <v>946</v>
      </c>
      <c r="N241" s="19" t="s">
        <v>947</v>
      </c>
      <c r="O241" s="21" t="s">
        <v>79</v>
      </c>
    </row>
    <row r="242" spans="1:15" x14ac:dyDescent="0.35">
      <c r="A242" s="14">
        <v>241</v>
      </c>
      <c r="B242" s="15" t="s">
        <v>948</v>
      </c>
      <c r="C242" s="15" t="str">
        <f>description_vlookup!$C242</f>
        <v>JOB341</v>
      </c>
      <c r="D242" s="15" t="s">
        <v>808</v>
      </c>
      <c r="E242" s="15" t="str">
        <f>VLOOKUP(final_data_all_locations!$D242,description_vlookup!E:G,3,FALSE)</f>
        <v>COM106</v>
      </c>
      <c r="F242" s="15" t="s">
        <v>150</v>
      </c>
      <c r="G242" s="16">
        <v>1987</v>
      </c>
      <c r="H242" s="15" t="s">
        <v>15</v>
      </c>
      <c r="I242" s="15" t="s">
        <v>81</v>
      </c>
      <c r="J242" s="15" t="s">
        <v>35</v>
      </c>
      <c r="K242" s="15" t="e">
        <f>VLOOKUP(final_data_all_locations!$J242,#REF!,3,0)</f>
        <v>#REF!</v>
      </c>
      <c r="L242" s="15" t="s">
        <v>82</v>
      </c>
      <c r="M242" s="15" t="s">
        <v>949</v>
      </c>
      <c r="N242" s="15" t="s">
        <v>810</v>
      </c>
      <c r="O242" s="17" t="s">
        <v>310</v>
      </c>
    </row>
    <row r="243" spans="1:15" x14ac:dyDescent="0.35">
      <c r="A243" s="18">
        <v>242</v>
      </c>
      <c r="B243" s="19" t="s">
        <v>950</v>
      </c>
      <c r="C243" s="19" t="str">
        <f>description_vlookup!$C243</f>
        <v>JOB342</v>
      </c>
      <c r="D243" s="19" t="s">
        <v>716</v>
      </c>
      <c r="E243" s="19" t="str">
        <f>VLOOKUP(final_data_all_locations!$D243,description_vlookup!E:G,3,FALSE)</f>
        <v>COM091</v>
      </c>
      <c r="F243" s="19" t="s">
        <v>75</v>
      </c>
      <c r="G243" s="20">
        <v>2017</v>
      </c>
      <c r="H243" s="19" t="s">
        <v>76</v>
      </c>
      <c r="I243" s="19" t="s">
        <v>87</v>
      </c>
      <c r="J243" s="19" t="s">
        <v>26</v>
      </c>
      <c r="K243" s="19" t="e">
        <f>VLOOKUP(final_data_all_locations!$J243,#REF!,3,0)</f>
        <v>#REF!</v>
      </c>
      <c r="L243" s="19" t="s">
        <v>88</v>
      </c>
      <c r="M243" s="19" t="s">
        <v>951</v>
      </c>
      <c r="N243" s="19" t="s">
        <v>952</v>
      </c>
      <c r="O243" s="21" t="s">
        <v>39</v>
      </c>
    </row>
    <row r="244" spans="1:15" x14ac:dyDescent="0.35">
      <c r="A244" s="14">
        <v>243</v>
      </c>
      <c r="B244" s="15" t="s">
        <v>268</v>
      </c>
      <c r="C244" s="15" t="str">
        <f>description_vlookup!$C244</f>
        <v>JOB343</v>
      </c>
      <c r="D244" s="15" t="s">
        <v>953</v>
      </c>
      <c r="E244" s="15" t="str">
        <f>VLOOKUP(final_data_all_locations!$D244,description_vlookup!E:G,3,FALSE)</f>
        <v>COM132</v>
      </c>
      <c r="F244" s="15" t="s">
        <v>536</v>
      </c>
      <c r="G244" s="16">
        <v>2020</v>
      </c>
      <c r="H244" s="15" t="s">
        <v>66</v>
      </c>
      <c r="I244" s="15" t="s">
        <v>954</v>
      </c>
      <c r="J244" s="15" t="s">
        <v>143</v>
      </c>
      <c r="K244" s="15" t="e">
        <f>VLOOKUP(final_data_all_locations!$J244,#REF!,3,0)</f>
        <v>#REF!</v>
      </c>
      <c r="L244" s="15" t="s">
        <v>955</v>
      </c>
      <c r="M244" s="15" t="s">
        <v>956</v>
      </c>
      <c r="N244" s="15" t="s">
        <v>957</v>
      </c>
      <c r="O244" s="17" t="s">
        <v>767</v>
      </c>
    </row>
    <row r="245" spans="1:15" hidden="1" x14ac:dyDescent="0.35">
      <c r="A245" s="18">
        <v>244</v>
      </c>
      <c r="B245" s="19" t="s">
        <v>360</v>
      </c>
      <c r="C245" s="19" t="str">
        <f>description_vlookup!$C245</f>
        <v>JOB344</v>
      </c>
      <c r="D245" s="19" t="s">
        <v>13</v>
      </c>
      <c r="E245" s="19" t="str">
        <f>VLOOKUP(final_data_all_locations!$D245,description_vlookup!E:G,3,FALSE)</f>
        <v>COM001</v>
      </c>
      <c r="F245" s="19" t="s">
        <v>125</v>
      </c>
      <c r="G245" s="20">
        <v>1998</v>
      </c>
      <c r="H245" s="19" t="s">
        <v>15</v>
      </c>
      <c r="I245" s="19" t="s">
        <v>222</v>
      </c>
      <c r="J245" s="19" t="s">
        <v>204</v>
      </c>
      <c r="K245" s="19" t="e">
        <f>VLOOKUP(final_data_all_locations!$J245,#REF!,3,0)</f>
        <v>#REF!</v>
      </c>
      <c r="L245" s="19" t="s">
        <v>223</v>
      </c>
      <c r="M245" s="19" t="s">
        <v>958</v>
      </c>
      <c r="N245" s="19" t="s">
        <v>20</v>
      </c>
      <c r="O245" s="21" t="s">
        <v>21</v>
      </c>
    </row>
    <row r="246" spans="1:15" hidden="1" x14ac:dyDescent="0.35">
      <c r="A246" s="14">
        <v>245</v>
      </c>
      <c r="B246" s="15" t="s">
        <v>959</v>
      </c>
      <c r="C246" s="15" t="str">
        <f>description_vlookup!$C246</f>
        <v>JOB345</v>
      </c>
      <c r="D246" s="15" t="s">
        <v>13</v>
      </c>
      <c r="E246" s="15" t="str">
        <f>VLOOKUP(final_data_all_locations!$D246,description_vlookup!E:G,3,FALSE)</f>
        <v>COM001</v>
      </c>
      <c r="F246" s="15" t="s">
        <v>125</v>
      </c>
      <c r="G246" s="16">
        <v>1998</v>
      </c>
      <c r="H246" s="15" t="s">
        <v>15</v>
      </c>
      <c r="I246" s="15" t="s">
        <v>222</v>
      </c>
      <c r="J246" s="15" t="s">
        <v>204</v>
      </c>
      <c r="K246" s="15" t="e">
        <f>VLOOKUP(final_data_all_locations!$J246,#REF!,3,0)</f>
        <v>#REF!</v>
      </c>
      <c r="L246" s="15" t="s">
        <v>223</v>
      </c>
      <c r="M246" s="15" t="s">
        <v>960</v>
      </c>
      <c r="N246" s="15" t="s">
        <v>20</v>
      </c>
      <c r="O246" s="17" t="s">
        <v>21</v>
      </c>
    </row>
    <row r="247" spans="1:15" x14ac:dyDescent="0.35">
      <c r="A247" s="18">
        <v>246</v>
      </c>
      <c r="B247" s="19" t="s">
        <v>961</v>
      </c>
      <c r="C247" s="19" t="str">
        <f>description_vlookup!$C247</f>
        <v>JOB346</v>
      </c>
      <c r="D247" s="19" t="s">
        <v>962</v>
      </c>
      <c r="E247" s="19" t="str">
        <f>VLOOKUP(final_data_all_locations!$D247,description_vlookup!E:G,3,FALSE)</f>
        <v>COM133</v>
      </c>
      <c r="F247" s="19" t="s">
        <v>623</v>
      </c>
      <c r="G247" s="20">
        <v>2017</v>
      </c>
      <c r="H247" s="19" t="s">
        <v>76</v>
      </c>
      <c r="I247" s="19" t="s">
        <v>81</v>
      </c>
      <c r="J247" s="19" t="s">
        <v>35</v>
      </c>
      <c r="K247" s="19" t="e">
        <f>VLOOKUP(final_data_all_locations!$J247,#REF!,3,0)</f>
        <v>#REF!</v>
      </c>
      <c r="L247" s="19" t="s">
        <v>82</v>
      </c>
      <c r="M247" s="19" t="s">
        <v>963</v>
      </c>
      <c r="N247" s="19" t="s">
        <v>964</v>
      </c>
      <c r="O247" s="21" t="s">
        <v>480</v>
      </c>
    </row>
    <row r="248" spans="1:15" x14ac:dyDescent="0.35">
      <c r="A248" s="14">
        <v>247</v>
      </c>
      <c r="B248" s="15" t="s">
        <v>965</v>
      </c>
      <c r="C248" s="15" t="str">
        <f>description_vlookup!$C248</f>
        <v>JOB347</v>
      </c>
      <c r="D248" s="15" t="s">
        <v>966</v>
      </c>
      <c r="E248" s="15" t="str">
        <f>VLOOKUP(final_data_all_locations!$D248,description_vlookup!E:G,3,FALSE)</f>
        <v>COM134</v>
      </c>
      <c r="F248" s="15" t="s">
        <v>75</v>
      </c>
      <c r="G248" s="16">
        <v>2022</v>
      </c>
      <c r="H248" s="15" t="s">
        <v>24</v>
      </c>
      <c r="I248" s="15" t="s">
        <v>967</v>
      </c>
      <c r="J248" s="15" t="s">
        <v>143</v>
      </c>
      <c r="K248" s="15" t="e">
        <f>VLOOKUP(final_data_all_locations!$J248,#REF!,3,0)</f>
        <v>#REF!</v>
      </c>
      <c r="L248" s="15" t="s">
        <v>968</v>
      </c>
      <c r="M248" s="15" t="s">
        <v>969</v>
      </c>
      <c r="N248" s="15" t="s">
        <v>970</v>
      </c>
      <c r="O248" s="17" t="s">
        <v>118</v>
      </c>
    </row>
    <row r="249" spans="1:15" x14ac:dyDescent="0.35">
      <c r="A249" s="18">
        <v>248</v>
      </c>
      <c r="B249" s="19" t="s">
        <v>922</v>
      </c>
      <c r="C249" s="19" t="str">
        <f>description_vlookup!$C249</f>
        <v>JOB348</v>
      </c>
      <c r="D249" s="19" t="s">
        <v>927</v>
      </c>
      <c r="E249" s="19" t="str">
        <f>VLOOKUP(final_data_all_locations!$D249,description_vlookup!E:G,3,FALSE)</f>
        <v>COM129</v>
      </c>
      <c r="F249" s="19" t="s">
        <v>75</v>
      </c>
      <c r="G249" s="20">
        <v>2016</v>
      </c>
      <c r="H249" s="19" t="s">
        <v>537</v>
      </c>
      <c r="I249" s="19" t="s">
        <v>54</v>
      </c>
      <c r="J249" s="19" t="s">
        <v>35</v>
      </c>
      <c r="K249" s="19" t="e">
        <f>VLOOKUP(final_data_all_locations!$J249,#REF!,3,0)</f>
        <v>#REF!</v>
      </c>
      <c r="L249" s="19" t="s">
        <v>55</v>
      </c>
      <c r="M249" s="19" t="s">
        <v>971</v>
      </c>
      <c r="N249" s="19" t="s">
        <v>929</v>
      </c>
      <c r="O249" s="21" t="s">
        <v>480</v>
      </c>
    </row>
    <row r="250" spans="1:15" hidden="1" x14ac:dyDescent="0.35">
      <c r="A250" s="14">
        <v>249</v>
      </c>
      <c r="B250" s="15" t="s">
        <v>972</v>
      </c>
      <c r="C250" s="15" t="str">
        <f>description_vlookup!$C250</f>
        <v>JOB349</v>
      </c>
      <c r="D250" s="15" t="s">
        <v>973</v>
      </c>
      <c r="E250" s="15" t="e">
        <f>VLOOKUP(final_data_all_locations!$D250,description_vlookup!E:G,3,FALSE)</f>
        <v>#N/A</v>
      </c>
      <c r="F250" s="15" t="s">
        <v>974</v>
      </c>
      <c r="G250" s="16">
        <v>2011</v>
      </c>
      <c r="H250" s="15" t="s">
        <v>537</v>
      </c>
      <c r="I250" s="15" t="s">
        <v>975</v>
      </c>
      <c r="J250" s="15" t="s">
        <v>204</v>
      </c>
      <c r="K250" s="15" t="e">
        <f>VLOOKUP(final_data_all_locations!$J250,#REF!,3,0)</f>
        <v>#REF!</v>
      </c>
      <c r="L250" s="15" t="s">
        <v>976</v>
      </c>
      <c r="M250" s="15" t="s">
        <v>977</v>
      </c>
      <c r="N250" s="15" t="s">
        <v>978</v>
      </c>
      <c r="O250" s="17" t="s">
        <v>100</v>
      </c>
    </row>
    <row r="251" spans="1:15" x14ac:dyDescent="0.35">
      <c r="A251" s="18">
        <v>250</v>
      </c>
      <c r="B251" s="19" t="s">
        <v>979</v>
      </c>
      <c r="C251" s="19" t="str">
        <f>description_vlookup!$C251</f>
        <v>JOB350</v>
      </c>
      <c r="D251" s="19" t="s">
        <v>407</v>
      </c>
      <c r="E251" s="19" t="str">
        <f>VLOOKUP(final_data_all_locations!$D251,description_vlookup!E:G,3,FALSE)</f>
        <v>COM043</v>
      </c>
      <c r="F251" s="19" t="s">
        <v>150</v>
      </c>
      <c r="G251" s="20">
        <v>2007</v>
      </c>
      <c r="H251" s="19" t="s">
        <v>138</v>
      </c>
      <c r="I251" s="19" t="s">
        <v>980</v>
      </c>
      <c r="J251" s="19" t="s">
        <v>143</v>
      </c>
      <c r="K251" s="19" t="e">
        <f>VLOOKUP(final_data_all_locations!$J251,#REF!,3,0)</f>
        <v>#REF!</v>
      </c>
      <c r="L251" s="19" t="s">
        <v>981</v>
      </c>
      <c r="M251" s="19" t="s">
        <v>982</v>
      </c>
      <c r="N251" s="19" t="s">
        <v>627</v>
      </c>
      <c r="O251" s="21" t="s">
        <v>100</v>
      </c>
    </row>
    <row r="252" spans="1:15" x14ac:dyDescent="0.35">
      <c r="A252" s="14">
        <v>251</v>
      </c>
      <c r="B252" s="15" t="s">
        <v>983</v>
      </c>
      <c r="C252" s="15" t="str">
        <f>description_vlookup!$C252</f>
        <v>JOB351</v>
      </c>
      <c r="D252" s="15" t="s">
        <v>984</v>
      </c>
      <c r="E252" s="15" t="str">
        <f>VLOOKUP(final_data_all_locations!$D252,description_vlookup!E:G,3,FALSE)</f>
        <v>COM135</v>
      </c>
      <c r="F252" s="15" t="s">
        <v>489</v>
      </c>
      <c r="G252" s="16">
        <v>2011</v>
      </c>
      <c r="H252" s="15" t="s">
        <v>24</v>
      </c>
      <c r="I252" s="15" t="s">
        <v>81</v>
      </c>
      <c r="J252" s="15" t="s">
        <v>35</v>
      </c>
      <c r="K252" s="15" t="e">
        <f>VLOOKUP(final_data_all_locations!$J252,#REF!,3,0)</f>
        <v>#REF!</v>
      </c>
      <c r="L252" s="15" t="s">
        <v>82</v>
      </c>
      <c r="M252" s="15" t="s">
        <v>851</v>
      </c>
      <c r="N252" s="15" t="s">
        <v>985</v>
      </c>
      <c r="O252" s="17" t="s">
        <v>45</v>
      </c>
    </row>
    <row r="253" spans="1:15" x14ac:dyDescent="0.35">
      <c r="A253" s="18">
        <v>252</v>
      </c>
      <c r="B253" s="19" t="s">
        <v>506</v>
      </c>
      <c r="C253" s="19" t="str">
        <f>description_vlookup!$C253</f>
        <v>JOB352</v>
      </c>
      <c r="D253" s="19" t="s">
        <v>986</v>
      </c>
      <c r="E253" s="19" t="str">
        <f>VLOOKUP(final_data_all_locations!$D253,description_vlookup!E:G,3,FALSE)</f>
        <v>COM136</v>
      </c>
      <c r="F253" s="19" t="s">
        <v>75</v>
      </c>
      <c r="G253" s="20">
        <v>2017</v>
      </c>
      <c r="H253" s="19" t="s">
        <v>138</v>
      </c>
      <c r="I253" s="19" t="s">
        <v>115</v>
      </c>
      <c r="J253" s="19" t="s">
        <v>35</v>
      </c>
      <c r="K253" s="19" t="e">
        <f>VLOOKUP(final_data_all_locations!$J253,#REF!,3,0)</f>
        <v>#REF!</v>
      </c>
      <c r="L253" s="19" t="s">
        <v>116</v>
      </c>
      <c r="M253" s="19" t="s">
        <v>987</v>
      </c>
      <c r="N253" s="19" t="s">
        <v>988</v>
      </c>
      <c r="O253" s="21" t="s">
        <v>104</v>
      </c>
    </row>
    <row r="254" spans="1:15" x14ac:dyDescent="0.35">
      <c r="A254" s="14">
        <v>253</v>
      </c>
      <c r="B254" s="15" t="s">
        <v>989</v>
      </c>
      <c r="C254" s="15" t="str">
        <f>description_vlookup!$C254</f>
        <v>JOB353</v>
      </c>
      <c r="D254" s="15" t="s">
        <v>990</v>
      </c>
      <c r="E254" s="15" t="str">
        <f>VLOOKUP(final_data_all_locations!$D254,description_vlookup!E:G,3,FALSE)</f>
        <v>COM137</v>
      </c>
      <c r="F254" s="15" t="s">
        <v>75</v>
      </c>
      <c r="G254" s="16">
        <v>2017</v>
      </c>
      <c r="H254" s="15" t="s">
        <v>138</v>
      </c>
      <c r="I254" s="15" t="s">
        <v>490</v>
      </c>
      <c r="J254" s="15" t="s">
        <v>335</v>
      </c>
      <c r="K254" s="15" t="e">
        <f>VLOOKUP(final_data_all_locations!$J254,#REF!,3,0)</f>
        <v>#REF!</v>
      </c>
      <c r="L254" s="15" t="s">
        <v>491</v>
      </c>
      <c r="M254" s="15" t="s">
        <v>991</v>
      </c>
      <c r="N254" s="15" t="s">
        <v>992</v>
      </c>
      <c r="O254" s="17" t="s">
        <v>359</v>
      </c>
    </row>
    <row r="255" spans="1:15" x14ac:dyDescent="0.35">
      <c r="A255" s="18">
        <v>254</v>
      </c>
      <c r="B255" s="19" t="s">
        <v>993</v>
      </c>
      <c r="C255" s="19" t="str">
        <f>description_vlookup!$C255</f>
        <v>JOB354</v>
      </c>
      <c r="D255" s="19" t="s">
        <v>994</v>
      </c>
      <c r="E255" s="19" t="str">
        <f>VLOOKUP(final_data_all_locations!$D255,description_vlookup!E:G,3,FALSE)</f>
        <v>COM138</v>
      </c>
      <c r="F255" s="19" t="s">
        <v>202</v>
      </c>
      <c r="G255" s="20">
        <v>2021</v>
      </c>
      <c r="H255" s="19" t="s">
        <v>24</v>
      </c>
      <c r="I255" s="19" t="s">
        <v>203</v>
      </c>
      <c r="J255" s="19" t="s">
        <v>204</v>
      </c>
      <c r="K255" s="19" t="e">
        <f>VLOOKUP(final_data_all_locations!$J255,#REF!,3,0)</f>
        <v>#REF!</v>
      </c>
      <c r="L255" s="19" t="s">
        <v>205</v>
      </c>
      <c r="M255" s="19" t="s">
        <v>995</v>
      </c>
      <c r="N255" s="19" t="s">
        <v>996</v>
      </c>
      <c r="O255" s="21" t="s">
        <v>39</v>
      </c>
    </row>
    <row r="256" spans="1:15" x14ac:dyDescent="0.35">
      <c r="A256" s="14">
        <v>255</v>
      </c>
      <c r="B256" s="15" t="s">
        <v>544</v>
      </c>
      <c r="C256" s="15" t="str">
        <f>description_vlookup!$C256</f>
        <v>JOB355</v>
      </c>
      <c r="D256" s="15" t="s">
        <v>649</v>
      </c>
      <c r="E256" s="15" t="str">
        <f>VLOOKUP(final_data_all_locations!$D256,description_vlookup!E:G,3,FALSE)</f>
        <v>COM080</v>
      </c>
      <c r="F256" s="15" t="s">
        <v>75</v>
      </c>
      <c r="G256" s="16">
        <v>1981</v>
      </c>
      <c r="H256" s="15" t="s">
        <v>15</v>
      </c>
      <c r="I256" s="15" t="s">
        <v>115</v>
      </c>
      <c r="J256" s="15" t="s">
        <v>35</v>
      </c>
      <c r="K256" s="15" t="e">
        <f>VLOOKUP(final_data_all_locations!$J256,#REF!,3,0)</f>
        <v>#REF!</v>
      </c>
      <c r="L256" s="15" t="s">
        <v>116</v>
      </c>
      <c r="M256" s="15" t="s">
        <v>997</v>
      </c>
      <c r="N256" s="15" t="s">
        <v>324</v>
      </c>
      <c r="O256" s="17" t="s">
        <v>100</v>
      </c>
    </row>
    <row r="257" spans="1:15" x14ac:dyDescent="0.35">
      <c r="A257" s="18">
        <v>256</v>
      </c>
      <c r="B257" s="19" t="s">
        <v>998</v>
      </c>
      <c r="C257" s="19" t="str">
        <f>description_vlookup!$C257</f>
        <v>JOB356</v>
      </c>
      <c r="D257" s="19" t="s">
        <v>999</v>
      </c>
      <c r="E257" s="19" t="str">
        <f>VLOOKUP(final_data_all_locations!$D257,description_vlookup!E:G,3,FALSE)</f>
        <v>COM139</v>
      </c>
      <c r="F257" s="19" t="s">
        <v>1000</v>
      </c>
      <c r="G257" s="20">
        <v>2014</v>
      </c>
      <c r="H257" s="19" t="s">
        <v>66</v>
      </c>
      <c r="I257" s="19" t="s">
        <v>176</v>
      </c>
      <c r="J257" s="19" t="s">
        <v>143</v>
      </c>
      <c r="K257" s="19" t="e">
        <f>VLOOKUP(final_data_all_locations!$J257,#REF!,3,0)</f>
        <v>#REF!</v>
      </c>
      <c r="L257" s="19" t="s">
        <v>177</v>
      </c>
      <c r="M257" s="19" t="s">
        <v>1001</v>
      </c>
      <c r="N257" s="19" t="s">
        <v>1002</v>
      </c>
      <c r="O257" s="21" t="s">
        <v>331</v>
      </c>
    </row>
    <row r="258" spans="1:15" hidden="1" x14ac:dyDescent="0.35">
      <c r="A258" s="14">
        <v>257</v>
      </c>
      <c r="B258" s="15" t="s">
        <v>1003</v>
      </c>
      <c r="C258" s="15" t="str">
        <f>description_vlookup!$C258</f>
        <v>JOB357</v>
      </c>
      <c r="D258" s="15" t="s">
        <v>1004</v>
      </c>
      <c r="E258" s="15" t="e">
        <f>VLOOKUP(final_data_all_locations!$D258,description_vlookup!E:G,3,FALSE)</f>
        <v>#N/A</v>
      </c>
      <c r="F258" s="15" t="s">
        <v>916</v>
      </c>
      <c r="G258" s="16">
        <v>2019</v>
      </c>
      <c r="H258" s="15" t="s">
        <v>24</v>
      </c>
      <c r="I258" s="15" t="s">
        <v>92</v>
      </c>
      <c r="J258" s="15" t="s">
        <v>35</v>
      </c>
      <c r="K258" s="15" t="e">
        <f>VLOOKUP(final_data_all_locations!$J258,#REF!,3,0)</f>
        <v>#REF!</v>
      </c>
      <c r="L258" s="15" t="s">
        <v>93</v>
      </c>
      <c r="M258" s="15" t="s">
        <v>1005</v>
      </c>
      <c r="N258" s="15" t="s">
        <v>1006</v>
      </c>
      <c r="O258" s="17" t="s">
        <v>112</v>
      </c>
    </row>
    <row r="259" spans="1:15" x14ac:dyDescent="0.35">
      <c r="A259" s="18">
        <v>258</v>
      </c>
      <c r="B259" s="19" t="s">
        <v>1007</v>
      </c>
      <c r="C259" s="19" t="str">
        <f>description_vlookup!$C259</f>
        <v>JOB358</v>
      </c>
      <c r="D259" s="19" t="s">
        <v>1008</v>
      </c>
      <c r="E259" s="19" t="str">
        <f>VLOOKUP(final_data_all_locations!$D259,description_vlookup!E:G,3,FALSE)</f>
        <v>COM140</v>
      </c>
      <c r="F259" s="19" t="s">
        <v>150</v>
      </c>
      <c r="G259" s="20">
        <v>1995</v>
      </c>
      <c r="H259" s="19" t="s">
        <v>537</v>
      </c>
      <c r="I259" s="19" t="s">
        <v>902</v>
      </c>
      <c r="J259" s="19" t="s">
        <v>26</v>
      </c>
      <c r="K259" s="19" t="e">
        <f>VLOOKUP(final_data_all_locations!$J259,#REF!,3,0)</f>
        <v>#REF!</v>
      </c>
      <c r="L259" s="19" t="s">
        <v>903</v>
      </c>
      <c r="M259" s="19" t="s">
        <v>1009</v>
      </c>
      <c r="N259" s="19" t="s">
        <v>1010</v>
      </c>
      <c r="O259" s="21" t="s">
        <v>45</v>
      </c>
    </row>
    <row r="260" spans="1:15" x14ac:dyDescent="0.35">
      <c r="A260" s="14">
        <v>259</v>
      </c>
      <c r="B260" s="15" t="s">
        <v>91</v>
      </c>
      <c r="C260" s="15" t="str">
        <f>description_vlookup!$C260</f>
        <v>JOB359</v>
      </c>
      <c r="D260" s="15" t="s">
        <v>1011</v>
      </c>
      <c r="E260" s="15" t="str">
        <f>VLOOKUP(final_data_all_locations!$D260,description_vlookup!E:G,3,FALSE)</f>
        <v>COM141</v>
      </c>
      <c r="F260" s="15" t="s">
        <v>137</v>
      </c>
      <c r="G260" s="16">
        <v>2021</v>
      </c>
      <c r="H260" s="15" t="s">
        <v>24</v>
      </c>
      <c r="I260" s="15" t="s">
        <v>92</v>
      </c>
      <c r="J260" s="15" t="s">
        <v>35</v>
      </c>
      <c r="K260" s="15" t="e">
        <f>VLOOKUP(final_data_all_locations!$J260,#REF!,3,0)</f>
        <v>#REF!</v>
      </c>
      <c r="L260" s="15" t="s">
        <v>93</v>
      </c>
      <c r="M260" s="15" t="s">
        <v>917</v>
      </c>
      <c r="N260" s="15" t="s">
        <v>1012</v>
      </c>
      <c r="O260" s="17" t="s">
        <v>454</v>
      </c>
    </row>
    <row r="261" spans="1:15" x14ac:dyDescent="0.35">
      <c r="A261" s="18">
        <v>260</v>
      </c>
      <c r="B261" s="19" t="s">
        <v>1013</v>
      </c>
      <c r="C261" s="19" t="str">
        <f>description_vlookup!$C261</f>
        <v>JOB360</v>
      </c>
      <c r="D261" s="19" t="s">
        <v>1014</v>
      </c>
      <c r="E261" s="19" t="str">
        <f>VLOOKUP(final_data_all_locations!$D261,description_vlookup!E:G,3,FALSE)</f>
        <v>COM142</v>
      </c>
      <c r="F261" s="19" t="s">
        <v>202</v>
      </c>
      <c r="G261" s="20">
        <v>1998</v>
      </c>
      <c r="H261" s="19" t="s">
        <v>15</v>
      </c>
      <c r="I261" s="19" t="s">
        <v>203</v>
      </c>
      <c r="J261" s="19" t="s">
        <v>204</v>
      </c>
      <c r="K261" s="19" t="e">
        <f>VLOOKUP(final_data_all_locations!$J261,#REF!,3,0)</f>
        <v>#REF!</v>
      </c>
      <c r="L261" s="19" t="s">
        <v>205</v>
      </c>
      <c r="M261" s="19" t="s">
        <v>1015</v>
      </c>
      <c r="N261" s="19" t="s">
        <v>1016</v>
      </c>
      <c r="O261" s="21" t="s">
        <v>112</v>
      </c>
    </row>
    <row r="262" spans="1:15" x14ac:dyDescent="0.35">
      <c r="A262" s="14">
        <v>261</v>
      </c>
      <c r="B262" s="15" t="s">
        <v>1017</v>
      </c>
      <c r="C262" s="15" t="str">
        <f>description_vlookup!$C262</f>
        <v>JOB361</v>
      </c>
      <c r="D262" s="15" t="s">
        <v>1018</v>
      </c>
      <c r="E262" s="15" t="str">
        <f>VLOOKUP(final_data_all_locations!$D262,description_vlookup!E:G,3,FALSE)</f>
        <v>COM143</v>
      </c>
      <c r="F262" s="15" t="s">
        <v>150</v>
      </c>
      <c r="G262" s="16">
        <v>2019</v>
      </c>
      <c r="H262" s="15" t="s">
        <v>24</v>
      </c>
      <c r="I262" s="15" t="s">
        <v>954</v>
      </c>
      <c r="J262" s="15" t="s">
        <v>143</v>
      </c>
      <c r="K262" s="15" t="e">
        <f>VLOOKUP(final_data_all_locations!$J262,#REF!,3,0)</f>
        <v>#REF!</v>
      </c>
      <c r="L262" s="15" t="s">
        <v>955</v>
      </c>
      <c r="M262" s="15" t="s">
        <v>1019</v>
      </c>
      <c r="N262" s="15" t="s">
        <v>595</v>
      </c>
      <c r="O262" s="17" t="s">
        <v>350</v>
      </c>
    </row>
    <row r="263" spans="1:15" x14ac:dyDescent="0.35">
      <c r="A263" s="18">
        <v>262</v>
      </c>
      <c r="B263" s="19" t="s">
        <v>481</v>
      </c>
      <c r="C263" s="19" t="str">
        <f>description_vlookup!$C263</f>
        <v>JOB362</v>
      </c>
      <c r="D263" s="19" t="s">
        <v>65</v>
      </c>
      <c r="E263" s="19" t="str">
        <f>VLOOKUP(final_data_all_locations!$D263,description_vlookup!E:G,3,FALSE)</f>
        <v>COM004</v>
      </c>
      <c r="F263" s="19" t="s">
        <v>75</v>
      </c>
      <c r="G263" s="20">
        <v>2014</v>
      </c>
      <c r="H263" s="19" t="s">
        <v>66</v>
      </c>
      <c r="I263" s="19" t="s">
        <v>54</v>
      </c>
      <c r="J263" s="19" t="s">
        <v>35</v>
      </c>
      <c r="K263" s="19" t="e">
        <f>VLOOKUP(final_data_all_locations!$J263,#REF!,3,0)</f>
        <v>#REF!</v>
      </c>
      <c r="L263" s="19" t="s">
        <v>55</v>
      </c>
      <c r="M263" s="19" t="s">
        <v>1020</v>
      </c>
      <c r="N263" s="19" t="s">
        <v>1021</v>
      </c>
      <c r="O263" s="21" t="s">
        <v>815</v>
      </c>
    </row>
    <row r="264" spans="1:15" x14ac:dyDescent="0.35">
      <c r="A264" s="14">
        <v>263</v>
      </c>
      <c r="B264" s="15" t="s">
        <v>1022</v>
      </c>
      <c r="C264" s="15" t="str">
        <f>description_vlookup!$C264</f>
        <v>JOB363</v>
      </c>
      <c r="D264" s="15" t="s">
        <v>65</v>
      </c>
      <c r="E264" s="15" t="str">
        <f>VLOOKUP(final_data_all_locations!$D264,description_vlookup!E:G,3,FALSE)</f>
        <v>COM004</v>
      </c>
      <c r="F264" s="15" t="s">
        <v>75</v>
      </c>
      <c r="G264" s="16">
        <v>2014</v>
      </c>
      <c r="H264" s="15" t="s">
        <v>66</v>
      </c>
      <c r="I264" s="15" t="s">
        <v>408</v>
      </c>
      <c r="J264" s="15" t="s">
        <v>35</v>
      </c>
      <c r="K264" s="15" t="e">
        <f>VLOOKUP(final_data_all_locations!$J264,#REF!,3,0)</f>
        <v>#REF!</v>
      </c>
      <c r="L264" s="15" t="s">
        <v>409</v>
      </c>
      <c r="M264" s="15" t="s">
        <v>1023</v>
      </c>
      <c r="N264" s="15" t="s">
        <v>1021</v>
      </c>
      <c r="O264" s="17" t="s">
        <v>815</v>
      </c>
    </row>
    <row r="265" spans="1:15" x14ac:dyDescent="0.35">
      <c r="A265" s="18">
        <v>264</v>
      </c>
      <c r="B265" s="19" t="s">
        <v>399</v>
      </c>
      <c r="C265" s="19" t="str">
        <f>description_vlookup!$C265</f>
        <v>JOB364</v>
      </c>
      <c r="D265" s="19" t="s">
        <v>699</v>
      </c>
      <c r="E265" s="19" t="str">
        <f>VLOOKUP(final_data_all_locations!$D265,description_vlookup!E:G,3,FALSE)</f>
        <v>COM088</v>
      </c>
      <c r="F265" s="19" t="s">
        <v>75</v>
      </c>
      <c r="G265" s="20">
        <v>2002</v>
      </c>
      <c r="H265" s="19" t="s">
        <v>15</v>
      </c>
      <c r="I265" s="19" t="s">
        <v>115</v>
      </c>
      <c r="J265" s="19" t="s">
        <v>35</v>
      </c>
      <c r="K265" s="19" t="e">
        <f>VLOOKUP(final_data_all_locations!$J265,#REF!,3,0)</f>
        <v>#REF!</v>
      </c>
      <c r="L265" s="19" t="s">
        <v>116</v>
      </c>
      <c r="M265" s="19" t="s">
        <v>1024</v>
      </c>
      <c r="N265" s="19" t="s">
        <v>654</v>
      </c>
      <c r="O265" s="21" t="s">
        <v>118</v>
      </c>
    </row>
    <row r="266" spans="1:15" x14ac:dyDescent="0.35">
      <c r="A266" s="14">
        <v>265</v>
      </c>
      <c r="B266" s="15" t="s">
        <v>1025</v>
      </c>
      <c r="C266" s="15" t="str">
        <f>description_vlookup!$C266</f>
        <v>JOB365</v>
      </c>
      <c r="D266" s="15" t="s">
        <v>1026</v>
      </c>
      <c r="E266" s="15" t="str">
        <f>VLOOKUP(final_data_all_locations!$D266,description_vlookup!E:G,3,FALSE)</f>
        <v>COM144</v>
      </c>
      <c r="F266" s="15" t="s">
        <v>14</v>
      </c>
      <c r="G266" s="16">
        <v>2002</v>
      </c>
      <c r="H266" s="15" t="s">
        <v>15</v>
      </c>
      <c r="I266" s="15" t="s">
        <v>115</v>
      </c>
      <c r="J266" s="15" t="s">
        <v>35</v>
      </c>
      <c r="K266" s="15" t="e">
        <f>VLOOKUP(final_data_all_locations!$J266,#REF!,3,0)</f>
        <v>#REF!</v>
      </c>
      <c r="L266" s="15" t="s">
        <v>116</v>
      </c>
      <c r="M266" s="15" t="s">
        <v>1027</v>
      </c>
      <c r="N266" s="15" t="s">
        <v>1028</v>
      </c>
      <c r="O266" s="17" t="s">
        <v>359</v>
      </c>
    </row>
    <row r="267" spans="1:15" x14ac:dyDescent="0.35">
      <c r="A267" s="18">
        <v>266</v>
      </c>
      <c r="B267" s="19" t="s">
        <v>386</v>
      </c>
      <c r="C267" s="19" t="str">
        <f>description_vlookup!$C267</f>
        <v>JOB366</v>
      </c>
      <c r="D267" s="19" t="s">
        <v>373</v>
      </c>
      <c r="E267" s="19" t="str">
        <f>VLOOKUP(final_data_all_locations!$D267,description_vlookup!E:G,3,FALSE)</f>
        <v>COM038</v>
      </c>
      <c r="F267" s="19" t="s">
        <v>75</v>
      </c>
      <c r="G267" s="20">
        <v>2017</v>
      </c>
      <c r="H267" s="19" t="s">
        <v>24</v>
      </c>
      <c r="I267" s="19" t="s">
        <v>1029</v>
      </c>
      <c r="J267" s="19" t="s">
        <v>17</v>
      </c>
      <c r="K267" s="19" t="e">
        <f>VLOOKUP(final_data_all_locations!$J267,#REF!,3,0)</f>
        <v>#REF!</v>
      </c>
      <c r="L267" s="19" t="s">
        <v>1030</v>
      </c>
      <c r="M267" s="19" t="s">
        <v>1031</v>
      </c>
      <c r="N267" s="19" t="s">
        <v>375</v>
      </c>
      <c r="O267" s="21" t="s">
        <v>118</v>
      </c>
    </row>
    <row r="268" spans="1:15" x14ac:dyDescent="0.35">
      <c r="A268" s="14">
        <v>267</v>
      </c>
      <c r="B268" s="15" t="s">
        <v>1032</v>
      </c>
      <c r="C268" s="15" t="str">
        <f>description_vlookup!$C268</f>
        <v>JOB367</v>
      </c>
      <c r="D268" s="15" t="s">
        <v>724</v>
      </c>
      <c r="E268" s="15" t="str">
        <f>VLOOKUP(final_data_all_locations!$D268,description_vlookup!E:G,3,FALSE)</f>
        <v>COM093</v>
      </c>
      <c r="F268" s="15" t="s">
        <v>536</v>
      </c>
      <c r="G268" s="16">
        <v>1981</v>
      </c>
      <c r="H268" s="15" t="s">
        <v>15</v>
      </c>
      <c r="I268" s="15" t="s">
        <v>1033</v>
      </c>
      <c r="J268" s="15" t="s">
        <v>26</v>
      </c>
      <c r="K268" s="15" t="e">
        <f>VLOOKUP(final_data_all_locations!$J268,#REF!,3,0)</f>
        <v>#REF!</v>
      </c>
      <c r="L268" s="15" t="s">
        <v>1034</v>
      </c>
      <c r="M268" s="15" t="s">
        <v>1035</v>
      </c>
      <c r="N268" s="15" t="s">
        <v>1036</v>
      </c>
      <c r="O268" s="17" t="s">
        <v>775</v>
      </c>
    </row>
    <row r="269" spans="1:15" x14ac:dyDescent="0.35">
      <c r="A269" s="18">
        <v>268</v>
      </c>
      <c r="B269" s="19" t="s">
        <v>366</v>
      </c>
      <c r="C269" s="19" t="str">
        <f>description_vlookup!$C269</f>
        <v>JOB368</v>
      </c>
      <c r="D269" s="19" t="s">
        <v>870</v>
      </c>
      <c r="E269" s="19" t="str">
        <f>VLOOKUP(final_data_all_locations!$D269,description_vlookup!E:G,3,FALSE)</f>
        <v>COM119</v>
      </c>
      <c r="F269" s="19" t="s">
        <v>75</v>
      </c>
      <c r="G269" s="20">
        <v>2021</v>
      </c>
      <c r="H269" s="19" t="s">
        <v>24</v>
      </c>
      <c r="I269" s="19" t="s">
        <v>368</v>
      </c>
      <c r="J269" s="19" t="s">
        <v>17</v>
      </c>
      <c r="K269" s="19" t="e">
        <f>VLOOKUP(final_data_all_locations!$J269,#REF!,3,0)</f>
        <v>#REF!</v>
      </c>
      <c r="L269" s="19" t="s">
        <v>369</v>
      </c>
      <c r="M269" s="19" t="s">
        <v>1037</v>
      </c>
      <c r="N269" s="19" t="s">
        <v>872</v>
      </c>
      <c r="O269" s="21" t="s">
        <v>39</v>
      </c>
    </row>
    <row r="270" spans="1:15" x14ac:dyDescent="0.35">
      <c r="A270" s="14">
        <v>269</v>
      </c>
      <c r="B270" s="15" t="s">
        <v>1038</v>
      </c>
      <c r="C270" s="15" t="str">
        <f>description_vlookup!$C270</f>
        <v>JOB369</v>
      </c>
      <c r="D270" s="15" t="s">
        <v>803</v>
      </c>
      <c r="E270" s="15" t="str">
        <f>VLOOKUP(final_data_all_locations!$D270,description_vlookup!E:G,3,FALSE)</f>
        <v>COM105</v>
      </c>
      <c r="F270" s="15" t="s">
        <v>75</v>
      </c>
      <c r="G270" s="16">
        <v>2021</v>
      </c>
      <c r="H270" s="15" t="s">
        <v>76</v>
      </c>
      <c r="I270" s="15" t="s">
        <v>1039</v>
      </c>
      <c r="J270" s="15" t="s">
        <v>35</v>
      </c>
      <c r="K270" s="15" t="e">
        <f>VLOOKUP(final_data_all_locations!$J270,#REF!,3,0)</f>
        <v>#REF!</v>
      </c>
      <c r="L270" s="15" t="s">
        <v>1040</v>
      </c>
      <c r="M270" s="15" t="s">
        <v>1041</v>
      </c>
      <c r="N270" s="15" t="s">
        <v>1042</v>
      </c>
      <c r="O270" s="17" t="s">
        <v>331</v>
      </c>
    </row>
    <row r="271" spans="1:15" hidden="1" x14ac:dyDescent="0.35">
      <c r="A271" s="18">
        <v>270</v>
      </c>
      <c r="B271" s="19" t="s">
        <v>423</v>
      </c>
      <c r="C271" s="19" t="str">
        <f>description_vlookup!$C271</f>
        <v>JOB370</v>
      </c>
      <c r="D271" s="19" t="s">
        <v>1043</v>
      </c>
      <c r="E271" s="19" t="e">
        <f>VLOOKUP(final_data_all_locations!$D271,description_vlookup!E:G,3,FALSE)</f>
        <v>#N/A</v>
      </c>
      <c r="F271" s="19" t="s">
        <v>916</v>
      </c>
      <c r="G271" s="20">
        <v>2015</v>
      </c>
      <c r="H271" s="19" t="s">
        <v>138</v>
      </c>
      <c r="I271" s="19" t="s">
        <v>81</v>
      </c>
      <c r="J271" s="19" t="s">
        <v>35</v>
      </c>
      <c r="K271" s="19" t="e">
        <f>VLOOKUP(final_data_all_locations!$J271,#REF!,3,0)</f>
        <v>#REF!</v>
      </c>
      <c r="L271" s="19" t="s">
        <v>82</v>
      </c>
      <c r="M271" s="19" t="s">
        <v>1044</v>
      </c>
      <c r="N271" s="19" t="s">
        <v>1045</v>
      </c>
      <c r="O271" s="21" t="s">
        <v>72</v>
      </c>
    </row>
    <row r="272" spans="1:15" x14ac:dyDescent="0.35">
      <c r="A272" s="14">
        <v>271</v>
      </c>
      <c r="B272" s="15" t="s">
        <v>360</v>
      </c>
      <c r="C272" s="15" t="str">
        <f>description_vlookup!$C272</f>
        <v>JOB371</v>
      </c>
      <c r="D272" s="15" t="s">
        <v>65</v>
      </c>
      <c r="E272" s="15" t="str">
        <f>VLOOKUP(final_data_all_locations!$D272,description_vlookup!E:G,3,FALSE)</f>
        <v>COM004</v>
      </c>
      <c r="F272" s="15" t="s">
        <v>75</v>
      </c>
      <c r="G272" s="16">
        <v>2014</v>
      </c>
      <c r="H272" s="15" t="s">
        <v>66</v>
      </c>
      <c r="I272" s="15" t="s">
        <v>222</v>
      </c>
      <c r="J272" s="15" t="s">
        <v>204</v>
      </c>
      <c r="K272" s="15" t="e">
        <f>VLOOKUP(final_data_all_locations!$J272,#REF!,3,0)</f>
        <v>#REF!</v>
      </c>
      <c r="L272" s="15" t="s">
        <v>223</v>
      </c>
      <c r="M272" s="15" t="s">
        <v>1046</v>
      </c>
      <c r="N272" s="15" t="s">
        <v>1021</v>
      </c>
      <c r="O272" s="17" t="s">
        <v>112</v>
      </c>
    </row>
    <row r="273" spans="1:15" x14ac:dyDescent="0.35">
      <c r="A273" s="18">
        <v>272</v>
      </c>
      <c r="B273" s="19" t="s">
        <v>399</v>
      </c>
      <c r="C273" s="19" t="str">
        <f>description_vlookup!$C273</f>
        <v>JOB372</v>
      </c>
      <c r="D273" s="19" t="s">
        <v>699</v>
      </c>
      <c r="E273" s="19" t="str">
        <f>VLOOKUP(final_data_all_locations!$D273,description_vlookup!E:G,3,FALSE)</f>
        <v>COM088</v>
      </c>
      <c r="F273" s="19" t="s">
        <v>75</v>
      </c>
      <c r="G273" s="20">
        <v>2002</v>
      </c>
      <c r="H273" s="19" t="s">
        <v>15</v>
      </c>
      <c r="I273" s="19" t="s">
        <v>81</v>
      </c>
      <c r="J273" s="19" t="s">
        <v>35</v>
      </c>
      <c r="K273" s="19" t="e">
        <f>VLOOKUP(final_data_all_locations!$J273,#REF!,3,0)</f>
        <v>#REF!</v>
      </c>
      <c r="L273" s="19" t="s">
        <v>82</v>
      </c>
      <c r="M273" s="19" t="s">
        <v>1047</v>
      </c>
      <c r="N273" s="19" t="s">
        <v>1048</v>
      </c>
      <c r="O273" s="21" t="s">
        <v>57</v>
      </c>
    </row>
    <row r="274" spans="1:15" x14ac:dyDescent="0.35">
      <c r="A274" s="14">
        <v>273</v>
      </c>
      <c r="B274" s="15" t="s">
        <v>91</v>
      </c>
      <c r="C274" s="15" t="str">
        <f>description_vlookup!$C274</f>
        <v>JOB373</v>
      </c>
      <c r="D274" s="15" t="s">
        <v>1049</v>
      </c>
      <c r="E274" s="15" t="str">
        <f>VLOOKUP(final_data_all_locations!$D274,description_vlookup!E:G,3,FALSE)</f>
        <v>COM145</v>
      </c>
      <c r="F274" s="15" t="s">
        <v>536</v>
      </c>
      <c r="G274" s="16">
        <v>2005</v>
      </c>
      <c r="H274" s="15" t="s">
        <v>24</v>
      </c>
      <c r="I274" s="15" t="s">
        <v>92</v>
      </c>
      <c r="J274" s="15" t="s">
        <v>35</v>
      </c>
      <c r="K274" s="15" t="e">
        <f>VLOOKUP(final_data_all_locations!$J274,#REF!,3,0)</f>
        <v>#REF!</v>
      </c>
      <c r="L274" s="15" t="s">
        <v>93</v>
      </c>
      <c r="M274" s="15" t="s">
        <v>1050</v>
      </c>
      <c r="N274" s="15" t="s">
        <v>1051</v>
      </c>
      <c r="O274" s="17" t="s">
        <v>57</v>
      </c>
    </row>
    <row r="275" spans="1:15" x14ac:dyDescent="0.35">
      <c r="A275" s="18">
        <v>274</v>
      </c>
      <c r="B275" s="19" t="s">
        <v>519</v>
      </c>
      <c r="C275" s="19" t="str">
        <f>description_vlookup!$C275</f>
        <v>JOB374</v>
      </c>
      <c r="D275" s="19" t="s">
        <v>1052</v>
      </c>
      <c r="E275" s="19" t="str">
        <f>VLOOKUP(final_data_all_locations!$D275,description_vlookup!E:G,3,FALSE)</f>
        <v>COM146</v>
      </c>
      <c r="F275" s="19" t="s">
        <v>489</v>
      </c>
      <c r="G275" s="20">
        <v>2013</v>
      </c>
      <c r="H275" s="19" t="s">
        <v>138</v>
      </c>
      <c r="I275" s="19" t="s">
        <v>67</v>
      </c>
      <c r="J275" s="19" t="s">
        <v>68</v>
      </c>
      <c r="K275" s="19" t="e">
        <f>VLOOKUP(final_data_all_locations!$J275,#REF!,3,0)</f>
        <v>#REF!</v>
      </c>
      <c r="L275" s="19" t="s">
        <v>69</v>
      </c>
      <c r="M275" s="19" t="s">
        <v>1053</v>
      </c>
      <c r="N275" s="19" t="s">
        <v>1054</v>
      </c>
      <c r="O275" s="21" t="s">
        <v>79</v>
      </c>
    </row>
    <row r="276" spans="1:15" x14ac:dyDescent="0.35">
      <c r="A276" s="14">
        <v>275</v>
      </c>
      <c r="B276" s="15" t="s">
        <v>1055</v>
      </c>
      <c r="C276" s="15" t="str">
        <f>description_vlookup!$C276</f>
        <v>JOB375</v>
      </c>
      <c r="D276" s="15" t="s">
        <v>1056</v>
      </c>
      <c r="E276" s="15" t="str">
        <f>VLOOKUP(final_data_all_locations!$D276,description_vlookup!E:G,3,FALSE)</f>
        <v>COM147</v>
      </c>
      <c r="F276" s="15" t="s">
        <v>75</v>
      </c>
      <c r="G276" s="16">
        <v>2001</v>
      </c>
      <c r="H276" s="15" t="s">
        <v>138</v>
      </c>
      <c r="I276" s="15" t="s">
        <v>92</v>
      </c>
      <c r="J276" s="15" t="s">
        <v>35</v>
      </c>
      <c r="K276" s="15" t="e">
        <f>VLOOKUP(final_data_all_locations!$J276,#REF!,3,0)</f>
        <v>#REF!</v>
      </c>
      <c r="L276" s="15" t="s">
        <v>93</v>
      </c>
      <c r="M276" s="15" t="s">
        <v>1057</v>
      </c>
      <c r="N276" s="15" t="s">
        <v>505</v>
      </c>
      <c r="O276" s="17" t="s">
        <v>100</v>
      </c>
    </row>
    <row r="277" spans="1:15" x14ac:dyDescent="0.35">
      <c r="A277" s="18">
        <v>276</v>
      </c>
      <c r="B277" s="19" t="s">
        <v>592</v>
      </c>
      <c r="C277" s="19" t="str">
        <f>description_vlookup!$C277</f>
        <v>JOB376</v>
      </c>
      <c r="D277" s="19" t="s">
        <v>1058</v>
      </c>
      <c r="E277" s="19" t="str">
        <f>VLOOKUP(final_data_all_locations!$D277,description_vlookup!E:G,3,FALSE)</f>
        <v>COM148</v>
      </c>
      <c r="F277" s="19" t="s">
        <v>75</v>
      </c>
      <c r="G277" s="20">
        <v>1998</v>
      </c>
      <c r="H277" s="19" t="s">
        <v>537</v>
      </c>
      <c r="I277" s="19" t="s">
        <v>42</v>
      </c>
      <c r="J277" s="19" t="s">
        <v>35</v>
      </c>
      <c r="K277" s="19" t="e">
        <f>VLOOKUP(final_data_all_locations!$J277,#REF!,3,0)</f>
        <v>#REF!</v>
      </c>
      <c r="L277" s="19" t="s">
        <v>43</v>
      </c>
      <c r="M277" s="19" t="s">
        <v>1059</v>
      </c>
      <c r="N277" s="19" t="s">
        <v>1060</v>
      </c>
      <c r="O277" s="21" t="s">
        <v>123</v>
      </c>
    </row>
    <row r="278" spans="1:15" x14ac:dyDescent="0.35">
      <c r="A278" s="14">
        <v>277</v>
      </c>
      <c r="B278" s="15" t="s">
        <v>1061</v>
      </c>
      <c r="C278" s="15" t="str">
        <f>description_vlookup!$C278</f>
        <v>JOB377</v>
      </c>
      <c r="D278" s="15" t="s">
        <v>1062</v>
      </c>
      <c r="E278" s="15" t="str">
        <f>VLOOKUP(final_data_all_locations!$D278,description_vlookup!E:G,3,FALSE)</f>
        <v>COM149</v>
      </c>
      <c r="F278" s="15" t="s">
        <v>75</v>
      </c>
      <c r="G278" s="16">
        <v>2021</v>
      </c>
      <c r="H278" s="15" t="s">
        <v>24</v>
      </c>
      <c r="I278" s="15" t="s">
        <v>67</v>
      </c>
      <c r="J278" s="15" t="s">
        <v>68</v>
      </c>
      <c r="K278" s="15" t="e">
        <f>VLOOKUP(final_data_all_locations!$J278,#REF!,3,0)</f>
        <v>#REF!</v>
      </c>
      <c r="L278" s="15" t="s">
        <v>69</v>
      </c>
      <c r="M278" s="15" t="s">
        <v>1063</v>
      </c>
      <c r="N278" s="15" t="s">
        <v>1064</v>
      </c>
      <c r="O278" s="17" t="s">
        <v>359</v>
      </c>
    </row>
    <row r="279" spans="1:15" x14ac:dyDescent="0.35">
      <c r="A279" s="18">
        <v>278</v>
      </c>
      <c r="B279" s="19" t="s">
        <v>1065</v>
      </c>
      <c r="C279" s="19" t="str">
        <f>description_vlookup!$C279</f>
        <v>JOB378</v>
      </c>
      <c r="D279" s="19" t="s">
        <v>590</v>
      </c>
      <c r="E279" s="19" t="str">
        <f>VLOOKUP(final_data_all_locations!$D279,description_vlookup!E:G,3,FALSE)</f>
        <v>COM070</v>
      </c>
      <c r="F279" s="19" t="s">
        <v>75</v>
      </c>
      <c r="G279" s="20">
        <v>2007</v>
      </c>
      <c r="H279" s="19" t="s">
        <v>15</v>
      </c>
      <c r="I279" s="19" t="s">
        <v>87</v>
      </c>
      <c r="J279" s="19" t="s">
        <v>26</v>
      </c>
      <c r="K279" s="19" t="e">
        <f>VLOOKUP(final_data_all_locations!$J279,#REF!,3,0)</f>
        <v>#REF!</v>
      </c>
      <c r="L279" s="19" t="s">
        <v>88</v>
      </c>
      <c r="M279" s="19" t="s">
        <v>1066</v>
      </c>
      <c r="N279" s="19" t="s">
        <v>1067</v>
      </c>
      <c r="O279" s="21" t="s">
        <v>331</v>
      </c>
    </row>
    <row r="280" spans="1:15" x14ac:dyDescent="0.35">
      <c r="A280" s="14">
        <v>279</v>
      </c>
      <c r="B280" s="15" t="s">
        <v>1068</v>
      </c>
      <c r="C280" s="15" t="str">
        <f>description_vlookup!$C280</f>
        <v>JOB379</v>
      </c>
      <c r="D280" s="15" t="s">
        <v>590</v>
      </c>
      <c r="E280" s="15" t="str">
        <f>VLOOKUP(final_data_all_locations!$D280,description_vlookup!E:G,3,FALSE)</f>
        <v>COM070</v>
      </c>
      <c r="F280" s="15" t="s">
        <v>75</v>
      </c>
      <c r="G280" s="16">
        <v>2007</v>
      </c>
      <c r="H280" s="15" t="s">
        <v>15</v>
      </c>
      <c r="I280" s="15" t="s">
        <v>735</v>
      </c>
      <c r="J280" s="15" t="s">
        <v>26</v>
      </c>
      <c r="K280" s="15" t="e">
        <f>VLOOKUP(final_data_all_locations!$J280,#REF!,3,0)</f>
        <v>#REF!</v>
      </c>
      <c r="L280" s="15" t="s">
        <v>736</v>
      </c>
      <c r="M280" s="15" t="s">
        <v>1069</v>
      </c>
      <c r="N280" s="15" t="s">
        <v>1067</v>
      </c>
      <c r="O280" s="17" t="s">
        <v>378</v>
      </c>
    </row>
    <row r="281" spans="1:15" x14ac:dyDescent="0.35">
      <c r="A281" s="18">
        <v>280</v>
      </c>
      <c r="B281" s="19" t="s">
        <v>360</v>
      </c>
      <c r="C281" s="19" t="str">
        <f>description_vlookup!$C281</f>
        <v>JOB380</v>
      </c>
      <c r="D281" s="19" t="s">
        <v>1070</v>
      </c>
      <c r="E281" s="19" t="str">
        <f>VLOOKUP(final_data_all_locations!$D281,description_vlookup!E:G,3,FALSE)</f>
        <v>COM150</v>
      </c>
      <c r="F281" s="19" t="s">
        <v>150</v>
      </c>
      <c r="G281" s="20">
        <v>2019</v>
      </c>
      <c r="H281" s="19" t="s">
        <v>15</v>
      </c>
      <c r="I281" s="19" t="s">
        <v>1071</v>
      </c>
      <c r="J281" s="19" t="s">
        <v>26</v>
      </c>
      <c r="K281" s="19" t="e">
        <f>VLOOKUP(final_data_all_locations!$J281,#REF!,3,0)</f>
        <v>#REF!</v>
      </c>
      <c r="L281" s="19" t="s">
        <v>1072</v>
      </c>
      <c r="M281" s="19" t="s">
        <v>1073</v>
      </c>
      <c r="N281" s="19" t="s">
        <v>818</v>
      </c>
      <c r="O281" s="21" t="s">
        <v>331</v>
      </c>
    </row>
    <row r="282" spans="1:15" x14ac:dyDescent="0.35">
      <c r="A282" s="14">
        <v>281</v>
      </c>
      <c r="B282" s="15" t="s">
        <v>1074</v>
      </c>
      <c r="C282" s="15" t="str">
        <f>description_vlookup!$C282</f>
        <v>JOB381</v>
      </c>
      <c r="D282" s="15" t="s">
        <v>482</v>
      </c>
      <c r="E282" s="15" t="str">
        <f>VLOOKUP(final_data_all_locations!$D282,description_vlookup!E:G,3,FALSE)</f>
        <v>COM055</v>
      </c>
      <c r="F282" s="15" t="s">
        <v>150</v>
      </c>
      <c r="G282" s="16">
        <v>2013</v>
      </c>
      <c r="H282" s="15" t="s">
        <v>138</v>
      </c>
      <c r="I282" s="15" t="s">
        <v>81</v>
      </c>
      <c r="J282" s="15" t="s">
        <v>35</v>
      </c>
      <c r="K282" s="15" t="e">
        <f>VLOOKUP(final_data_all_locations!$J282,#REF!,3,0)</f>
        <v>#REF!</v>
      </c>
      <c r="L282" s="15" t="s">
        <v>82</v>
      </c>
      <c r="M282" s="15" t="s">
        <v>1075</v>
      </c>
      <c r="N282" s="15" t="s">
        <v>1076</v>
      </c>
      <c r="O282" s="17" t="s">
        <v>104</v>
      </c>
    </row>
    <row r="283" spans="1:15" x14ac:dyDescent="0.35">
      <c r="A283" s="18">
        <v>282</v>
      </c>
      <c r="B283" s="19" t="s">
        <v>1077</v>
      </c>
      <c r="C283" s="19" t="str">
        <f>description_vlookup!$C283</f>
        <v>JOB382</v>
      </c>
      <c r="D283" s="19" t="s">
        <v>1078</v>
      </c>
      <c r="E283" s="19" t="str">
        <f>VLOOKUP(final_data_all_locations!$D283,description_vlookup!E:G,3,FALSE)</f>
        <v>COM151</v>
      </c>
      <c r="F283" s="19" t="s">
        <v>137</v>
      </c>
      <c r="G283" s="20">
        <v>2020</v>
      </c>
      <c r="H283" s="19" t="s">
        <v>24</v>
      </c>
      <c r="I283" s="19" t="s">
        <v>151</v>
      </c>
      <c r="J283" s="19" t="s">
        <v>68</v>
      </c>
      <c r="K283" s="19" t="e">
        <f>VLOOKUP(final_data_all_locations!$J283,#REF!,3,0)</f>
        <v>#REF!</v>
      </c>
      <c r="L283" s="19" t="s">
        <v>152</v>
      </c>
      <c r="M283" s="19" t="s">
        <v>1079</v>
      </c>
      <c r="N283" s="19" t="s">
        <v>1080</v>
      </c>
      <c r="O283" s="21" t="s">
        <v>815</v>
      </c>
    </row>
    <row r="284" spans="1:15" x14ac:dyDescent="0.35">
      <c r="A284" s="14">
        <v>283</v>
      </c>
      <c r="B284" s="15" t="s">
        <v>890</v>
      </c>
      <c r="C284" s="15" t="str">
        <f>description_vlookup!$C284</f>
        <v>JOB383</v>
      </c>
      <c r="D284" s="15" t="s">
        <v>1081</v>
      </c>
      <c r="E284" s="15" t="str">
        <f>VLOOKUP(final_data_all_locations!$D284,description_vlookup!E:G,3,FALSE)</f>
        <v>COM152</v>
      </c>
      <c r="F284" s="15" t="s">
        <v>75</v>
      </c>
      <c r="G284" s="16">
        <v>2020</v>
      </c>
      <c r="H284" s="15" t="s">
        <v>24</v>
      </c>
      <c r="I284" s="15" t="s">
        <v>92</v>
      </c>
      <c r="J284" s="15" t="s">
        <v>35</v>
      </c>
      <c r="K284" s="15" t="e">
        <f>VLOOKUP(final_data_all_locations!$J284,#REF!,3,0)</f>
        <v>#REF!</v>
      </c>
      <c r="L284" s="15" t="s">
        <v>93</v>
      </c>
      <c r="M284" s="15" t="s">
        <v>1082</v>
      </c>
      <c r="N284" s="15" t="s">
        <v>1083</v>
      </c>
      <c r="O284" s="17" t="s">
        <v>147</v>
      </c>
    </row>
    <row r="285" spans="1:15" x14ac:dyDescent="0.35">
      <c r="A285" s="18">
        <v>284</v>
      </c>
      <c r="B285" s="19" t="s">
        <v>1084</v>
      </c>
      <c r="C285" s="19" t="str">
        <f>description_vlookup!$C285</f>
        <v>JOB384</v>
      </c>
      <c r="D285" s="19" t="s">
        <v>1085</v>
      </c>
      <c r="E285" s="19" t="str">
        <f>VLOOKUP(final_data_all_locations!$D285,description_vlookup!E:G,3,FALSE)</f>
        <v>COM153</v>
      </c>
      <c r="F285" s="19" t="s">
        <v>489</v>
      </c>
      <c r="G285" s="20">
        <v>1976</v>
      </c>
      <c r="H285" s="19" t="s">
        <v>15</v>
      </c>
      <c r="I285" s="19" t="s">
        <v>317</v>
      </c>
      <c r="J285" s="19" t="s">
        <v>35</v>
      </c>
      <c r="K285" s="19" t="e">
        <f>VLOOKUP(final_data_all_locations!$J285,#REF!,3,0)</f>
        <v>#REF!</v>
      </c>
      <c r="L285" s="19" t="s">
        <v>318</v>
      </c>
      <c r="M285" s="19" t="s">
        <v>1086</v>
      </c>
      <c r="N285" s="19" t="s">
        <v>1087</v>
      </c>
      <c r="O285" s="21" t="s">
        <v>331</v>
      </c>
    </row>
    <row r="286" spans="1:15" x14ac:dyDescent="0.35">
      <c r="A286" s="14">
        <v>285</v>
      </c>
      <c r="B286" s="15" t="s">
        <v>1088</v>
      </c>
      <c r="C286" s="15" t="str">
        <f>description_vlookup!$C286</f>
        <v>JOB385</v>
      </c>
      <c r="D286" s="15" t="s">
        <v>649</v>
      </c>
      <c r="E286" s="15" t="str">
        <f>VLOOKUP(final_data_all_locations!$D286,description_vlookup!E:G,3,FALSE)</f>
        <v>COM080</v>
      </c>
      <c r="F286" s="15" t="s">
        <v>75</v>
      </c>
      <c r="G286" s="16">
        <v>1981</v>
      </c>
      <c r="H286" s="15" t="s">
        <v>15</v>
      </c>
      <c r="I286" s="15" t="s">
        <v>81</v>
      </c>
      <c r="J286" s="15" t="s">
        <v>35</v>
      </c>
      <c r="K286" s="15" t="e">
        <f>VLOOKUP(final_data_all_locations!$J286,#REF!,3,0)</f>
        <v>#REF!</v>
      </c>
      <c r="L286" s="15" t="s">
        <v>82</v>
      </c>
      <c r="M286" s="15" t="s">
        <v>1089</v>
      </c>
      <c r="N286" s="15" t="s">
        <v>324</v>
      </c>
      <c r="O286" s="17" t="s">
        <v>57</v>
      </c>
    </row>
    <row r="287" spans="1:15" x14ac:dyDescent="0.35">
      <c r="A287" s="18">
        <v>286</v>
      </c>
      <c r="B287" s="19" t="s">
        <v>525</v>
      </c>
      <c r="C287" s="19" t="str">
        <f>description_vlookup!$C287</f>
        <v>JOB386</v>
      </c>
      <c r="D287" s="19" t="s">
        <v>1090</v>
      </c>
      <c r="E287" s="19" t="str">
        <f>VLOOKUP(final_data_all_locations!$D287,description_vlookup!E:G,3,FALSE)</f>
        <v>COM154</v>
      </c>
      <c r="F287" s="19" t="s">
        <v>202</v>
      </c>
      <c r="G287" s="20">
        <v>2012</v>
      </c>
      <c r="H287" s="19" t="s">
        <v>24</v>
      </c>
      <c r="I287" s="19" t="s">
        <v>81</v>
      </c>
      <c r="J287" s="19" t="s">
        <v>35</v>
      </c>
      <c r="K287" s="19" t="e">
        <f>VLOOKUP(final_data_all_locations!$J287,#REF!,3,0)</f>
        <v>#REF!</v>
      </c>
      <c r="L287" s="19" t="s">
        <v>82</v>
      </c>
      <c r="M287" s="19" t="s">
        <v>1091</v>
      </c>
      <c r="N287" s="19" t="s">
        <v>1092</v>
      </c>
      <c r="O287" s="21" t="s">
        <v>45</v>
      </c>
    </row>
    <row r="288" spans="1:15" x14ac:dyDescent="0.35">
      <c r="A288" s="14">
        <v>287</v>
      </c>
      <c r="B288" s="15" t="s">
        <v>160</v>
      </c>
      <c r="C288" s="15" t="str">
        <f>description_vlookup!$C288</f>
        <v>JOB387</v>
      </c>
      <c r="D288" s="15" t="s">
        <v>1093</v>
      </c>
      <c r="E288" s="15" t="str">
        <f>VLOOKUP(final_data_all_locations!$D288,description_vlookup!E:G,3,FALSE)</f>
        <v>COM155</v>
      </c>
      <c r="F288" s="15" t="s">
        <v>14</v>
      </c>
      <c r="G288" s="16">
        <v>1991</v>
      </c>
      <c r="H288" s="15" t="s">
        <v>15</v>
      </c>
      <c r="I288" s="15" t="s">
        <v>81</v>
      </c>
      <c r="J288" s="15" t="s">
        <v>35</v>
      </c>
      <c r="K288" s="15" t="e">
        <f>VLOOKUP(final_data_all_locations!$J288,#REF!,3,0)</f>
        <v>#REF!</v>
      </c>
      <c r="L288" s="15" t="s">
        <v>82</v>
      </c>
      <c r="M288" s="15" t="s">
        <v>1094</v>
      </c>
      <c r="N288" s="15" t="s">
        <v>1095</v>
      </c>
      <c r="O288" s="17" t="s">
        <v>100</v>
      </c>
    </row>
    <row r="289" spans="1:15" hidden="1" x14ac:dyDescent="0.35">
      <c r="A289" s="18">
        <v>288</v>
      </c>
      <c r="B289" s="19" t="s">
        <v>1096</v>
      </c>
      <c r="C289" s="19" t="str">
        <f>description_vlookup!$C289</f>
        <v>JOB388</v>
      </c>
      <c r="D289" s="19" t="s">
        <v>1097</v>
      </c>
      <c r="E289" s="19" t="e">
        <f>VLOOKUP(final_data_all_locations!$D289,description_vlookup!E:G,3,FALSE)</f>
        <v>#N/A</v>
      </c>
      <c r="F289" s="19" t="s">
        <v>1098</v>
      </c>
      <c r="G289" s="20">
        <v>2000</v>
      </c>
      <c r="H289" s="19" t="s">
        <v>15</v>
      </c>
      <c r="I289" s="19" t="s">
        <v>16</v>
      </c>
      <c r="J289" s="19" t="s">
        <v>17</v>
      </c>
      <c r="K289" s="19" t="e">
        <f>VLOOKUP(final_data_all_locations!$J289,#REF!,3,0)</f>
        <v>#REF!</v>
      </c>
      <c r="L289" s="19" t="s">
        <v>18</v>
      </c>
      <c r="M289" s="19" t="s">
        <v>1099</v>
      </c>
      <c r="N289" s="19" t="s">
        <v>1100</v>
      </c>
      <c r="O289" s="21" t="s">
        <v>79</v>
      </c>
    </row>
    <row r="290" spans="1:15" x14ac:dyDescent="0.35">
      <c r="A290" s="14">
        <v>289</v>
      </c>
      <c r="B290" s="15" t="s">
        <v>1101</v>
      </c>
      <c r="C290" s="15" t="str">
        <f>description_vlookup!$C290</f>
        <v>JOB389</v>
      </c>
      <c r="D290" s="15" t="s">
        <v>1102</v>
      </c>
      <c r="E290" s="15" t="str">
        <f>VLOOKUP(final_data_all_locations!$D290,description_vlookup!E:G,3,FALSE)</f>
        <v>COM156</v>
      </c>
      <c r="F290" s="15" t="s">
        <v>489</v>
      </c>
      <c r="G290" s="16">
        <v>2003</v>
      </c>
      <c r="H290" s="15" t="s">
        <v>15</v>
      </c>
      <c r="I290" s="15" t="s">
        <v>902</v>
      </c>
      <c r="J290" s="15" t="s">
        <v>26</v>
      </c>
      <c r="K290" s="15" t="e">
        <f>VLOOKUP(final_data_all_locations!$J290,#REF!,3,0)</f>
        <v>#REF!</v>
      </c>
      <c r="L290" s="15" t="s">
        <v>903</v>
      </c>
      <c r="M290" s="15" t="s">
        <v>1103</v>
      </c>
      <c r="N290" s="15" t="s">
        <v>1104</v>
      </c>
      <c r="O290" s="17" t="s">
        <v>79</v>
      </c>
    </row>
    <row r="291" spans="1:15" x14ac:dyDescent="0.35">
      <c r="A291" s="18">
        <v>290</v>
      </c>
      <c r="B291" s="19" t="s">
        <v>1105</v>
      </c>
      <c r="C291" s="19" t="str">
        <f>description_vlookup!$C291</f>
        <v>JOB390</v>
      </c>
      <c r="D291" s="19" t="s">
        <v>1106</v>
      </c>
      <c r="E291" s="19" t="str">
        <f>VLOOKUP(final_data_all_locations!$D291,description_vlookup!E:G,3,FALSE)</f>
        <v>COM157</v>
      </c>
      <c r="F291" s="19" t="s">
        <v>75</v>
      </c>
      <c r="G291" s="20">
        <v>2010</v>
      </c>
      <c r="H291" s="19" t="s">
        <v>24</v>
      </c>
      <c r="I291" s="19" t="s">
        <v>203</v>
      </c>
      <c r="J291" s="19" t="s">
        <v>204</v>
      </c>
      <c r="K291" s="19" t="e">
        <f>VLOOKUP(final_data_all_locations!$J291,#REF!,3,0)</f>
        <v>#REF!</v>
      </c>
      <c r="L291" s="19" t="s">
        <v>205</v>
      </c>
      <c r="M291" s="19" t="s">
        <v>1107</v>
      </c>
      <c r="N291" s="19" t="s">
        <v>1108</v>
      </c>
      <c r="O291" s="21" t="s">
        <v>128</v>
      </c>
    </row>
    <row r="292" spans="1:15" x14ac:dyDescent="0.35">
      <c r="A292" s="14">
        <v>291</v>
      </c>
      <c r="B292" s="15" t="s">
        <v>1109</v>
      </c>
      <c r="C292" s="15" t="str">
        <f>description_vlookup!$C292</f>
        <v>JOB391</v>
      </c>
      <c r="D292" s="15" t="s">
        <v>1110</v>
      </c>
      <c r="E292" s="15" t="str">
        <f>VLOOKUP(final_data_all_locations!$D292,description_vlookup!E:G,3,FALSE)</f>
        <v>COM158</v>
      </c>
      <c r="F292" s="15" t="s">
        <v>14</v>
      </c>
      <c r="G292" s="16">
        <v>2014</v>
      </c>
      <c r="H292" s="15" t="s">
        <v>24</v>
      </c>
      <c r="I292" s="15" t="s">
        <v>408</v>
      </c>
      <c r="J292" s="15" t="s">
        <v>35</v>
      </c>
      <c r="K292" s="15" t="e">
        <f>VLOOKUP(final_data_all_locations!$J292,#REF!,3,0)</f>
        <v>#REF!</v>
      </c>
      <c r="L292" s="15" t="s">
        <v>409</v>
      </c>
      <c r="M292" s="15" t="s">
        <v>1111</v>
      </c>
      <c r="N292" s="15" t="s">
        <v>1112</v>
      </c>
      <c r="O292" s="17" t="s">
        <v>359</v>
      </c>
    </row>
    <row r="293" spans="1:15" x14ac:dyDescent="0.35">
      <c r="A293" s="18">
        <v>292</v>
      </c>
      <c r="B293" s="19" t="s">
        <v>1113</v>
      </c>
      <c r="C293" s="19" t="str">
        <f>description_vlookup!$C293</f>
        <v>JOB392</v>
      </c>
      <c r="D293" s="19" t="s">
        <v>680</v>
      </c>
      <c r="E293" s="19" t="str">
        <f>VLOOKUP(final_data_all_locations!$D293,description_vlookup!E:G,3,FALSE)</f>
        <v>COM085</v>
      </c>
      <c r="F293" s="19" t="s">
        <v>137</v>
      </c>
      <c r="G293" s="20">
        <v>1997</v>
      </c>
      <c r="H293" s="19" t="s">
        <v>537</v>
      </c>
      <c r="I293" s="19" t="s">
        <v>115</v>
      </c>
      <c r="J293" s="19" t="s">
        <v>35</v>
      </c>
      <c r="K293" s="19" t="e">
        <f>VLOOKUP(final_data_all_locations!$J293,#REF!,3,0)</f>
        <v>#REF!</v>
      </c>
      <c r="L293" s="19" t="s">
        <v>116</v>
      </c>
      <c r="M293" s="19" t="s">
        <v>1114</v>
      </c>
      <c r="N293" s="19" t="s">
        <v>1115</v>
      </c>
      <c r="O293" s="21" t="s">
        <v>325</v>
      </c>
    </row>
    <row r="294" spans="1:15" x14ac:dyDescent="0.35">
      <c r="A294" s="14">
        <v>293</v>
      </c>
      <c r="B294" s="15" t="s">
        <v>1116</v>
      </c>
      <c r="C294" s="15" t="str">
        <f>description_vlookup!$C294</f>
        <v>JOB393</v>
      </c>
      <c r="D294" s="15" t="s">
        <v>1117</v>
      </c>
      <c r="E294" s="15" t="str">
        <f>VLOOKUP(final_data_all_locations!$D294,description_vlookup!E:G,3,FALSE)</f>
        <v>COM159</v>
      </c>
      <c r="F294" s="15" t="s">
        <v>75</v>
      </c>
      <c r="G294" s="16">
        <v>1999</v>
      </c>
      <c r="H294" s="15" t="s">
        <v>15</v>
      </c>
      <c r="I294" s="15" t="s">
        <v>34</v>
      </c>
      <c r="J294" s="15" t="s">
        <v>35</v>
      </c>
      <c r="K294" s="15" t="e">
        <f>VLOOKUP(final_data_all_locations!$J294,#REF!,3,0)</f>
        <v>#REF!</v>
      </c>
      <c r="L294" s="15" t="s">
        <v>36</v>
      </c>
      <c r="M294" s="15" t="s">
        <v>1118</v>
      </c>
      <c r="N294" s="15" t="s">
        <v>1119</v>
      </c>
      <c r="O294" s="17" t="s">
        <v>775</v>
      </c>
    </row>
    <row r="295" spans="1:15" x14ac:dyDescent="0.35">
      <c r="A295" s="18">
        <v>294</v>
      </c>
      <c r="B295" s="19" t="s">
        <v>1120</v>
      </c>
      <c r="C295" s="19" t="str">
        <f>description_vlookup!$C295</f>
        <v>JOB394</v>
      </c>
      <c r="D295" s="19" t="s">
        <v>1121</v>
      </c>
      <c r="E295" s="19" t="str">
        <f>VLOOKUP(final_data_all_locations!$D295,description_vlookup!E:G,3,FALSE)</f>
        <v>COM160</v>
      </c>
      <c r="F295" s="19" t="s">
        <v>75</v>
      </c>
      <c r="G295" s="20">
        <v>2010</v>
      </c>
      <c r="H295" s="19" t="s">
        <v>15</v>
      </c>
      <c r="I295" s="19" t="s">
        <v>92</v>
      </c>
      <c r="J295" s="19" t="s">
        <v>35</v>
      </c>
      <c r="K295" s="19" t="e">
        <f>VLOOKUP(final_data_all_locations!$J295,#REF!,3,0)</f>
        <v>#REF!</v>
      </c>
      <c r="L295" s="19" t="s">
        <v>93</v>
      </c>
      <c r="M295" s="19" t="s">
        <v>1122</v>
      </c>
      <c r="N295" s="19" t="s">
        <v>1123</v>
      </c>
      <c r="O295" s="21" t="s">
        <v>480</v>
      </c>
    </row>
    <row r="296" spans="1:15" x14ac:dyDescent="0.35">
      <c r="A296" s="14">
        <v>295</v>
      </c>
      <c r="B296" s="15" t="s">
        <v>1124</v>
      </c>
      <c r="C296" s="15" t="str">
        <f>description_vlookup!$C296</f>
        <v>JOB395</v>
      </c>
      <c r="D296" s="15" t="s">
        <v>1085</v>
      </c>
      <c r="E296" s="15" t="str">
        <f>VLOOKUP(final_data_all_locations!$D296,description_vlookup!E:G,3,FALSE)</f>
        <v>COM153</v>
      </c>
      <c r="F296" s="15" t="s">
        <v>489</v>
      </c>
      <c r="G296" s="16">
        <v>1976</v>
      </c>
      <c r="H296" s="15" t="s">
        <v>15</v>
      </c>
      <c r="I296" s="15" t="s">
        <v>317</v>
      </c>
      <c r="J296" s="15" t="s">
        <v>35</v>
      </c>
      <c r="K296" s="15" t="e">
        <f>VLOOKUP(final_data_all_locations!$J296,#REF!,3,0)</f>
        <v>#REF!</v>
      </c>
      <c r="L296" s="15" t="s">
        <v>318</v>
      </c>
      <c r="M296" s="15" t="s">
        <v>1125</v>
      </c>
      <c r="N296" s="15" t="s">
        <v>1087</v>
      </c>
      <c r="O296" s="17" t="s">
        <v>331</v>
      </c>
    </row>
    <row r="297" spans="1:15" x14ac:dyDescent="0.35">
      <c r="A297" s="18">
        <v>296</v>
      </c>
      <c r="B297" s="19" t="s">
        <v>1126</v>
      </c>
      <c r="C297" s="19" t="str">
        <f>description_vlookup!$C297</f>
        <v>JOB396</v>
      </c>
      <c r="D297" s="19" t="s">
        <v>1127</v>
      </c>
      <c r="E297" s="19" t="str">
        <f>VLOOKUP(final_data_all_locations!$D297,description_vlookup!E:G,3,FALSE)</f>
        <v>COM161</v>
      </c>
      <c r="F297" s="19" t="s">
        <v>536</v>
      </c>
      <c r="G297" s="20">
        <v>2017</v>
      </c>
      <c r="H297" s="19" t="s">
        <v>24</v>
      </c>
      <c r="I297" s="19" t="s">
        <v>186</v>
      </c>
      <c r="J297" s="19" t="s">
        <v>187</v>
      </c>
      <c r="K297" s="19" t="e">
        <f>VLOOKUP(final_data_all_locations!$J297,#REF!,3,0)</f>
        <v>#REF!</v>
      </c>
      <c r="L297" s="19" t="s">
        <v>188</v>
      </c>
      <c r="M297" s="19" t="s">
        <v>1128</v>
      </c>
      <c r="N297" s="19" t="s">
        <v>1129</v>
      </c>
      <c r="O297" s="21" t="s">
        <v>614</v>
      </c>
    </row>
    <row r="298" spans="1:15" x14ac:dyDescent="0.35">
      <c r="A298" s="14">
        <v>297</v>
      </c>
      <c r="B298" s="15" t="s">
        <v>525</v>
      </c>
      <c r="C298" s="15" t="str">
        <f>description_vlookup!$C298</f>
        <v>JOB397</v>
      </c>
      <c r="D298" s="15" t="s">
        <v>1130</v>
      </c>
      <c r="E298" s="15" t="str">
        <f>VLOOKUP(final_data_all_locations!$D298,description_vlookup!E:G,3,FALSE)</f>
        <v>COM162</v>
      </c>
      <c r="F298" s="15" t="s">
        <v>75</v>
      </c>
      <c r="G298" s="16">
        <v>1986</v>
      </c>
      <c r="H298" s="15" t="s">
        <v>15</v>
      </c>
      <c r="I298" s="15" t="s">
        <v>81</v>
      </c>
      <c r="J298" s="15" t="s">
        <v>35</v>
      </c>
      <c r="K298" s="15" t="e">
        <f>VLOOKUP(final_data_all_locations!$J298,#REF!,3,0)</f>
        <v>#REF!</v>
      </c>
      <c r="L298" s="15" t="s">
        <v>82</v>
      </c>
      <c r="M298" s="15" t="s">
        <v>1131</v>
      </c>
      <c r="N298" s="15" t="s">
        <v>1132</v>
      </c>
      <c r="O298" s="17" t="s">
        <v>57</v>
      </c>
    </row>
    <row r="299" spans="1:15" x14ac:dyDescent="0.35">
      <c r="A299" s="18">
        <v>298</v>
      </c>
      <c r="B299" s="19" t="s">
        <v>1133</v>
      </c>
      <c r="C299" s="19" t="str">
        <f>description_vlookup!$C299</f>
        <v>JOB398</v>
      </c>
      <c r="D299" s="19" t="s">
        <v>1130</v>
      </c>
      <c r="E299" s="19" t="str">
        <f>VLOOKUP(final_data_all_locations!$D299,description_vlookup!E:G,3,FALSE)</f>
        <v>COM162</v>
      </c>
      <c r="F299" s="19" t="s">
        <v>75</v>
      </c>
      <c r="G299" s="20">
        <v>1986</v>
      </c>
      <c r="H299" s="19" t="s">
        <v>15</v>
      </c>
      <c r="I299" s="19" t="s">
        <v>115</v>
      </c>
      <c r="J299" s="19" t="s">
        <v>35</v>
      </c>
      <c r="K299" s="19" t="e">
        <f>VLOOKUP(final_data_all_locations!$J299,#REF!,3,0)</f>
        <v>#REF!</v>
      </c>
      <c r="L299" s="19" t="s">
        <v>116</v>
      </c>
      <c r="M299" s="19" t="s">
        <v>1134</v>
      </c>
      <c r="N299" s="19" t="s">
        <v>1132</v>
      </c>
      <c r="O299" s="21" t="s">
        <v>57</v>
      </c>
    </row>
    <row r="300" spans="1:15" x14ac:dyDescent="0.35">
      <c r="A300" s="14">
        <v>299</v>
      </c>
      <c r="B300" s="15" t="s">
        <v>1135</v>
      </c>
      <c r="C300" s="15" t="str">
        <f>description_vlookup!$C300</f>
        <v>JOB399</v>
      </c>
      <c r="D300" s="15" t="s">
        <v>1136</v>
      </c>
      <c r="E300" s="15" t="str">
        <f>VLOOKUP(final_data_all_locations!$D300,description_vlookup!E:G,3,FALSE)</f>
        <v>COM163</v>
      </c>
      <c r="F300" s="15" t="s">
        <v>75</v>
      </c>
      <c r="G300" s="16">
        <v>1900</v>
      </c>
      <c r="H300" s="15" t="s">
        <v>15</v>
      </c>
      <c r="I300" s="15" t="s">
        <v>42</v>
      </c>
      <c r="J300" s="15" t="s">
        <v>35</v>
      </c>
      <c r="K300" s="15" t="e">
        <f>VLOOKUP(final_data_all_locations!$J300,#REF!,3,0)</f>
        <v>#REF!</v>
      </c>
      <c r="L300" s="15" t="s">
        <v>43</v>
      </c>
      <c r="M300" s="15" t="s">
        <v>1137</v>
      </c>
      <c r="N300" s="15" t="s">
        <v>698</v>
      </c>
      <c r="O300" s="17" t="s">
        <v>1138</v>
      </c>
    </row>
    <row r="301" spans="1:15" x14ac:dyDescent="0.35">
      <c r="A301" s="18">
        <v>300</v>
      </c>
      <c r="B301" s="19" t="s">
        <v>1139</v>
      </c>
      <c r="C301" s="19" t="str">
        <f>description_vlookup!$C301</f>
        <v>JOB400</v>
      </c>
      <c r="D301" s="19" t="s">
        <v>1140</v>
      </c>
      <c r="E301" s="19" t="str">
        <f>VLOOKUP(final_data_all_locations!$D301,description_vlookup!E:G,3,FALSE)</f>
        <v>COM164</v>
      </c>
      <c r="F301" s="19" t="s">
        <v>150</v>
      </c>
      <c r="G301" s="20">
        <v>2014</v>
      </c>
      <c r="H301" s="19" t="s">
        <v>138</v>
      </c>
      <c r="I301" s="19" t="s">
        <v>1141</v>
      </c>
      <c r="J301" s="19" t="s">
        <v>26</v>
      </c>
      <c r="K301" s="19" t="e">
        <f>VLOOKUP(final_data_all_locations!$J301,#REF!,3,0)</f>
        <v>#REF!</v>
      </c>
      <c r="L301" s="19" t="s">
        <v>1142</v>
      </c>
      <c r="M301" s="19" t="s">
        <v>1143</v>
      </c>
      <c r="N301" s="19" t="s">
        <v>1144</v>
      </c>
      <c r="O301" s="21" t="s">
        <v>775</v>
      </c>
    </row>
    <row r="302" spans="1:15" x14ac:dyDescent="0.35">
      <c r="A302" s="14">
        <v>301</v>
      </c>
      <c r="B302" s="15" t="s">
        <v>1145</v>
      </c>
      <c r="C302" s="15" t="str">
        <f>description_vlookup!$C302</f>
        <v>JOB401</v>
      </c>
      <c r="D302" s="15" t="s">
        <v>680</v>
      </c>
      <c r="E302" s="15" t="str">
        <f>VLOOKUP(final_data_all_locations!$D302,description_vlookup!E:G,3,FALSE)</f>
        <v>COM085</v>
      </c>
      <c r="F302" s="15" t="s">
        <v>137</v>
      </c>
      <c r="G302" s="16">
        <v>1997</v>
      </c>
      <c r="H302" s="15" t="s">
        <v>537</v>
      </c>
      <c r="I302" s="15" t="s">
        <v>92</v>
      </c>
      <c r="J302" s="15" t="s">
        <v>35</v>
      </c>
      <c r="K302" s="15" t="e">
        <f>VLOOKUP(final_data_all_locations!$J302,#REF!,3,0)</f>
        <v>#REF!</v>
      </c>
      <c r="L302" s="15" t="s">
        <v>93</v>
      </c>
      <c r="M302" s="15" t="s">
        <v>1146</v>
      </c>
      <c r="N302" s="15" t="s">
        <v>682</v>
      </c>
      <c r="O302" s="17" t="s">
        <v>174</v>
      </c>
    </row>
    <row r="303" spans="1:15" x14ac:dyDescent="0.35">
      <c r="A303" s="18">
        <v>302</v>
      </c>
      <c r="B303" s="19" t="s">
        <v>592</v>
      </c>
      <c r="C303" s="19" t="str">
        <f>description_vlookup!$C303</f>
        <v>JOB402</v>
      </c>
      <c r="D303" s="19" t="s">
        <v>482</v>
      </c>
      <c r="E303" s="19" t="str">
        <f>VLOOKUP(final_data_all_locations!$D303,description_vlookup!E:G,3,FALSE)</f>
        <v>COM055</v>
      </c>
      <c r="F303" s="19" t="s">
        <v>150</v>
      </c>
      <c r="G303" s="20">
        <v>2013</v>
      </c>
      <c r="H303" s="19" t="s">
        <v>138</v>
      </c>
      <c r="I303" s="19" t="s">
        <v>1147</v>
      </c>
      <c r="J303" s="19" t="s">
        <v>35</v>
      </c>
      <c r="K303" s="19" t="e">
        <f>VLOOKUP(final_data_all_locations!$J303,#REF!,3,0)</f>
        <v>#REF!</v>
      </c>
      <c r="L303" s="19" t="s">
        <v>1148</v>
      </c>
      <c r="M303" s="19" t="s">
        <v>1149</v>
      </c>
      <c r="N303" s="19" t="s">
        <v>1150</v>
      </c>
      <c r="O303" s="21" t="s">
        <v>104</v>
      </c>
    </row>
    <row r="304" spans="1:15" x14ac:dyDescent="0.35">
      <c r="A304" s="14">
        <v>303</v>
      </c>
      <c r="B304" s="15" t="s">
        <v>1151</v>
      </c>
      <c r="C304" s="15" t="str">
        <f>description_vlookup!$C304</f>
        <v>JOB403</v>
      </c>
      <c r="D304" s="15" t="s">
        <v>696</v>
      </c>
      <c r="E304" s="15" t="str">
        <f>VLOOKUP(final_data_all_locations!$D304,description_vlookup!E:G,3,FALSE)</f>
        <v>COM087</v>
      </c>
      <c r="F304" s="15" t="s">
        <v>75</v>
      </c>
      <c r="G304" s="16">
        <v>1928</v>
      </c>
      <c r="H304" s="15" t="s">
        <v>15</v>
      </c>
      <c r="I304" s="15" t="s">
        <v>81</v>
      </c>
      <c r="J304" s="15" t="s">
        <v>35</v>
      </c>
      <c r="K304" s="15" t="e">
        <f>VLOOKUP(final_data_all_locations!$J304,#REF!,3,0)</f>
        <v>#REF!</v>
      </c>
      <c r="L304" s="15" t="s">
        <v>82</v>
      </c>
      <c r="M304" s="15" t="s">
        <v>1152</v>
      </c>
      <c r="N304" s="15" t="s">
        <v>698</v>
      </c>
      <c r="O304" s="17" t="s">
        <v>90</v>
      </c>
    </row>
    <row r="305" spans="1:15" x14ac:dyDescent="0.35">
      <c r="A305" s="18">
        <v>304</v>
      </c>
      <c r="B305" s="19" t="s">
        <v>1153</v>
      </c>
      <c r="C305" s="19" t="str">
        <f>description_vlookup!$C305</f>
        <v>JOB404</v>
      </c>
      <c r="D305" s="19" t="s">
        <v>1154</v>
      </c>
      <c r="E305" s="19" t="str">
        <f>VLOOKUP(final_data_all_locations!$D305,description_vlookup!E:G,3,FALSE)</f>
        <v>COM165</v>
      </c>
      <c r="F305" s="19" t="s">
        <v>623</v>
      </c>
      <c r="G305" s="20">
        <v>2008</v>
      </c>
      <c r="H305" s="19" t="s">
        <v>537</v>
      </c>
      <c r="I305" s="19" t="s">
        <v>81</v>
      </c>
      <c r="J305" s="19" t="s">
        <v>35</v>
      </c>
      <c r="K305" s="19" t="e">
        <f>VLOOKUP(final_data_all_locations!$J305,#REF!,3,0)</f>
        <v>#REF!</v>
      </c>
      <c r="L305" s="19" t="s">
        <v>82</v>
      </c>
      <c r="M305" s="19" t="s">
        <v>1155</v>
      </c>
      <c r="N305" s="19" t="s">
        <v>1156</v>
      </c>
      <c r="O305" s="21" t="s">
        <v>1157</v>
      </c>
    </row>
    <row r="306" spans="1:15" x14ac:dyDescent="0.35">
      <c r="A306" s="14">
        <v>305</v>
      </c>
      <c r="B306" s="15" t="s">
        <v>1158</v>
      </c>
      <c r="C306" s="15" t="str">
        <f>description_vlookup!$C306</f>
        <v>JOB405</v>
      </c>
      <c r="D306" s="15" t="s">
        <v>1159</v>
      </c>
      <c r="E306" s="15" t="str">
        <f>VLOOKUP(final_data_all_locations!$D306,description_vlookup!E:G,3,FALSE)</f>
        <v>COM166</v>
      </c>
      <c r="F306" s="15" t="s">
        <v>623</v>
      </c>
      <c r="G306" s="16">
        <v>2020</v>
      </c>
      <c r="H306" s="15" t="s">
        <v>138</v>
      </c>
      <c r="I306" s="15" t="s">
        <v>151</v>
      </c>
      <c r="J306" s="15" t="s">
        <v>68</v>
      </c>
      <c r="K306" s="15" t="e">
        <f>VLOOKUP(final_data_all_locations!$J306,#REF!,3,0)</f>
        <v>#REF!</v>
      </c>
      <c r="L306" s="15" t="s">
        <v>152</v>
      </c>
      <c r="M306" s="15" t="s">
        <v>1160</v>
      </c>
      <c r="N306" s="15" t="s">
        <v>375</v>
      </c>
      <c r="O306" s="17" t="s">
        <v>518</v>
      </c>
    </row>
    <row r="307" spans="1:15" x14ac:dyDescent="0.35">
      <c r="A307" s="18">
        <v>306</v>
      </c>
      <c r="B307" s="19" t="s">
        <v>268</v>
      </c>
      <c r="C307" s="19" t="str">
        <f>description_vlookup!$C307</f>
        <v>JOB406</v>
      </c>
      <c r="D307" s="19" t="s">
        <v>919</v>
      </c>
      <c r="E307" s="19" t="str">
        <f>VLOOKUP(final_data_all_locations!$D307,description_vlookup!E:G,3,FALSE)</f>
        <v>COM127</v>
      </c>
      <c r="F307" s="19" t="s">
        <v>536</v>
      </c>
      <c r="G307" s="20">
        <v>2015</v>
      </c>
      <c r="H307" s="19" t="s">
        <v>24</v>
      </c>
      <c r="I307" s="19" t="s">
        <v>67</v>
      </c>
      <c r="J307" s="19" t="s">
        <v>68</v>
      </c>
      <c r="K307" s="19" t="e">
        <f>VLOOKUP(final_data_all_locations!$J307,#REF!,3,0)</f>
        <v>#REF!</v>
      </c>
      <c r="L307" s="19" t="s">
        <v>69</v>
      </c>
      <c r="M307" s="19" t="s">
        <v>1161</v>
      </c>
      <c r="N307" s="19" t="s">
        <v>921</v>
      </c>
      <c r="O307" s="21" t="s">
        <v>290</v>
      </c>
    </row>
    <row r="308" spans="1:15" x14ac:dyDescent="0.35">
      <c r="A308" s="14">
        <v>307</v>
      </c>
      <c r="B308" s="15" t="s">
        <v>1162</v>
      </c>
      <c r="C308" s="15" t="str">
        <f>description_vlookup!$C308</f>
        <v>JOB407</v>
      </c>
      <c r="D308" s="15" t="s">
        <v>1163</v>
      </c>
      <c r="E308" s="15" t="str">
        <f>VLOOKUP(final_data_all_locations!$D308,description_vlookup!E:G,3,FALSE)</f>
        <v>COM167</v>
      </c>
      <c r="F308" s="15" t="s">
        <v>75</v>
      </c>
      <c r="G308" s="16">
        <v>2011</v>
      </c>
      <c r="H308" s="15" t="s">
        <v>138</v>
      </c>
      <c r="I308" s="15" t="s">
        <v>87</v>
      </c>
      <c r="J308" s="15" t="s">
        <v>26</v>
      </c>
      <c r="K308" s="15" t="e">
        <f>VLOOKUP(final_data_all_locations!$J308,#REF!,3,0)</f>
        <v>#REF!</v>
      </c>
      <c r="L308" s="15" t="s">
        <v>88</v>
      </c>
      <c r="M308" s="15" t="s">
        <v>1164</v>
      </c>
      <c r="N308" s="15" t="s">
        <v>1165</v>
      </c>
      <c r="O308" s="17" t="s">
        <v>829</v>
      </c>
    </row>
    <row r="309" spans="1:15" x14ac:dyDescent="0.35">
      <c r="A309" s="18">
        <v>308</v>
      </c>
      <c r="B309" s="19" t="s">
        <v>351</v>
      </c>
      <c r="C309" s="19" t="str">
        <f>description_vlookup!$C309</f>
        <v>JOB408</v>
      </c>
      <c r="D309" s="19" t="s">
        <v>1166</v>
      </c>
      <c r="E309" s="19" t="str">
        <f>VLOOKUP(final_data_all_locations!$D309,description_vlookup!E:G,3,FALSE)</f>
        <v>COM168</v>
      </c>
      <c r="F309" s="19" t="s">
        <v>75</v>
      </c>
      <c r="G309" s="20">
        <v>2021</v>
      </c>
      <c r="H309" s="19" t="s">
        <v>24</v>
      </c>
      <c r="I309" s="19" t="s">
        <v>92</v>
      </c>
      <c r="J309" s="19" t="s">
        <v>35</v>
      </c>
      <c r="K309" s="19" t="e">
        <f>VLOOKUP(final_data_all_locations!$J309,#REF!,3,0)</f>
        <v>#REF!</v>
      </c>
      <c r="L309" s="19" t="s">
        <v>93</v>
      </c>
      <c r="M309" s="19" t="s">
        <v>1167</v>
      </c>
      <c r="N309" s="19" t="s">
        <v>1168</v>
      </c>
      <c r="O309" s="21" t="s">
        <v>112</v>
      </c>
    </row>
    <row r="310" spans="1:15" x14ac:dyDescent="0.35">
      <c r="A310" s="14">
        <v>309</v>
      </c>
      <c r="B310" s="15" t="s">
        <v>360</v>
      </c>
      <c r="C310" s="15" t="str">
        <f>description_vlookup!$C310</f>
        <v>JOB409</v>
      </c>
      <c r="D310" s="15" t="s">
        <v>1169</v>
      </c>
      <c r="E310" s="15" t="str">
        <f>VLOOKUP(final_data_all_locations!$D310,description_vlookup!E:G,3,FALSE)</f>
        <v>COM169</v>
      </c>
      <c r="F310" s="15" t="s">
        <v>75</v>
      </c>
      <c r="G310" s="16">
        <v>2019</v>
      </c>
      <c r="H310" s="15" t="s">
        <v>138</v>
      </c>
      <c r="I310" s="15" t="s">
        <v>222</v>
      </c>
      <c r="J310" s="15" t="s">
        <v>204</v>
      </c>
      <c r="K310" s="15" t="e">
        <f>VLOOKUP(final_data_all_locations!$J310,#REF!,3,0)</f>
        <v>#REF!</v>
      </c>
      <c r="L310" s="15" t="s">
        <v>223</v>
      </c>
      <c r="M310" s="15" t="s">
        <v>223</v>
      </c>
      <c r="N310" s="15" t="s">
        <v>508</v>
      </c>
      <c r="O310" s="17" t="s">
        <v>90</v>
      </c>
    </row>
    <row r="311" spans="1:15" x14ac:dyDescent="0.35">
      <c r="A311" s="18">
        <v>310</v>
      </c>
      <c r="B311" s="19" t="s">
        <v>366</v>
      </c>
      <c r="C311" s="19" t="str">
        <f>description_vlookup!$C311</f>
        <v>JOB410</v>
      </c>
      <c r="D311" s="19" t="s">
        <v>1170</v>
      </c>
      <c r="E311" s="19" t="str">
        <f>VLOOKUP(final_data_all_locations!$D311,description_vlookup!E:G,3,FALSE)</f>
        <v>COM170</v>
      </c>
      <c r="F311" s="19" t="s">
        <v>75</v>
      </c>
      <c r="G311" s="20">
        <v>1994</v>
      </c>
      <c r="H311" s="19" t="s">
        <v>15</v>
      </c>
      <c r="I311" s="19" t="s">
        <v>368</v>
      </c>
      <c r="J311" s="19" t="s">
        <v>17</v>
      </c>
      <c r="K311" s="19" t="e">
        <f>VLOOKUP(final_data_all_locations!$J311,#REF!,3,0)</f>
        <v>#REF!</v>
      </c>
      <c r="L311" s="19" t="s">
        <v>369</v>
      </c>
      <c r="M311" s="19" t="s">
        <v>1171</v>
      </c>
      <c r="N311" s="19" t="s">
        <v>1172</v>
      </c>
      <c r="O311" s="21" t="s">
        <v>174</v>
      </c>
    </row>
    <row r="312" spans="1:15" x14ac:dyDescent="0.35">
      <c r="A312" s="14">
        <v>311</v>
      </c>
      <c r="B312" s="15" t="s">
        <v>728</v>
      </c>
      <c r="C312" s="15" t="str">
        <f>description_vlookup!$C312</f>
        <v>JOB411</v>
      </c>
      <c r="D312" s="15" t="s">
        <v>1173</v>
      </c>
      <c r="E312" s="15" t="str">
        <f>VLOOKUP(final_data_all_locations!$D312,description_vlookup!E:G,3,FALSE)</f>
        <v>COM171</v>
      </c>
      <c r="F312" s="15" t="s">
        <v>137</v>
      </c>
      <c r="G312" s="16">
        <v>2003</v>
      </c>
      <c r="H312" s="15" t="s">
        <v>138</v>
      </c>
      <c r="I312" s="15" t="s">
        <v>54</v>
      </c>
      <c r="J312" s="15" t="s">
        <v>35</v>
      </c>
      <c r="K312" s="15" t="e">
        <f>VLOOKUP(final_data_all_locations!$J312,#REF!,3,0)</f>
        <v>#REF!</v>
      </c>
      <c r="L312" s="15" t="s">
        <v>55</v>
      </c>
      <c r="M312" s="15" t="s">
        <v>1174</v>
      </c>
      <c r="N312" s="15" t="s">
        <v>1175</v>
      </c>
      <c r="O312" s="17" t="s">
        <v>350</v>
      </c>
    </row>
    <row r="313" spans="1:15" x14ac:dyDescent="0.35">
      <c r="A313" s="18">
        <v>312</v>
      </c>
      <c r="B313" s="19" t="s">
        <v>1176</v>
      </c>
      <c r="C313" s="19" t="str">
        <f>description_vlookup!$C313</f>
        <v>JOB412</v>
      </c>
      <c r="D313" s="19" t="s">
        <v>1177</v>
      </c>
      <c r="E313" s="19" t="str">
        <f>VLOOKUP(final_data_all_locations!$D313,description_vlookup!E:G,3,FALSE)</f>
        <v>COM172</v>
      </c>
      <c r="F313" s="19" t="s">
        <v>587</v>
      </c>
      <c r="G313" s="20">
        <v>2020</v>
      </c>
      <c r="H313" s="19" t="s">
        <v>24</v>
      </c>
      <c r="I313" s="19" t="s">
        <v>902</v>
      </c>
      <c r="J313" s="19" t="s">
        <v>26</v>
      </c>
      <c r="K313" s="19" t="e">
        <f>VLOOKUP(final_data_all_locations!$J313,#REF!,3,0)</f>
        <v>#REF!</v>
      </c>
      <c r="L313" s="19" t="s">
        <v>903</v>
      </c>
      <c r="M313" s="19" t="s">
        <v>1178</v>
      </c>
      <c r="N313" s="19" t="s">
        <v>1179</v>
      </c>
      <c r="O313" s="21" t="s">
        <v>118</v>
      </c>
    </row>
    <row r="314" spans="1:15" x14ac:dyDescent="0.35">
      <c r="A314" s="14">
        <v>313</v>
      </c>
      <c r="B314" s="15" t="s">
        <v>1180</v>
      </c>
      <c r="C314" s="15" t="str">
        <f>description_vlookup!$C314</f>
        <v>JOB413</v>
      </c>
      <c r="D314" s="15" t="s">
        <v>696</v>
      </c>
      <c r="E314" s="15" t="str">
        <f>VLOOKUP(final_data_all_locations!$D314,description_vlookup!E:G,3,FALSE)</f>
        <v>COM087</v>
      </c>
      <c r="F314" s="15" t="s">
        <v>75</v>
      </c>
      <c r="G314" s="16">
        <v>1928</v>
      </c>
      <c r="H314" s="15" t="s">
        <v>15</v>
      </c>
      <c r="I314" s="15" t="s">
        <v>115</v>
      </c>
      <c r="J314" s="15" t="s">
        <v>35</v>
      </c>
      <c r="K314" s="15" t="e">
        <f>VLOOKUP(final_data_all_locations!$J314,#REF!,3,0)</f>
        <v>#REF!</v>
      </c>
      <c r="L314" s="15" t="s">
        <v>116</v>
      </c>
      <c r="M314" s="15" t="s">
        <v>1181</v>
      </c>
      <c r="N314" s="15" t="s">
        <v>1182</v>
      </c>
      <c r="O314" s="17" t="s">
        <v>30</v>
      </c>
    </row>
    <row r="315" spans="1:15" x14ac:dyDescent="0.35">
      <c r="A315" s="18">
        <v>314</v>
      </c>
      <c r="B315" s="19" t="s">
        <v>1183</v>
      </c>
      <c r="C315" s="19" t="str">
        <f>description_vlookup!$C315</f>
        <v>JOB414</v>
      </c>
      <c r="D315" s="19" t="s">
        <v>1184</v>
      </c>
      <c r="E315" s="19" t="str">
        <f>VLOOKUP(final_data_all_locations!$D315,description_vlookup!E:G,3,FALSE)</f>
        <v>COM173</v>
      </c>
      <c r="F315" s="19" t="s">
        <v>150</v>
      </c>
      <c r="G315" s="20">
        <v>1911</v>
      </c>
      <c r="H315" s="19" t="s">
        <v>15</v>
      </c>
      <c r="I315" s="19" t="s">
        <v>81</v>
      </c>
      <c r="J315" s="19" t="s">
        <v>35</v>
      </c>
      <c r="K315" s="19" t="e">
        <f>VLOOKUP(final_data_all_locations!$J315,#REF!,3,0)</f>
        <v>#REF!</v>
      </c>
      <c r="L315" s="19" t="s">
        <v>82</v>
      </c>
      <c r="M315" s="19" t="s">
        <v>1185</v>
      </c>
      <c r="N315" s="19" t="s">
        <v>1186</v>
      </c>
      <c r="O315" s="21" t="s">
        <v>331</v>
      </c>
    </row>
    <row r="316" spans="1:15" x14ac:dyDescent="0.35">
      <c r="A316" s="14">
        <v>315</v>
      </c>
      <c r="B316" s="15" t="s">
        <v>1187</v>
      </c>
      <c r="C316" s="15" t="str">
        <f>description_vlookup!$C316</f>
        <v>JOB415</v>
      </c>
      <c r="D316" s="15" t="s">
        <v>1188</v>
      </c>
      <c r="E316" s="15" t="str">
        <f>VLOOKUP(final_data_all_locations!$D316,description_vlookup!E:G,3,FALSE)</f>
        <v>COM174</v>
      </c>
      <c r="F316" s="15" t="s">
        <v>150</v>
      </c>
      <c r="G316" s="16">
        <v>2007</v>
      </c>
      <c r="H316" s="15" t="s">
        <v>66</v>
      </c>
      <c r="I316" s="15" t="s">
        <v>115</v>
      </c>
      <c r="J316" s="15" t="s">
        <v>35</v>
      </c>
      <c r="K316" s="15" t="e">
        <f>VLOOKUP(final_data_all_locations!$J316,#REF!,3,0)</f>
        <v>#REF!</v>
      </c>
      <c r="L316" s="15" t="s">
        <v>116</v>
      </c>
      <c r="M316" s="15" t="s">
        <v>1189</v>
      </c>
      <c r="N316" s="15" t="s">
        <v>1190</v>
      </c>
      <c r="O316" s="17" t="s">
        <v>359</v>
      </c>
    </row>
    <row r="317" spans="1:15" hidden="1" x14ac:dyDescent="0.35">
      <c r="A317" s="18">
        <v>316</v>
      </c>
      <c r="B317" s="19" t="s">
        <v>1191</v>
      </c>
      <c r="C317" s="19" t="str">
        <f>description_vlookup!$C317</f>
        <v>JOB416</v>
      </c>
      <c r="D317" s="19" t="s">
        <v>1192</v>
      </c>
      <c r="E317" s="19" t="e">
        <f>VLOOKUP(final_data_all_locations!$D317,description_vlookup!E:G,3,FALSE)</f>
        <v>#N/A</v>
      </c>
      <c r="F317" s="19" t="s">
        <v>236</v>
      </c>
      <c r="G317" s="20">
        <v>1998</v>
      </c>
      <c r="H317" s="19" t="s">
        <v>15</v>
      </c>
      <c r="I317" s="19" t="s">
        <v>34</v>
      </c>
      <c r="J317" s="19" t="s">
        <v>35</v>
      </c>
      <c r="K317" s="19" t="e">
        <f>VLOOKUP(final_data_all_locations!$J317,#REF!,3,0)</f>
        <v>#REF!</v>
      </c>
      <c r="L317" s="19" t="s">
        <v>36</v>
      </c>
      <c r="M317" s="19" t="s">
        <v>1193</v>
      </c>
      <c r="N317" s="19" t="s">
        <v>1194</v>
      </c>
      <c r="O317" s="21" t="s">
        <v>45</v>
      </c>
    </row>
    <row r="318" spans="1:15" hidden="1" x14ac:dyDescent="0.35">
      <c r="A318" s="14">
        <v>317</v>
      </c>
      <c r="B318" s="15" t="s">
        <v>1195</v>
      </c>
      <c r="C318" s="15" t="str">
        <f>description_vlookup!$C318</f>
        <v>JOB417</v>
      </c>
      <c r="D318" s="15" t="s">
        <v>1196</v>
      </c>
      <c r="E318" s="15" t="e">
        <f>VLOOKUP(final_data_all_locations!$D318,description_vlookup!E:G,3,FALSE)</f>
        <v>#N/A</v>
      </c>
      <c r="F318" s="15" t="s">
        <v>1197</v>
      </c>
      <c r="G318" s="16">
        <v>2017</v>
      </c>
      <c r="H318" s="15" t="s">
        <v>66</v>
      </c>
      <c r="I318" s="15" t="s">
        <v>954</v>
      </c>
      <c r="J318" s="15" t="s">
        <v>143</v>
      </c>
      <c r="K318" s="15" t="e">
        <f>VLOOKUP(final_data_all_locations!$J318,#REF!,3,0)</f>
        <v>#REF!</v>
      </c>
      <c r="L318" s="15" t="s">
        <v>955</v>
      </c>
      <c r="M318" s="15" t="s">
        <v>1198</v>
      </c>
      <c r="N318" s="15" t="s">
        <v>1199</v>
      </c>
      <c r="O318" s="17" t="s">
        <v>112</v>
      </c>
    </row>
    <row r="319" spans="1:15" x14ac:dyDescent="0.35">
      <c r="A319" s="18">
        <v>318</v>
      </c>
      <c r="B319" s="19" t="s">
        <v>1200</v>
      </c>
      <c r="C319" s="19" t="str">
        <f>description_vlookup!$C319</f>
        <v>JOB418</v>
      </c>
      <c r="D319" s="19" t="s">
        <v>724</v>
      </c>
      <c r="E319" s="19" t="str">
        <f>VLOOKUP(final_data_all_locations!$D319,description_vlookup!E:G,3,FALSE)</f>
        <v>COM093</v>
      </c>
      <c r="F319" s="19" t="s">
        <v>137</v>
      </c>
      <c r="G319" s="20">
        <v>1981</v>
      </c>
      <c r="H319" s="19" t="s">
        <v>15</v>
      </c>
      <c r="I319" s="19" t="s">
        <v>1033</v>
      </c>
      <c r="J319" s="19" t="s">
        <v>26</v>
      </c>
      <c r="K319" s="19" t="e">
        <f>VLOOKUP(final_data_all_locations!$J319,#REF!,3,0)</f>
        <v>#REF!</v>
      </c>
      <c r="L319" s="19" t="s">
        <v>1034</v>
      </c>
      <c r="M319" s="19" t="s">
        <v>1201</v>
      </c>
      <c r="N319" s="19" t="s">
        <v>1182</v>
      </c>
      <c r="O319" s="21" t="s">
        <v>163</v>
      </c>
    </row>
    <row r="320" spans="1:15" x14ac:dyDescent="0.35">
      <c r="A320" s="14">
        <v>319</v>
      </c>
      <c r="B320" s="15" t="s">
        <v>1202</v>
      </c>
      <c r="C320" s="15" t="str">
        <f>description_vlookup!$C320</f>
        <v>JOB419</v>
      </c>
      <c r="D320" s="15" t="s">
        <v>1203</v>
      </c>
      <c r="E320" s="15" t="str">
        <f>VLOOKUP(final_data_all_locations!$D320,description_vlookup!E:G,3,FALSE)</f>
        <v>COM175</v>
      </c>
      <c r="F320" s="15" t="s">
        <v>150</v>
      </c>
      <c r="G320" s="16">
        <v>1945</v>
      </c>
      <c r="H320" s="15" t="s">
        <v>15</v>
      </c>
      <c r="I320" s="15" t="s">
        <v>180</v>
      </c>
      <c r="J320" s="15" t="s">
        <v>181</v>
      </c>
      <c r="K320" s="15" t="e">
        <f>VLOOKUP(final_data_all_locations!$J320,#REF!,3,0)</f>
        <v>#REF!</v>
      </c>
      <c r="L320" s="15" t="s">
        <v>182</v>
      </c>
      <c r="M320" s="15" t="s">
        <v>1204</v>
      </c>
      <c r="N320" s="15" t="s">
        <v>1205</v>
      </c>
      <c r="O320" s="17" t="s">
        <v>442</v>
      </c>
    </row>
    <row r="321" spans="1:15" x14ac:dyDescent="0.35">
      <c r="A321" s="18">
        <v>320</v>
      </c>
      <c r="B321" s="19" t="s">
        <v>1206</v>
      </c>
      <c r="C321" s="19" t="str">
        <f>description_vlookup!$C321</f>
        <v>JOB420</v>
      </c>
      <c r="D321" s="19" t="s">
        <v>1207</v>
      </c>
      <c r="E321" s="19" t="str">
        <f>VLOOKUP(final_data_all_locations!$D321,description_vlookup!E:G,3,FALSE)</f>
        <v>COM176</v>
      </c>
      <c r="F321" s="19" t="s">
        <v>150</v>
      </c>
      <c r="G321" s="20">
        <v>2015</v>
      </c>
      <c r="H321" s="19" t="s">
        <v>24</v>
      </c>
      <c r="I321" s="19" t="s">
        <v>368</v>
      </c>
      <c r="J321" s="19" t="s">
        <v>17</v>
      </c>
      <c r="K321" s="19" t="e">
        <f>VLOOKUP(final_data_all_locations!$J321,#REF!,3,0)</f>
        <v>#REF!</v>
      </c>
      <c r="L321" s="19" t="s">
        <v>369</v>
      </c>
      <c r="M321" s="19" t="s">
        <v>1208</v>
      </c>
      <c r="N321" s="19" t="s">
        <v>1209</v>
      </c>
      <c r="O321" s="21" t="s">
        <v>331</v>
      </c>
    </row>
    <row r="322" spans="1:15" x14ac:dyDescent="0.35">
      <c r="A322" s="14">
        <v>321</v>
      </c>
      <c r="B322" s="15" t="s">
        <v>950</v>
      </c>
      <c r="C322" s="15" t="str">
        <f>description_vlookup!$C322</f>
        <v>JOB421</v>
      </c>
      <c r="D322" s="15" t="s">
        <v>604</v>
      </c>
      <c r="E322" s="15" t="str">
        <f>VLOOKUP(final_data_all_locations!$D322,description_vlookup!E:G,3,FALSE)</f>
        <v>COM073</v>
      </c>
      <c r="F322" s="15" t="s">
        <v>75</v>
      </c>
      <c r="G322" s="16">
        <v>2015</v>
      </c>
      <c r="H322" s="15" t="s">
        <v>537</v>
      </c>
      <c r="I322" s="15" t="s">
        <v>87</v>
      </c>
      <c r="J322" s="15" t="s">
        <v>26</v>
      </c>
      <c r="K322" s="15" t="e">
        <f>VLOOKUP(final_data_all_locations!$J322,#REF!,3,0)</f>
        <v>#REF!</v>
      </c>
      <c r="L322" s="15" t="s">
        <v>88</v>
      </c>
      <c r="M322" s="15" t="s">
        <v>1210</v>
      </c>
      <c r="N322" s="15" t="s">
        <v>1211</v>
      </c>
      <c r="O322" s="17" t="s">
        <v>30</v>
      </c>
    </row>
    <row r="323" spans="1:15" x14ac:dyDescent="0.35">
      <c r="A323" s="18">
        <v>322</v>
      </c>
      <c r="B323" s="19" t="s">
        <v>1212</v>
      </c>
      <c r="C323" s="19" t="str">
        <f>description_vlookup!$C323</f>
        <v>JOB422</v>
      </c>
      <c r="D323" s="19" t="s">
        <v>604</v>
      </c>
      <c r="E323" s="19" t="str">
        <f>VLOOKUP(final_data_all_locations!$D323,description_vlookup!E:G,3,FALSE)</f>
        <v>COM073</v>
      </c>
      <c r="F323" s="19" t="s">
        <v>75</v>
      </c>
      <c r="G323" s="20">
        <v>2015</v>
      </c>
      <c r="H323" s="19" t="s">
        <v>537</v>
      </c>
      <c r="I323" s="19" t="s">
        <v>735</v>
      </c>
      <c r="J323" s="19" t="s">
        <v>26</v>
      </c>
      <c r="K323" s="19" t="e">
        <f>VLOOKUP(final_data_all_locations!$J323,#REF!,3,0)</f>
        <v>#REF!</v>
      </c>
      <c r="L323" s="19" t="s">
        <v>736</v>
      </c>
      <c r="M323" s="19" t="s">
        <v>1213</v>
      </c>
      <c r="N323" s="19" t="s">
        <v>1211</v>
      </c>
      <c r="O323" s="21" t="s">
        <v>193</v>
      </c>
    </row>
    <row r="324" spans="1:15" x14ac:dyDescent="0.35">
      <c r="A324" s="14">
        <v>323</v>
      </c>
      <c r="B324" s="15" t="s">
        <v>1214</v>
      </c>
      <c r="C324" s="15" t="str">
        <f>description_vlookup!$C324</f>
        <v>JOB423</v>
      </c>
      <c r="D324" s="15" t="s">
        <v>1215</v>
      </c>
      <c r="E324" s="15" t="str">
        <f>VLOOKUP(final_data_all_locations!$D324,description_vlookup!E:G,3,FALSE)</f>
        <v>COM177</v>
      </c>
      <c r="F324" s="15" t="s">
        <v>1216</v>
      </c>
      <c r="G324" s="16">
        <v>2006</v>
      </c>
      <c r="H324" s="15" t="s">
        <v>15</v>
      </c>
      <c r="I324" s="15" t="s">
        <v>67</v>
      </c>
      <c r="J324" s="15" t="s">
        <v>68</v>
      </c>
      <c r="K324" s="15" t="e">
        <f>VLOOKUP(final_data_all_locations!$J324,#REF!,3,0)</f>
        <v>#REF!</v>
      </c>
      <c r="L324" s="15" t="s">
        <v>69</v>
      </c>
      <c r="M324" s="15" t="s">
        <v>1217</v>
      </c>
      <c r="N324" s="15" t="s">
        <v>1218</v>
      </c>
      <c r="O324" s="17" t="s">
        <v>79</v>
      </c>
    </row>
    <row r="325" spans="1:15" x14ac:dyDescent="0.35">
      <c r="A325" s="18">
        <v>324</v>
      </c>
      <c r="B325" s="19" t="s">
        <v>1206</v>
      </c>
      <c r="C325" s="19" t="str">
        <f>description_vlookup!$C325</f>
        <v>JOB424</v>
      </c>
      <c r="D325" s="19" t="s">
        <v>322</v>
      </c>
      <c r="E325" s="19" t="str">
        <f>VLOOKUP(final_data_all_locations!$D325,description_vlookup!E:G,3,FALSE)</f>
        <v>COM029</v>
      </c>
      <c r="F325" s="19" t="s">
        <v>75</v>
      </c>
      <c r="G325" s="20">
        <v>2000</v>
      </c>
      <c r="H325" s="19" t="s">
        <v>15</v>
      </c>
      <c r="I325" s="19" t="s">
        <v>42</v>
      </c>
      <c r="J325" s="19" t="s">
        <v>35</v>
      </c>
      <c r="K325" s="19" t="e">
        <f>VLOOKUP(final_data_all_locations!$J325,#REF!,3,0)</f>
        <v>#REF!</v>
      </c>
      <c r="L325" s="19" t="s">
        <v>43</v>
      </c>
      <c r="M325" s="19" t="s">
        <v>1219</v>
      </c>
      <c r="N325" s="19" t="s">
        <v>704</v>
      </c>
      <c r="O325" s="21" t="s">
        <v>112</v>
      </c>
    </row>
    <row r="326" spans="1:15" x14ac:dyDescent="0.35">
      <c r="A326" s="14">
        <v>325</v>
      </c>
      <c r="B326" s="15" t="s">
        <v>905</v>
      </c>
      <c r="C326" s="15" t="str">
        <f>description_vlookup!$C326</f>
        <v>JOB425</v>
      </c>
      <c r="D326" s="15" t="s">
        <v>1220</v>
      </c>
      <c r="E326" s="15" t="str">
        <f>VLOOKUP(final_data_all_locations!$D326,description_vlookup!E:G,3,FALSE)</f>
        <v>COM178</v>
      </c>
      <c r="F326" s="15" t="s">
        <v>75</v>
      </c>
      <c r="G326" s="16">
        <v>2014</v>
      </c>
      <c r="H326" s="15" t="s">
        <v>66</v>
      </c>
      <c r="I326" s="15" t="s">
        <v>975</v>
      </c>
      <c r="J326" s="15" t="s">
        <v>204</v>
      </c>
      <c r="K326" s="15" t="e">
        <f>VLOOKUP(final_data_all_locations!$J326,#REF!,3,0)</f>
        <v>#REF!</v>
      </c>
      <c r="L326" s="15" t="s">
        <v>976</v>
      </c>
      <c r="M326" s="15" t="s">
        <v>1221</v>
      </c>
      <c r="N326" s="15" t="s">
        <v>1222</v>
      </c>
      <c r="O326" s="17" t="s">
        <v>342</v>
      </c>
    </row>
    <row r="327" spans="1:15" x14ac:dyDescent="0.35">
      <c r="A327" s="18">
        <v>326</v>
      </c>
      <c r="B327" s="19" t="s">
        <v>91</v>
      </c>
      <c r="C327" s="19" t="str">
        <f>description_vlookup!$C327</f>
        <v>JOB426</v>
      </c>
      <c r="D327" s="19" t="s">
        <v>1056</v>
      </c>
      <c r="E327" s="19" t="str">
        <f>VLOOKUP(final_data_all_locations!$D327,description_vlookup!E:G,3,FALSE)</f>
        <v>COM147</v>
      </c>
      <c r="F327" s="19" t="s">
        <v>75</v>
      </c>
      <c r="G327" s="20">
        <v>2001</v>
      </c>
      <c r="H327" s="19" t="s">
        <v>138</v>
      </c>
      <c r="I327" s="19" t="s">
        <v>115</v>
      </c>
      <c r="J327" s="19" t="s">
        <v>35</v>
      </c>
      <c r="K327" s="19" t="e">
        <f>VLOOKUP(final_data_all_locations!$J327,#REF!,3,0)</f>
        <v>#REF!</v>
      </c>
      <c r="L327" s="19" t="s">
        <v>116</v>
      </c>
      <c r="M327" s="19" t="s">
        <v>1223</v>
      </c>
      <c r="N327" s="19" t="s">
        <v>654</v>
      </c>
      <c r="O327" s="21" t="s">
        <v>100</v>
      </c>
    </row>
    <row r="328" spans="1:15" x14ac:dyDescent="0.35">
      <c r="A328" s="14">
        <v>327</v>
      </c>
      <c r="B328" s="15" t="s">
        <v>509</v>
      </c>
      <c r="C328" s="15" t="str">
        <f>description_vlookup!$C328</f>
        <v>JOB427</v>
      </c>
      <c r="D328" s="15" t="s">
        <v>1224</v>
      </c>
      <c r="E328" s="15" t="str">
        <f>VLOOKUP(final_data_all_locations!$D328,description_vlookup!E:G,3,FALSE)</f>
        <v>COM179</v>
      </c>
      <c r="F328" s="15" t="s">
        <v>137</v>
      </c>
      <c r="G328" s="16">
        <v>2018</v>
      </c>
      <c r="H328" s="15" t="s">
        <v>24</v>
      </c>
      <c r="I328" s="15" t="s">
        <v>67</v>
      </c>
      <c r="J328" s="15" t="s">
        <v>68</v>
      </c>
      <c r="K328" s="15" t="e">
        <f>VLOOKUP(final_data_all_locations!$J328,#REF!,3,0)</f>
        <v>#REF!</v>
      </c>
      <c r="L328" s="15" t="s">
        <v>69</v>
      </c>
      <c r="M328" s="15" t="s">
        <v>1225</v>
      </c>
      <c r="N328" s="15" t="s">
        <v>1226</v>
      </c>
      <c r="O328" s="17" t="s">
        <v>767</v>
      </c>
    </row>
    <row r="329" spans="1:15" x14ac:dyDescent="0.35">
      <c r="A329" s="18">
        <v>328</v>
      </c>
      <c r="B329" s="19" t="s">
        <v>1227</v>
      </c>
      <c r="C329" s="19" t="str">
        <f>description_vlookup!$C329</f>
        <v>JOB428</v>
      </c>
      <c r="D329" s="19" t="s">
        <v>1228</v>
      </c>
      <c r="E329" s="19" t="str">
        <f>VLOOKUP(final_data_all_locations!$D329,description_vlookup!E:G,3,FALSE)</f>
        <v>COM180</v>
      </c>
      <c r="F329" s="19" t="s">
        <v>75</v>
      </c>
      <c r="G329" s="20">
        <v>1989</v>
      </c>
      <c r="H329" s="19" t="s">
        <v>15</v>
      </c>
      <c r="I329" s="19" t="s">
        <v>1229</v>
      </c>
      <c r="J329" s="19" t="s">
        <v>35</v>
      </c>
      <c r="K329" s="19" t="e">
        <f>VLOOKUP(final_data_all_locations!$J329,#REF!,3,0)</f>
        <v>#REF!</v>
      </c>
      <c r="L329" s="19" t="s">
        <v>1230</v>
      </c>
      <c r="M329" s="19" t="s">
        <v>1231</v>
      </c>
      <c r="N329" s="19" t="s">
        <v>1232</v>
      </c>
      <c r="O329" s="21" t="s">
        <v>359</v>
      </c>
    </row>
    <row r="330" spans="1:15" x14ac:dyDescent="0.35">
      <c r="A330" s="14">
        <v>329</v>
      </c>
      <c r="B330" s="15" t="s">
        <v>1233</v>
      </c>
      <c r="C330" s="15" t="str">
        <f>description_vlookup!$C330</f>
        <v>JOB429</v>
      </c>
      <c r="D330" s="15" t="s">
        <v>1234</v>
      </c>
      <c r="E330" s="15" t="str">
        <f>VLOOKUP(final_data_all_locations!$D330,description_vlookup!E:G,3,FALSE)</f>
        <v>COM181</v>
      </c>
      <c r="F330" s="15" t="s">
        <v>75</v>
      </c>
      <c r="G330" s="16">
        <v>2016</v>
      </c>
      <c r="H330" s="15" t="s">
        <v>138</v>
      </c>
      <c r="I330" s="15" t="s">
        <v>92</v>
      </c>
      <c r="J330" s="15" t="s">
        <v>35</v>
      </c>
      <c r="K330" s="15" t="e">
        <f>VLOOKUP(final_data_all_locations!$J330,#REF!,3,0)</f>
        <v>#REF!</v>
      </c>
      <c r="L330" s="15" t="s">
        <v>93</v>
      </c>
      <c r="M330" s="15" t="s">
        <v>1235</v>
      </c>
      <c r="N330" s="15" t="s">
        <v>1236</v>
      </c>
      <c r="O330" s="17" t="s">
        <v>342</v>
      </c>
    </row>
    <row r="331" spans="1:15" x14ac:dyDescent="0.35">
      <c r="A331" s="18">
        <v>330</v>
      </c>
      <c r="B331" s="19" t="s">
        <v>1237</v>
      </c>
      <c r="C331" s="19" t="str">
        <f>description_vlookup!$C331</f>
        <v>JOB430</v>
      </c>
      <c r="D331" s="19" t="s">
        <v>808</v>
      </c>
      <c r="E331" s="19" t="str">
        <f>VLOOKUP(final_data_all_locations!$D331,description_vlookup!E:G,3,FALSE)</f>
        <v>COM106</v>
      </c>
      <c r="F331" s="19" t="s">
        <v>75</v>
      </c>
      <c r="G331" s="20">
        <v>1987</v>
      </c>
      <c r="H331" s="19" t="s">
        <v>15</v>
      </c>
      <c r="I331" s="19" t="s">
        <v>42</v>
      </c>
      <c r="J331" s="19" t="s">
        <v>35</v>
      </c>
      <c r="K331" s="19" t="e">
        <f>VLOOKUP(final_data_all_locations!$J331,#REF!,3,0)</f>
        <v>#REF!</v>
      </c>
      <c r="L331" s="19" t="s">
        <v>43</v>
      </c>
      <c r="M331" s="19" t="s">
        <v>1238</v>
      </c>
      <c r="N331" s="19" t="s">
        <v>1239</v>
      </c>
      <c r="O331" s="21" t="s">
        <v>193</v>
      </c>
    </row>
    <row r="332" spans="1:15" x14ac:dyDescent="0.35">
      <c r="A332" s="14">
        <v>331</v>
      </c>
      <c r="B332" s="15" t="s">
        <v>1240</v>
      </c>
      <c r="C332" s="15" t="str">
        <f>description_vlookup!$C332</f>
        <v>JOB431</v>
      </c>
      <c r="D332" s="15" t="s">
        <v>1241</v>
      </c>
      <c r="E332" s="15" t="str">
        <f>VLOOKUP(final_data_all_locations!$D332,description_vlookup!E:G,3,FALSE)</f>
        <v>COM182</v>
      </c>
      <c r="F332" s="15" t="s">
        <v>53</v>
      </c>
      <c r="G332" s="16">
        <v>2013</v>
      </c>
      <c r="H332" s="15" t="s">
        <v>24</v>
      </c>
      <c r="I332" s="15" t="s">
        <v>1242</v>
      </c>
      <c r="J332" s="15" t="s">
        <v>26</v>
      </c>
      <c r="K332" s="15" t="e">
        <f>VLOOKUP(final_data_all_locations!$J332,#REF!,3,0)</f>
        <v>#REF!</v>
      </c>
      <c r="L332" s="15" t="s">
        <v>1243</v>
      </c>
      <c r="M332" s="15" t="s">
        <v>1244</v>
      </c>
      <c r="N332" s="15" t="s">
        <v>1245</v>
      </c>
      <c r="O332" s="17" t="s">
        <v>877</v>
      </c>
    </row>
    <row r="333" spans="1:15" x14ac:dyDescent="0.35">
      <c r="A333" s="18">
        <v>332</v>
      </c>
      <c r="B333" s="19" t="s">
        <v>1240</v>
      </c>
      <c r="C333" s="19" t="str">
        <f>description_vlookup!$C333</f>
        <v>JOB432</v>
      </c>
      <c r="D333" s="19" t="s">
        <v>1241</v>
      </c>
      <c r="E333" s="19" t="str">
        <f>VLOOKUP(final_data_all_locations!$D333,description_vlookup!E:G,3,FALSE)</f>
        <v>COM182</v>
      </c>
      <c r="F333" s="19" t="s">
        <v>53</v>
      </c>
      <c r="G333" s="20">
        <v>2013</v>
      </c>
      <c r="H333" s="19" t="s">
        <v>24</v>
      </c>
      <c r="I333" s="19" t="s">
        <v>1242</v>
      </c>
      <c r="J333" s="19" t="s">
        <v>26</v>
      </c>
      <c r="K333" s="19" t="e">
        <f>VLOOKUP(final_data_all_locations!$J333,#REF!,3,0)</f>
        <v>#REF!</v>
      </c>
      <c r="L333" s="19" t="s">
        <v>1243</v>
      </c>
      <c r="M333" s="19" t="s">
        <v>1246</v>
      </c>
      <c r="N333" s="19" t="s">
        <v>661</v>
      </c>
      <c r="O333" s="21" t="s">
        <v>620</v>
      </c>
    </row>
    <row r="334" spans="1:15" x14ac:dyDescent="0.35">
      <c r="A334" s="14">
        <v>333</v>
      </c>
      <c r="B334" s="15" t="s">
        <v>1247</v>
      </c>
      <c r="C334" s="15" t="str">
        <f>description_vlookup!$C334</f>
        <v>JOB433</v>
      </c>
      <c r="D334" s="15" t="s">
        <v>1248</v>
      </c>
      <c r="E334" s="15" t="str">
        <f>VLOOKUP(final_data_all_locations!$D334,description_vlookup!E:G,3,FALSE)</f>
        <v>COM183</v>
      </c>
      <c r="F334" s="15" t="s">
        <v>150</v>
      </c>
      <c r="G334" s="16">
        <v>2010</v>
      </c>
      <c r="H334" s="15" t="s">
        <v>138</v>
      </c>
      <c r="I334" s="15" t="s">
        <v>92</v>
      </c>
      <c r="J334" s="15" t="s">
        <v>35</v>
      </c>
      <c r="K334" s="15" t="e">
        <f>VLOOKUP(final_data_all_locations!$J334,#REF!,3,0)</f>
        <v>#REF!</v>
      </c>
      <c r="L334" s="15" t="s">
        <v>93</v>
      </c>
      <c r="M334" s="15" t="s">
        <v>917</v>
      </c>
      <c r="N334" s="15" t="s">
        <v>1249</v>
      </c>
      <c r="O334" s="17" t="s">
        <v>79</v>
      </c>
    </row>
    <row r="335" spans="1:15" x14ac:dyDescent="0.35">
      <c r="A335" s="18">
        <v>334</v>
      </c>
      <c r="B335" s="19" t="s">
        <v>200</v>
      </c>
      <c r="C335" s="19" t="str">
        <f>description_vlookup!$C335</f>
        <v>JOB434</v>
      </c>
      <c r="D335" s="19" t="s">
        <v>604</v>
      </c>
      <c r="E335" s="19" t="str">
        <f>VLOOKUP(final_data_all_locations!$D335,description_vlookup!E:G,3,FALSE)</f>
        <v>COM073</v>
      </c>
      <c r="F335" s="19" t="s">
        <v>75</v>
      </c>
      <c r="G335" s="20">
        <v>2015</v>
      </c>
      <c r="H335" s="19" t="s">
        <v>537</v>
      </c>
      <c r="I335" s="19" t="s">
        <v>81</v>
      </c>
      <c r="J335" s="19" t="s">
        <v>35</v>
      </c>
      <c r="K335" s="19" t="e">
        <f>VLOOKUP(final_data_all_locations!$J335,#REF!,3,0)</f>
        <v>#REF!</v>
      </c>
      <c r="L335" s="19" t="s">
        <v>82</v>
      </c>
      <c r="M335" s="19" t="s">
        <v>1250</v>
      </c>
      <c r="N335" s="19" t="s">
        <v>606</v>
      </c>
      <c r="O335" s="21" t="s">
        <v>30</v>
      </c>
    </row>
    <row r="336" spans="1:15" x14ac:dyDescent="0.35">
      <c r="A336" s="14">
        <v>335</v>
      </c>
      <c r="B336" s="15" t="s">
        <v>1251</v>
      </c>
      <c r="C336" s="15" t="str">
        <f>description_vlookup!$C336</f>
        <v>JOB435</v>
      </c>
      <c r="D336" s="15" t="s">
        <v>1252</v>
      </c>
      <c r="E336" s="15" t="str">
        <f>VLOOKUP(final_data_all_locations!$D336,description_vlookup!E:G,3,FALSE)</f>
        <v>COM184</v>
      </c>
      <c r="F336" s="15" t="s">
        <v>137</v>
      </c>
      <c r="G336" s="16">
        <v>2012</v>
      </c>
      <c r="H336" s="15" t="s">
        <v>138</v>
      </c>
      <c r="I336" s="15" t="s">
        <v>16</v>
      </c>
      <c r="J336" s="15" t="s">
        <v>17</v>
      </c>
      <c r="K336" s="15" t="e">
        <f>VLOOKUP(final_data_all_locations!$J336,#REF!,3,0)</f>
        <v>#REF!</v>
      </c>
      <c r="L336" s="15" t="s">
        <v>18</v>
      </c>
      <c r="M336" s="15" t="s">
        <v>1253</v>
      </c>
      <c r="N336" s="15" t="s">
        <v>661</v>
      </c>
      <c r="O336" s="17" t="s">
        <v>30</v>
      </c>
    </row>
    <row r="337" spans="1:15" x14ac:dyDescent="0.35">
      <c r="A337" s="18">
        <v>336</v>
      </c>
      <c r="B337" s="19" t="s">
        <v>1254</v>
      </c>
      <c r="C337" s="19" t="str">
        <f>description_vlookup!$C337</f>
        <v>JOB436</v>
      </c>
      <c r="D337" s="19" t="s">
        <v>1255</v>
      </c>
      <c r="E337" s="19" t="str">
        <f>VLOOKUP(final_data_all_locations!$D337,description_vlookup!E:G,3,FALSE)</f>
        <v>COM185</v>
      </c>
      <c r="F337" s="19" t="s">
        <v>75</v>
      </c>
      <c r="G337" s="20">
        <v>2011</v>
      </c>
      <c r="H337" s="19" t="s">
        <v>15</v>
      </c>
      <c r="I337" s="19" t="s">
        <v>1256</v>
      </c>
      <c r="J337" s="19" t="s">
        <v>181</v>
      </c>
      <c r="K337" s="19" t="e">
        <f>VLOOKUP(final_data_all_locations!$J337,#REF!,3,0)</f>
        <v>#REF!</v>
      </c>
      <c r="L337" s="19" t="s">
        <v>1257</v>
      </c>
      <c r="M337" s="19" t="s">
        <v>1258</v>
      </c>
      <c r="N337" s="19" t="s">
        <v>1259</v>
      </c>
      <c r="O337" s="21" t="s">
        <v>518</v>
      </c>
    </row>
    <row r="338" spans="1:15" hidden="1" x14ac:dyDescent="0.35">
      <c r="A338" s="14">
        <v>337</v>
      </c>
      <c r="B338" s="15" t="s">
        <v>1260</v>
      </c>
      <c r="C338" s="15" t="str">
        <f>description_vlookup!$C338</f>
        <v>JOB437</v>
      </c>
      <c r="D338" s="15" t="s">
        <v>1261</v>
      </c>
      <c r="E338" s="15" t="e">
        <f>VLOOKUP(final_data_all_locations!$D338,description_vlookup!E:G,3,FALSE)</f>
        <v>#N/A</v>
      </c>
      <c r="F338" s="15" t="s">
        <v>916</v>
      </c>
      <c r="G338" s="16">
        <v>2015</v>
      </c>
      <c r="H338" s="15" t="s">
        <v>24</v>
      </c>
      <c r="I338" s="15" t="s">
        <v>975</v>
      </c>
      <c r="J338" s="15" t="s">
        <v>204</v>
      </c>
      <c r="K338" s="15" t="e">
        <f>VLOOKUP(final_data_all_locations!$J338,#REF!,3,0)</f>
        <v>#REF!</v>
      </c>
      <c r="L338" s="15" t="s">
        <v>976</v>
      </c>
      <c r="M338" s="15" t="s">
        <v>1262</v>
      </c>
      <c r="N338" s="15" t="s">
        <v>1263</v>
      </c>
      <c r="O338" s="17" t="s">
        <v>219</v>
      </c>
    </row>
    <row r="339" spans="1:15" x14ac:dyDescent="0.35">
      <c r="A339" s="18">
        <v>338</v>
      </c>
      <c r="B339" s="19" t="s">
        <v>1264</v>
      </c>
      <c r="C339" s="19" t="str">
        <f>description_vlookup!$C339</f>
        <v>JOB438</v>
      </c>
      <c r="D339" s="19" t="s">
        <v>1265</v>
      </c>
      <c r="E339" s="19" t="str">
        <f>VLOOKUP(final_data_all_locations!$D339,description_vlookup!E:G,3,FALSE)</f>
        <v>COM186</v>
      </c>
      <c r="F339" s="19" t="s">
        <v>75</v>
      </c>
      <c r="G339" s="20">
        <v>2016</v>
      </c>
      <c r="H339" s="19" t="s">
        <v>138</v>
      </c>
      <c r="I339" s="19" t="s">
        <v>142</v>
      </c>
      <c r="J339" s="19" t="s">
        <v>143</v>
      </c>
      <c r="K339" s="19" t="e">
        <f>VLOOKUP(final_data_all_locations!$J339,#REF!,3,0)</f>
        <v>#REF!</v>
      </c>
      <c r="L339" s="19" t="s">
        <v>144</v>
      </c>
      <c r="M339" s="19" t="s">
        <v>144</v>
      </c>
      <c r="N339" s="19" t="s">
        <v>1266</v>
      </c>
      <c r="O339" s="21" t="s">
        <v>72</v>
      </c>
    </row>
    <row r="340" spans="1:15" x14ac:dyDescent="0.35">
      <c r="A340" s="14">
        <v>339</v>
      </c>
      <c r="B340" s="15" t="s">
        <v>1267</v>
      </c>
      <c r="C340" s="15" t="str">
        <f>description_vlookup!$C340</f>
        <v>JOB439</v>
      </c>
      <c r="D340" s="15" t="s">
        <v>345</v>
      </c>
      <c r="E340" s="15" t="str">
        <f>VLOOKUP(final_data_all_locations!$D340,description_vlookup!E:G,3,FALSE)</f>
        <v>COM033</v>
      </c>
      <c r="F340" s="15" t="s">
        <v>202</v>
      </c>
      <c r="G340" s="16">
        <v>1983</v>
      </c>
      <c r="H340" s="15" t="s">
        <v>15</v>
      </c>
      <c r="I340" s="15" t="s">
        <v>54</v>
      </c>
      <c r="J340" s="15" t="s">
        <v>35</v>
      </c>
      <c r="K340" s="15" t="e">
        <f>VLOOKUP(final_data_all_locations!$J340,#REF!,3,0)</f>
        <v>#REF!</v>
      </c>
      <c r="L340" s="15" t="s">
        <v>55</v>
      </c>
      <c r="M340" s="15" t="s">
        <v>1268</v>
      </c>
      <c r="N340" s="15" t="s">
        <v>546</v>
      </c>
      <c r="O340" s="17" t="s">
        <v>118</v>
      </c>
    </row>
    <row r="341" spans="1:15" x14ac:dyDescent="0.35">
      <c r="A341" s="18">
        <v>340</v>
      </c>
      <c r="B341" s="19" t="s">
        <v>1269</v>
      </c>
      <c r="C341" s="19" t="str">
        <f>description_vlookup!$C341</f>
        <v>JOB440</v>
      </c>
      <c r="D341" s="19" t="s">
        <v>1270</v>
      </c>
      <c r="E341" s="19" t="str">
        <f>VLOOKUP(final_data_all_locations!$D341,description_vlookup!E:G,3,FALSE)</f>
        <v>COM187</v>
      </c>
      <c r="F341" s="19" t="s">
        <v>75</v>
      </c>
      <c r="G341" s="20">
        <v>2020</v>
      </c>
      <c r="H341" s="19" t="s">
        <v>24</v>
      </c>
      <c r="I341" s="19" t="s">
        <v>67</v>
      </c>
      <c r="J341" s="19" t="s">
        <v>68</v>
      </c>
      <c r="K341" s="19" t="e">
        <f>VLOOKUP(final_data_all_locations!$J341,#REF!,3,0)</f>
        <v>#REF!</v>
      </c>
      <c r="L341" s="19" t="s">
        <v>69</v>
      </c>
      <c r="M341" s="19" t="s">
        <v>1271</v>
      </c>
      <c r="N341" s="19" t="s">
        <v>1272</v>
      </c>
      <c r="O341" s="21" t="s">
        <v>104</v>
      </c>
    </row>
    <row r="342" spans="1:15" x14ac:dyDescent="0.35">
      <c r="A342" s="14">
        <v>341</v>
      </c>
      <c r="B342" s="15" t="s">
        <v>1273</v>
      </c>
      <c r="C342" s="15" t="str">
        <f>description_vlookup!$C342</f>
        <v>JOB441</v>
      </c>
      <c r="D342" s="15" t="s">
        <v>696</v>
      </c>
      <c r="E342" s="15" t="str">
        <f>VLOOKUP(final_data_all_locations!$D342,description_vlookup!E:G,3,FALSE)</f>
        <v>COM087</v>
      </c>
      <c r="F342" s="15" t="s">
        <v>75</v>
      </c>
      <c r="G342" s="16">
        <v>1928</v>
      </c>
      <c r="H342" s="15" t="s">
        <v>15</v>
      </c>
      <c r="I342" s="15" t="s">
        <v>735</v>
      </c>
      <c r="J342" s="15" t="s">
        <v>26</v>
      </c>
      <c r="K342" s="15" t="e">
        <f>VLOOKUP(final_data_all_locations!$J342,#REF!,3,0)</f>
        <v>#REF!</v>
      </c>
      <c r="L342" s="15" t="s">
        <v>736</v>
      </c>
      <c r="M342" s="15" t="s">
        <v>1274</v>
      </c>
      <c r="N342" s="15" t="s">
        <v>698</v>
      </c>
      <c r="O342" s="17" t="s">
        <v>128</v>
      </c>
    </row>
    <row r="343" spans="1:15" x14ac:dyDescent="0.35">
      <c r="A343" s="18">
        <v>342</v>
      </c>
      <c r="B343" s="19" t="s">
        <v>1275</v>
      </c>
      <c r="C343" s="19" t="str">
        <f>description_vlookup!$C343</f>
        <v>JOB442</v>
      </c>
      <c r="D343" s="19" t="s">
        <v>696</v>
      </c>
      <c r="E343" s="19" t="str">
        <f>VLOOKUP(final_data_all_locations!$D343,description_vlookup!E:G,3,FALSE)</f>
        <v>COM087</v>
      </c>
      <c r="F343" s="19" t="s">
        <v>75</v>
      </c>
      <c r="G343" s="20">
        <v>1928</v>
      </c>
      <c r="H343" s="19" t="s">
        <v>15</v>
      </c>
      <c r="I343" s="19" t="s">
        <v>42</v>
      </c>
      <c r="J343" s="19" t="s">
        <v>35</v>
      </c>
      <c r="K343" s="19" t="e">
        <f>VLOOKUP(final_data_all_locations!$J343,#REF!,3,0)</f>
        <v>#REF!</v>
      </c>
      <c r="L343" s="19" t="s">
        <v>43</v>
      </c>
      <c r="M343" s="19" t="s">
        <v>1276</v>
      </c>
      <c r="N343" s="19" t="s">
        <v>698</v>
      </c>
      <c r="O343" s="21" t="s">
        <v>39</v>
      </c>
    </row>
    <row r="344" spans="1:15" x14ac:dyDescent="0.35">
      <c r="A344" s="14">
        <v>343</v>
      </c>
      <c r="B344" s="15" t="s">
        <v>1277</v>
      </c>
      <c r="C344" s="15" t="str">
        <f>description_vlookup!$C344</f>
        <v>JOB443</v>
      </c>
      <c r="D344" s="15" t="s">
        <v>1184</v>
      </c>
      <c r="E344" s="15" t="str">
        <f>VLOOKUP(final_data_all_locations!$D344,description_vlookup!E:G,3,FALSE)</f>
        <v>COM173</v>
      </c>
      <c r="F344" s="15" t="s">
        <v>75</v>
      </c>
      <c r="G344" s="16">
        <v>1911</v>
      </c>
      <c r="H344" s="15" t="s">
        <v>15</v>
      </c>
      <c r="I344" s="15" t="s">
        <v>16</v>
      </c>
      <c r="J344" s="15" t="s">
        <v>17</v>
      </c>
      <c r="K344" s="15" t="e">
        <f>VLOOKUP(final_data_all_locations!$J344,#REF!,3,0)</f>
        <v>#REF!</v>
      </c>
      <c r="L344" s="15" t="s">
        <v>18</v>
      </c>
      <c r="M344" s="15" t="s">
        <v>1278</v>
      </c>
      <c r="N344" s="15" t="s">
        <v>324</v>
      </c>
      <c r="O344" s="17" t="s">
        <v>39</v>
      </c>
    </row>
    <row r="345" spans="1:15" x14ac:dyDescent="0.35">
      <c r="A345" s="18">
        <v>344</v>
      </c>
      <c r="B345" s="19" t="s">
        <v>1279</v>
      </c>
      <c r="C345" s="19" t="str">
        <f>description_vlookup!$C345</f>
        <v>JOB444</v>
      </c>
      <c r="D345" s="19" t="s">
        <v>1280</v>
      </c>
      <c r="E345" s="19" t="str">
        <f>VLOOKUP(final_data_all_locations!$D345,description_vlookup!E:G,3,FALSE)</f>
        <v>COM188</v>
      </c>
      <c r="F345" s="19" t="s">
        <v>150</v>
      </c>
      <c r="G345" s="20">
        <v>2018</v>
      </c>
      <c r="H345" s="19" t="s">
        <v>24</v>
      </c>
      <c r="I345" s="19" t="s">
        <v>317</v>
      </c>
      <c r="J345" s="19" t="s">
        <v>35</v>
      </c>
      <c r="K345" s="19" t="e">
        <f>VLOOKUP(final_data_all_locations!$J345,#REF!,3,0)</f>
        <v>#REF!</v>
      </c>
      <c r="L345" s="19" t="s">
        <v>318</v>
      </c>
      <c r="M345" s="19" t="s">
        <v>1281</v>
      </c>
      <c r="N345" s="19" t="s">
        <v>1282</v>
      </c>
      <c r="O345" s="21" t="s">
        <v>775</v>
      </c>
    </row>
    <row r="346" spans="1:15" hidden="1" x14ac:dyDescent="0.35">
      <c r="A346" s="14">
        <v>345</v>
      </c>
      <c r="B346" s="15" t="s">
        <v>1283</v>
      </c>
      <c r="C346" s="15" t="str">
        <f>description_vlookup!$C346</f>
        <v>JOB445</v>
      </c>
      <c r="D346" s="15" t="s">
        <v>1284</v>
      </c>
      <c r="E346" s="15" t="e">
        <f>VLOOKUP(final_data_all_locations!$D346,description_vlookup!E:G,3,FALSE)</f>
        <v>#N/A</v>
      </c>
      <c r="F346" s="15" t="s">
        <v>102</v>
      </c>
      <c r="G346" s="16">
        <v>2014</v>
      </c>
      <c r="H346" s="15" t="s">
        <v>138</v>
      </c>
      <c r="I346" s="15" t="s">
        <v>67</v>
      </c>
      <c r="J346" s="15" t="s">
        <v>68</v>
      </c>
      <c r="K346" s="15" t="e">
        <f>VLOOKUP(final_data_all_locations!$J346,#REF!,3,0)</f>
        <v>#REF!</v>
      </c>
      <c r="L346" s="15" t="s">
        <v>69</v>
      </c>
      <c r="M346" s="15" t="s">
        <v>288</v>
      </c>
      <c r="N346" s="15" t="s">
        <v>1285</v>
      </c>
      <c r="O346" s="17" t="s">
        <v>112</v>
      </c>
    </row>
    <row r="347" spans="1:15" x14ac:dyDescent="0.35">
      <c r="A347" s="18">
        <v>346</v>
      </c>
      <c r="B347" s="19" t="s">
        <v>1286</v>
      </c>
      <c r="C347" s="19" t="str">
        <f>description_vlookup!$C347</f>
        <v>JOB446</v>
      </c>
      <c r="D347" s="19" t="s">
        <v>1287</v>
      </c>
      <c r="E347" s="19" t="str">
        <f>VLOOKUP(final_data_all_locations!$D347,description_vlookup!E:G,3,FALSE)</f>
        <v>COM189</v>
      </c>
      <c r="F347" s="19" t="s">
        <v>53</v>
      </c>
      <c r="G347" s="20">
        <v>2023</v>
      </c>
      <c r="H347" s="19" t="s">
        <v>24</v>
      </c>
      <c r="I347" s="19" t="s">
        <v>1288</v>
      </c>
      <c r="J347" s="19" t="s">
        <v>181</v>
      </c>
      <c r="K347" s="19" t="e">
        <f>VLOOKUP(final_data_all_locations!$J347,#REF!,3,0)</f>
        <v>#REF!</v>
      </c>
      <c r="L347" s="19" t="s">
        <v>1289</v>
      </c>
      <c r="M347" s="19" t="s">
        <v>1290</v>
      </c>
      <c r="N347" s="19" t="s">
        <v>1291</v>
      </c>
      <c r="O347" s="21" t="s">
        <v>350</v>
      </c>
    </row>
    <row r="348" spans="1:15" hidden="1" x14ac:dyDescent="0.35">
      <c r="A348" s="14">
        <v>347</v>
      </c>
      <c r="B348" s="15" t="s">
        <v>1292</v>
      </c>
      <c r="C348" s="15" t="str">
        <f>description_vlookup!$C348</f>
        <v>JOB447</v>
      </c>
      <c r="D348" s="15" t="s">
        <v>1293</v>
      </c>
      <c r="E348" s="15" t="e">
        <f>VLOOKUP(final_data_all_locations!$D348,description_vlookup!E:G,3,FALSE)</f>
        <v>#N/A</v>
      </c>
      <c r="F348" s="15" t="s">
        <v>916</v>
      </c>
      <c r="G348" s="16">
        <v>2020</v>
      </c>
      <c r="H348" s="15" t="s">
        <v>138</v>
      </c>
      <c r="I348" s="15" t="s">
        <v>34</v>
      </c>
      <c r="J348" s="15" t="s">
        <v>35</v>
      </c>
      <c r="K348" s="15" t="e">
        <f>VLOOKUP(final_data_all_locations!$J348,#REF!,3,0)</f>
        <v>#REF!</v>
      </c>
      <c r="L348" s="15" t="s">
        <v>36</v>
      </c>
      <c r="M348" s="15" t="s">
        <v>1294</v>
      </c>
      <c r="N348" s="15" t="s">
        <v>1295</v>
      </c>
      <c r="O348" s="17" t="s">
        <v>90</v>
      </c>
    </row>
    <row r="349" spans="1:15" x14ac:dyDescent="0.35">
      <c r="A349" s="18">
        <v>348</v>
      </c>
      <c r="B349" s="19" t="s">
        <v>1296</v>
      </c>
      <c r="C349" s="19" t="str">
        <f>description_vlookup!$C349</f>
        <v>JOB448</v>
      </c>
      <c r="D349" s="19" t="s">
        <v>1297</v>
      </c>
      <c r="E349" s="19" t="str">
        <f>VLOOKUP(final_data_all_locations!$D349,description_vlookup!E:G,3,FALSE)</f>
        <v>COM190</v>
      </c>
      <c r="F349" s="19" t="s">
        <v>75</v>
      </c>
      <c r="G349" s="20">
        <v>2002</v>
      </c>
      <c r="H349" s="19" t="s">
        <v>24</v>
      </c>
      <c r="I349" s="19" t="s">
        <v>81</v>
      </c>
      <c r="J349" s="19" t="s">
        <v>35</v>
      </c>
      <c r="K349" s="19" t="e">
        <f>VLOOKUP(final_data_all_locations!$J349,#REF!,3,0)</f>
        <v>#REF!</v>
      </c>
      <c r="L349" s="19" t="s">
        <v>82</v>
      </c>
      <c r="M349" s="19" t="s">
        <v>1298</v>
      </c>
      <c r="N349" s="19" t="s">
        <v>1095</v>
      </c>
      <c r="O349" s="21" t="s">
        <v>57</v>
      </c>
    </row>
    <row r="350" spans="1:15" hidden="1" x14ac:dyDescent="0.35">
      <c r="A350" s="14">
        <v>349</v>
      </c>
      <c r="B350" s="15" t="s">
        <v>1299</v>
      </c>
      <c r="C350" s="15" t="str">
        <f>description_vlookup!$C350</f>
        <v>JOB449</v>
      </c>
      <c r="D350" s="15" t="s">
        <v>1300</v>
      </c>
      <c r="E350" s="15" t="e">
        <f>VLOOKUP(final_data_all_locations!$D350,description_vlookup!E:G,3,FALSE)</f>
        <v>#N/A</v>
      </c>
      <c r="F350" s="15" t="s">
        <v>125</v>
      </c>
      <c r="G350" s="16">
        <v>2009</v>
      </c>
      <c r="H350" s="15" t="s">
        <v>15</v>
      </c>
      <c r="I350" s="15" t="s">
        <v>222</v>
      </c>
      <c r="J350" s="15" t="s">
        <v>204</v>
      </c>
      <c r="K350" s="15" t="e">
        <f>VLOOKUP(final_data_all_locations!$J350,#REF!,3,0)</f>
        <v>#REF!</v>
      </c>
      <c r="L350" s="15" t="s">
        <v>223</v>
      </c>
      <c r="M350" s="15" t="s">
        <v>223</v>
      </c>
      <c r="N350" s="15" t="s">
        <v>1301</v>
      </c>
      <c r="O350" s="17" t="s">
        <v>602</v>
      </c>
    </row>
    <row r="351" spans="1:15" x14ac:dyDescent="0.35">
      <c r="A351" s="18">
        <v>350</v>
      </c>
      <c r="B351" s="19" t="s">
        <v>1302</v>
      </c>
      <c r="C351" s="19" t="str">
        <f>description_vlookup!$C351</f>
        <v>JOB450</v>
      </c>
      <c r="D351" s="19" t="s">
        <v>1303</v>
      </c>
      <c r="E351" s="19" t="str">
        <f>VLOOKUP(final_data_all_locations!$D351,description_vlookup!E:G,3,FALSE)</f>
        <v>COM191</v>
      </c>
      <c r="F351" s="19" t="s">
        <v>137</v>
      </c>
      <c r="G351" s="20">
        <v>2015</v>
      </c>
      <c r="H351" s="19" t="s">
        <v>537</v>
      </c>
      <c r="I351" s="19" t="s">
        <v>81</v>
      </c>
      <c r="J351" s="19" t="s">
        <v>35</v>
      </c>
      <c r="K351" s="19" t="e">
        <f>VLOOKUP(final_data_all_locations!$J351,#REF!,3,0)</f>
        <v>#REF!</v>
      </c>
      <c r="L351" s="19" t="s">
        <v>82</v>
      </c>
      <c r="M351" s="19" t="s">
        <v>1304</v>
      </c>
      <c r="N351" s="19" t="s">
        <v>1305</v>
      </c>
      <c r="O351" s="21" t="s">
        <v>21</v>
      </c>
    </row>
    <row r="352" spans="1:15" x14ac:dyDescent="0.35">
      <c r="A352" s="14">
        <v>351</v>
      </c>
      <c r="B352" s="15" t="s">
        <v>366</v>
      </c>
      <c r="C352" s="15" t="str">
        <f>description_vlookup!$C352</f>
        <v>JOB451</v>
      </c>
      <c r="D352" s="15" t="s">
        <v>1306</v>
      </c>
      <c r="E352" s="15" t="str">
        <f>VLOOKUP(final_data_all_locations!$D352,description_vlookup!E:G,3,FALSE)</f>
        <v>COM192</v>
      </c>
      <c r="F352" s="15" t="s">
        <v>75</v>
      </c>
      <c r="G352" s="16">
        <v>1985</v>
      </c>
      <c r="H352" s="15" t="s">
        <v>15</v>
      </c>
      <c r="I352" s="15" t="s">
        <v>368</v>
      </c>
      <c r="J352" s="15" t="s">
        <v>17</v>
      </c>
      <c r="K352" s="15" t="e">
        <f>VLOOKUP(final_data_all_locations!$J352,#REF!,3,0)</f>
        <v>#REF!</v>
      </c>
      <c r="L352" s="15" t="s">
        <v>369</v>
      </c>
      <c r="M352" s="15" t="s">
        <v>1307</v>
      </c>
      <c r="N352" s="15" t="s">
        <v>1308</v>
      </c>
      <c r="O352" s="17" t="s">
        <v>293</v>
      </c>
    </row>
    <row r="353" spans="1:15" x14ac:dyDescent="0.35">
      <c r="A353" s="18">
        <v>352</v>
      </c>
      <c r="B353" s="19" t="s">
        <v>1309</v>
      </c>
      <c r="C353" s="19" t="str">
        <f>description_vlookup!$C353</f>
        <v>JOB452</v>
      </c>
      <c r="D353" s="19" t="s">
        <v>1310</v>
      </c>
      <c r="E353" s="19" t="str">
        <f>VLOOKUP(final_data_all_locations!$D353,description_vlookup!E:G,3,FALSE)</f>
        <v>COM193</v>
      </c>
      <c r="F353" s="19" t="s">
        <v>202</v>
      </c>
      <c r="G353" s="20">
        <v>1900</v>
      </c>
      <c r="H353" s="19" t="s">
        <v>15</v>
      </c>
      <c r="I353" s="19" t="s">
        <v>81</v>
      </c>
      <c r="J353" s="19" t="s">
        <v>35</v>
      </c>
      <c r="K353" s="19" t="e">
        <f>VLOOKUP(final_data_all_locations!$J353,#REF!,3,0)</f>
        <v>#REF!</v>
      </c>
      <c r="L353" s="19" t="s">
        <v>82</v>
      </c>
      <c r="M353" s="19" t="s">
        <v>1311</v>
      </c>
      <c r="N353" s="19" t="s">
        <v>1312</v>
      </c>
      <c r="O353" s="21" t="s">
        <v>474</v>
      </c>
    </row>
    <row r="354" spans="1:15" x14ac:dyDescent="0.35">
      <c r="A354" s="14">
        <v>353</v>
      </c>
      <c r="B354" s="15" t="s">
        <v>1313</v>
      </c>
      <c r="C354" s="15" t="str">
        <f>description_vlookup!$C354</f>
        <v>JOB453</v>
      </c>
      <c r="D354" s="15" t="s">
        <v>794</v>
      </c>
      <c r="E354" s="15" t="str">
        <f>VLOOKUP(final_data_all_locations!$D354,description_vlookup!E:G,3,FALSE)</f>
        <v>COM103</v>
      </c>
      <c r="F354" s="15" t="s">
        <v>14</v>
      </c>
      <c r="G354" s="16">
        <v>2007</v>
      </c>
      <c r="H354" s="15" t="s">
        <v>15</v>
      </c>
      <c r="I354" s="15" t="s">
        <v>572</v>
      </c>
      <c r="J354" s="15" t="s">
        <v>35</v>
      </c>
      <c r="K354" s="15" t="e">
        <f>VLOOKUP(final_data_all_locations!$J354,#REF!,3,0)</f>
        <v>#REF!</v>
      </c>
      <c r="L354" s="15" t="s">
        <v>573</v>
      </c>
      <c r="M354" s="15" t="s">
        <v>1314</v>
      </c>
      <c r="N354" s="15" t="s">
        <v>1315</v>
      </c>
      <c r="O354" s="17" t="s">
        <v>331</v>
      </c>
    </row>
    <row r="355" spans="1:15" x14ac:dyDescent="0.35">
      <c r="A355" s="18">
        <v>354</v>
      </c>
      <c r="B355" s="19" t="s">
        <v>1316</v>
      </c>
      <c r="C355" s="19" t="str">
        <f>description_vlookup!$C355</f>
        <v>JOB454</v>
      </c>
      <c r="D355" s="19" t="s">
        <v>794</v>
      </c>
      <c r="E355" s="19" t="str">
        <f>VLOOKUP(final_data_all_locations!$D355,description_vlookup!E:G,3,FALSE)</f>
        <v>COM103</v>
      </c>
      <c r="F355" s="19" t="s">
        <v>14</v>
      </c>
      <c r="G355" s="20">
        <v>2007</v>
      </c>
      <c r="H355" s="19" t="s">
        <v>15</v>
      </c>
      <c r="I355" s="19" t="s">
        <v>1317</v>
      </c>
      <c r="J355" s="19" t="s">
        <v>26</v>
      </c>
      <c r="K355" s="19" t="e">
        <f>VLOOKUP(final_data_all_locations!$J355,#REF!,3,0)</f>
        <v>#REF!</v>
      </c>
      <c r="L355" s="19" t="s">
        <v>1318</v>
      </c>
      <c r="M355" s="19" t="s">
        <v>1319</v>
      </c>
      <c r="N355" s="19" t="s">
        <v>1315</v>
      </c>
      <c r="O355" s="21" t="s">
        <v>325</v>
      </c>
    </row>
    <row r="356" spans="1:15" x14ac:dyDescent="0.35">
      <c r="A356" s="14">
        <v>355</v>
      </c>
      <c r="B356" s="15" t="s">
        <v>1320</v>
      </c>
      <c r="C356" s="15" t="str">
        <f>description_vlookup!$C356</f>
        <v>JOB455</v>
      </c>
      <c r="D356" s="15" t="s">
        <v>696</v>
      </c>
      <c r="E356" s="15" t="str">
        <f>VLOOKUP(final_data_all_locations!$D356,description_vlookup!E:G,3,FALSE)</f>
        <v>COM087</v>
      </c>
      <c r="F356" s="15" t="s">
        <v>75</v>
      </c>
      <c r="G356" s="16">
        <v>1928</v>
      </c>
      <c r="H356" s="15" t="s">
        <v>15</v>
      </c>
      <c r="I356" s="15" t="s">
        <v>735</v>
      </c>
      <c r="J356" s="15" t="s">
        <v>26</v>
      </c>
      <c r="K356" s="15" t="e">
        <f>VLOOKUP(final_data_all_locations!$J356,#REF!,3,0)</f>
        <v>#REF!</v>
      </c>
      <c r="L356" s="15" t="s">
        <v>736</v>
      </c>
      <c r="M356" s="15" t="s">
        <v>1321</v>
      </c>
      <c r="N356" s="15" t="s">
        <v>698</v>
      </c>
      <c r="O356" s="17" t="s">
        <v>147</v>
      </c>
    </row>
    <row r="357" spans="1:15" x14ac:dyDescent="0.35">
      <c r="A357" s="18">
        <v>356</v>
      </c>
      <c r="B357" s="19" t="s">
        <v>1322</v>
      </c>
      <c r="C357" s="19" t="str">
        <f>description_vlookup!$C357</f>
        <v>JOB456</v>
      </c>
      <c r="D357" s="19" t="s">
        <v>990</v>
      </c>
      <c r="E357" s="19" t="str">
        <f>VLOOKUP(final_data_all_locations!$D357,description_vlookup!E:G,3,FALSE)</f>
        <v>COM137</v>
      </c>
      <c r="F357" s="19" t="s">
        <v>75</v>
      </c>
      <c r="G357" s="20">
        <v>2017</v>
      </c>
      <c r="H357" s="19" t="s">
        <v>138</v>
      </c>
      <c r="I357" s="19" t="s">
        <v>1323</v>
      </c>
      <c r="J357" s="19" t="s">
        <v>17</v>
      </c>
      <c r="K357" s="19" t="e">
        <f>VLOOKUP(final_data_all_locations!$J357,#REF!,3,0)</f>
        <v>#REF!</v>
      </c>
      <c r="L357" s="19" t="s">
        <v>1324</v>
      </c>
      <c r="M357" s="19" t="s">
        <v>1325</v>
      </c>
      <c r="N357" s="19" t="s">
        <v>1245</v>
      </c>
      <c r="O357" s="21" t="s">
        <v>123</v>
      </c>
    </row>
    <row r="358" spans="1:15" x14ac:dyDescent="0.35">
      <c r="A358" s="14">
        <v>357</v>
      </c>
      <c r="B358" s="15" t="s">
        <v>1326</v>
      </c>
      <c r="C358" s="15" t="str">
        <f>description_vlookup!$C358</f>
        <v>JOB457</v>
      </c>
      <c r="D358" s="15" t="s">
        <v>1327</v>
      </c>
      <c r="E358" s="15" t="str">
        <f>VLOOKUP(final_data_all_locations!$D358,description_vlookup!E:G,3,FALSE)</f>
        <v>COM194</v>
      </c>
      <c r="F358" s="15" t="s">
        <v>75</v>
      </c>
      <c r="G358" s="16">
        <v>2012</v>
      </c>
      <c r="H358" s="15" t="s">
        <v>138</v>
      </c>
      <c r="I358" s="15" t="s">
        <v>1328</v>
      </c>
      <c r="J358" s="15" t="s">
        <v>35</v>
      </c>
      <c r="K358" s="15" t="e">
        <f>VLOOKUP(final_data_all_locations!$J358,#REF!,3,0)</f>
        <v>#REF!</v>
      </c>
      <c r="L358" s="15" t="s">
        <v>1329</v>
      </c>
      <c r="M358" s="15" t="s">
        <v>1330</v>
      </c>
      <c r="N358" s="15" t="s">
        <v>1331</v>
      </c>
      <c r="O358" s="17" t="s">
        <v>501</v>
      </c>
    </row>
    <row r="359" spans="1:15" x14ac:dyDescent="0.35">
      <c r="A359" s="18">
        <v>358</v>
      </c>
      <c r="B359" s="19" t="s">
        <v>592</v>
      </c>
      <c r="C359" s="19" t="str">
        <f>description_vlookup!$C359</f>
        <v>JOB458</v>
      </c>
      <c r="D359" s="19" t="s">
        <v>1297</v>
      </c>
      <c r="E359" s="19" t="str">
        <f>VLOOKUP(final_data_all_locations!$D359,description_vlookup!E:G,3,FALSE)</f>
        <v>COM190</v>
      </c>
      <c r="F359" s="19" t="s">
        <v>75</v>
      </c>
      <c r="G359" s="20">
        <v>2002</v>
      </c>
      <c r="H359" s="19" t="s">
        <v>24</v>
      </c>
      <c r="I359" s="19" t="s">
        <v>670</v>
      </c>
      <c r="J359" s="19" t="s">
        <v>35</v>
      </c>
      <c r="K359" s="19" t="e">
        <f>VLOOKUP(final_data_all_locations!$J359,#REF!,3,0)</f>
        <v>#REF!</v>
      </c>
      <c r="L359" s="19" t="s">
        <v>671</v>
      </c>
      <c r="M359" s="19" t="s">
        <v>1332</v>
      </c>
      <c r="N359" s="19" t="s">
        <v>1095</v>
      </c>
      <c r="O359" s="21" t="s">
        <v>570</v>
      </c>
    </row>
    <row r="360" spans="1:15" x14ac:dyDescent="0.35">
      <c r="A360" s="14">
        <v>359</v>
      </c>
      <c r="B360" s="15" t="s">
        <v>1333</v>
      </c>
      <c r="C360" s="15" t="str">
        <f>description_vlookup!$C360</f>
        <v>JOB459</v>
      </c>
      <c r="D360" s="15" t="s">
        <v>1334</v>
      </c>
      <c r="E360" s="15" t="str">
        <f>VLOOKUP(final_data_all_locations!$D360,description_vlookup!E:G,3,FALSE)</f>
        <v>COM195</v>
      </c>
      <c r="F360" s="15" t="s">
        <v>489</v>
      </c>
      <c r="G360" s="16">
        <v>2008</v>
      </c>
      <c r="H360" s="15" t="s">
        <v>15</v>
      </c>
      <c r="I360" s="15" t="s">
        <v>763</v>
      </c>
      <c r="J360" s="15" t="s">
        <v>335</v>
      </c>
      <c r="K360" s="15" t="e">
        <f>VLOOKUP(final_data_all_locations!$J360,#REF!,3,0)</f>
        <v>#REF!</v>
      </c>
      <c r="L360" s="15" t="s">
        <v>764</v>
      </c>
      <c r="M360" s="15" t="s">
        <v>1335</v>
      </c>
      <c r="N360" s="15" t="s">
        <v>1336</v>
      </c>
      <c r="O360" s="17" t="s">
        <v>104</v>
      </c>
    </row>
    <row r="361" spans="1:15" x14ac:dyDescent="0.35">
      <c r="A361" s="18">
        <v>360</v>
      </c>
      <c r="B361" s="19" t="s">
        <v>1187</v>
      </c>
      <c r="C361" s="19" t="str">
        <f>description_vlookup!$C361</f>
        <v>JOB460</v>
      </c>
      <c r="D361" s="19" t="s">
        <v>1337</v>
      </c>
      <c r="E361" s="19" t="str">
        <f>VLOOKUP(final_data_all_locations!$D361,description_vlookup!E:G,3,FALSE)</f>
        <v>COM196</v>
      </c>
      <c r="F361" s="19" t="s">
        <v>1338</v>
      </c>
      <c r="G361" s="20">
        <v>2018</v>
      </c>
      <c r="H361" s="19" t="s">
        <v>24</v>
      </c>
      <c r="I361" s="19" t="s">
        <v>598</v>
      </c>
      <c r="J361" s="19" t="s">
        <v>35</v>
      </c>
      <c r="K361" s="19" t="e">
        <f>VLOOKUP(final_data_all_locations!$J361,#REF!,3,0)</f>
        <v>#REF!</v>
      </c>
      <c r="L361" s="19" t="s">
        <v>599</v>
      </c>
      <c r="M361" s="19" t="s">
        <v>1339</v>
      </c>
      <c r="N361" s="19" t="s">
        <v>1340</v>
      </c>
      <c r="O361" s="21" t="s">
        <v>518</v>
      </c>
    </row>
    <row r="362" spans="1:15" x14ac:dyDescent="0.35">
      <c r="A362" s="14">
        <v>361</v>
      </c>
      <c r="B362" s="15" t="s">
        <v>304</v>
      </c>
      <c r="C362" s="15" t="str">
        <f>description_vlookup!$C362</f>
        <v>JOB461</v>
      </c>
      <c r="D362" s="15" t="s">
        <v>305</v>
      </c>
      <c r="E362" s="15" t="str">
        <f>VLOOKUP(final_data_all_locations!$D362,description_vlookup!E:G,3,FALSE)</f>
        <v>COM026</v>
      </c>
      <c r="F362" s="15" t="s">
        <v>75</v>
      </c>
      <c r="G362" s="16">
        <v>2010</v>
      </c>
      <c r="H362" s="15" t="s">
        <v>15</v>
      </c>
      <c r="I362" s="15" t="s">
        <v>317</v>
      </c>
      <c r="J362" s="15" t="s">
        <v>35</v>
      </c>
      <c r="K362" s="15" t="e">
        <f>VLOOKUP(final_data_all_locations!$J362,#REF!,3,0)</f>
        <v>#REF!</v>
      </c>
      <c r="L362" s="15" t="s">
        <v>318</v>
      </c>
      <c r="M362" s="15" t="s">
        <v>1341</v>
      </c>
      <c r="N362" s="15" t="s">
        <v>1342</v>
      </c>
      <c r="O362" s="17" t="s">
        <v>310</v>
      </c>
    </row>
    <row r="363" spans="1:15" hidden="1" x14ac:dyDescent="0.35">
      <c r="A363" s="18">
        <v>362</v>
      </c>
      <c r="B363" s="19" t="s">
        <v>1343</v>
      </c>
      <c r="C363" s="19" t="str">
        <f>description_vlookup!$C363</f>
        <v>JOB462</v>
      </c>
      <c r="D363" s="19" t="s">
        <v>1344</v>
      </c>
      <c r="E363" s="19" t="e">
        <f>VLOOKUP(final_data_all_locations!$D363,description_vlookup!E:G,3,FALSE)</f>
        <v>#N/A</v>
      </c>
      <c r="F363" s="19" t="s">
        <v>1345</v>
      </c>
      <c r="G363" s="20">
        <v>2021</v>
      </c>
      <c r="H363" s="19" t="s">
        <v>24</v>
      </c>
      <c r="I363" s="19" t="s">
        <v>638</v>
      </c>
      <c r="J363" s="19" t="s">
        <v>335</v>
      </c>
      <c r="K363" s="19" t="e">
        <f>VLOOKUP(final_data_all_locations!$J363,#REF!,3,0)</f>
        <v>#REF!</v>
      </c>
      <c r="L363" s="19" t="s">
        <v>639</v>
      </c>
      <c r="M363" s="19" t="s">
        <v>1346</v>
      </c>
      <c r="N363" s="19" t="s">
        <v>1347</v>
      </c>
      <c r="O363" s="21" t="s">
        <v>815</v>
      </c>
    </row>
    <row r="364" spans="1:15" x14ac:dyDescent="0.35">
      <c r="A364" s="14">
        <v>363</v>
      </c>
      <c r="B364" s="15" t="s">
        <v>423</v>
      </c>
      <c r="C364" s="15" t="str">
        <f>description_vlookup!$C364</f>
        <v>JOB463</v>
      </c>
      <c r="D364" s="15" t="s">
        <v>1348</v>
      </c>
      <c r="E364" s="15" t="str">
        <f>VLOOKUP(final_data_all_locations!$D364,description_vlookup!E:G,3,FALSE)</f>
        <v>COM197</v>
      </c>
      <c r="F364" s="15" t="s">
        <v>150</v>
      </c>
      <c r="G364" s="16">
        <v>2021</v>
      </c>
      <c r="H364" s="15" t="s">
        <v>24</v>
      </c>
      <c r="I364" s="15" t="s">
        <v>81</v>
      </c>
      <c r="J364" s="15" t="s">
        <v>35</v>
      </c>
      <c r="K364" s="15" t="e">
        <f>VLOOKUP(final_data_all_locations!$J364,#REF!,3,0)</f>
        <v>#REF!</v>
      </c>
      <c r="L364" s="15" t="s">
        <v>82</v>
      </c>
      <c r="M364" s="15" t="s">
        <v>1349</v>
      </c>
      <c r="N364" s="15" t="s">
        <v>1350</v>
      </c>
      <c r="O364" s="17" t="s">
        <v>570</v>
      </c>
    </row>
    <row r="365" spans="1:15" x14ac:dyDescent="0.35">
      <c r="A365" s="18">
        <v>364</v>
      </c>
      <c r="B365" s="19" t="s">
        <v>1351</v>
      </c>
      <c r="C365" s="19" t="str">
        <f>description_vlookup!$C365</f>
        <v>JOB464</v>
      </c>
      <c r="D365" s="19" t="s">
        <v>1352</v>
      </c>
      <c r="E365" s="19" t="str">
        <f>VLOOKUP(final_data_all_locations!$D365,description_vlookup!E:G,3,FALSE)</f>
        <v>COM198</v>
      </c>
      <c r="F365" s="19" t="s">
        <v>137</v>
      </c>
      <c r="G365" s="20">
        <v>1991</v>
      </c>
      <c r="H365" s="19" t="s">
        <v>537</v>
      </c>
      <c r="I365" s="19" t="s">
        <v>1353</v>
      </c>
      <c r="J365" s="19" t="s">
        <v>204</v>
      </c>
      <c r="K365" s="19" t="e">
        <f>VLOOKUP(final_data_all_locations!$J365,#REF!,3,0)</f>
        <v>#REF!</v>
      </c>
      <c r="L365" s="19" t="s">
        <v>1354</v>
      </c>
      <c r="M365" s="19" t="s">
        <v>1355</v>
      </c>
      <c r="N365" s="19" t="s">
        <v>1356</v>
      </c>
      <c r="O365" s="21" t="s">
        <v>412</v>
      </c>
    </row>
    <row r="366" spans="1:15" hidden="1" x14ac:dyDescent="0.35">
      <c r="A366" s="14">
        <v>365</v>
      </c>
      <c r="B366" s="15" t="s">
        <v>1357</v>
      </c>
      <c r="C366" s="15" t="str">
        <f>description_vlookup!$C366</f>
        <v>JOB465</v>
      </c>
      <c r="D366" s="15" t="s">
        <v>1358</v>
      </c>
      <c r="E366" s="15" t="e">
        <f>VLOOKUP(final_data_all_locations!$D366,description_vlookup!E:G,3,FALSE)</f>
        <v>#N/A</v>
      </c>
      <c r="F366" s="15" t="s">
        <v>1359</v>
      </c>
      <c r="G366" s="16">
        <v>2017</v>
      </c>
      <c r="H366" s="15" t="s">
        <v>76</v>
      </c>
      <c r="I366" s="15" t="s">
        <v>67</v>
      </c>
      <c r="J366" s="15" t="s">
        <v>68</v>
      </c>
      <c r="K366" s="15" t="e">
        <f>VLOOKUP(final_data_all_locations!$J366,#REF!,3,0)</f>
        <v>#REF!</v>
      </c>
      <c r="L366" s="15" t="s">
        <v>69</v>
      </c>
      <c r="M366" s="15" t="s">
        <v>228</v>
      </c>
      <c r="N366" s="15" t="s">
        <v>1360</v>
      </c>
      <c r="O366" s="17" t="s">
        <v>293</v>
      </c>
    </row>
    <row r="367" spans="1:15" x14ac:dyDescent="0.35">
      <c r="A367" s="18">
        <v>366</v>
      </c>
      <c r="B367" s="19" t="s">
        <v>1361</v>
      </c>
      <c r="C367" s="19" t="str">
        <f>description_vlookup!$C367</f>
        <v>JOB466</v>
      </c>
      <c r="D367" s="19" t="s">
        <v>1362</v>
      </c>
      <c r="E367" s="19" t="str">
        <f>VLOOKUP(final_data_all_locations!$D367,description_vlookup!E:G,3,FALSE)</f>
        <v>COM199</v>
      </c>
      <c r="F367" s="19" t="s">
        <v>14</v>
      </c>
      <c r="G367" s="20">
        <v>2013</v>
      </c>
      <c r="H367" s="19" t="s">
        <v>24</v>
      </c>
      <c r="I367" s="19" t="s">
        <v>297</v>
      </c>
      <c r="J367" s="19" t="s">
        <v>181</v>
      </c>
      <c r="K367" s="19" t="e">
        <f>VLOOKUP(final_data_all_locations!$J367,#REF!,3,0)</f>
        <v>#REF!</v>
      </c>
      <c r="L367" s="19" t="s">
        <v>298</v>
      </c>
      <c r="M367" s="19" t="s">
        <v>1363</v>
      </c>
      <c r="N367" s="19" t="s">
        <v>1364</v>
      </c>
      <c r="O367" s="21" t="s">
        <v>72</v>
      </c>
    </row>
    <row r="368" spans="1:15" x14ac:dyDescent="0.35">
      <c r="A368" s="14">
        <v>367</v>
      </c>
      <c r="B368" s="15" t="s">
        <v>1365</v>
      </c>
      <c r="C368" s="15" t="str">
        <f>description_vlookup!$C368</f>
        <v>JOB467</v>
      </c>
      <c r="D368" s="15" t="s">
        <v>1366</v>
      </c>
      <c r="E368" s="15" t="str">
        <f>VLOOKUP(final_data_all_locations!$D368,description_vlookup!E:G,3,FALSE)</f>
        <v>COM200</v>
      </c>
      <c r="F368" s="15" t="s">
        <v>137</v>
      </c>
      <c r="G368" s="16">
        <v>2017</v>
      </c>
      <c r="H368" s="15" t="s">
        <v>138</v>
      </c>
      <c r="I368" s="15" t="s">
        <v>67</v>
      </c>
      <c r="J368" s="15" t="s">
        <v>68</v>
      </c>
      <c r="K368" s="15" t="e">
        <f>VLOOKUP(final_data_all_locations!$J368,#REF!,3,0)</f>
        <v>#REF!</v>
      </c>
      <c r="L368" s="15" t="s">
        <v>69</v>
      </c>
      <c r="M368" s="15" t="s">
        <v>1367</v>
      </c>
      <c r="N368" s="15" t="s">
        <v>1368</v>
      </c>
      <c r="O368" s="17" t="s">
        <v>72</v>
      </c>
    </row>
    <row r="369" spans="1:15" x14ac:dyDescent="0.35">
      <c r="A369" s="18">
        <v>368</v>
      </c>
      <c r="B369" s="19" t="s">
        <v>509</v>
      </c>
      <c r="C369" s="19" t="str">
        <f>description_vlookup!$C369</f>
        <v>JOB468</v>
      </c>
      <c r="D369" s="19" t="s">
        <v>1369</v>
      </c>
      <c r="E369" s="19" t="str">
        <f>VLOOKUP(final_data_all_locations!$D369,description_vlookup!E:G,3,FALSE)</f>
        <v>COM201</v>
      </c>
      <c r="F369" s="19" t="s">
        <v>137</v>
      </c>
      <c r="G369" s="20">
        <v>2012</v>
      </c>
      <c r="H369" s="19" t="s">
        <v>66</v>
      </c>
      <c r="I369" s="19" t="s">
        <v>67</v>
      </c>
      <c r="J369" s="19" t="s">
        <v>68</v>
      </c>
      <c r="K369" s="19" t="e">
        <f>VLOOKUP(final_data_all_locations!$J369,#REF!,3,0)</f>
        <v>#REF!</v>
      </c>
      <c r="L369" s="19" t="s">
        <v>69</v>
      </c>
      <c r="M369" s="19" t="s">
        <v>1370</v>
      </c>
      <c r="N369" s="19" t="s">
        <v>1371</v>
      </c>
      <c r="O369" s="21" t="s">
        <v>1372</v>
      </c>
    </row>
    <row r="370" spans="1:15" x14ac:dyDescent="0.35">
      <c r="A370" s="14">
        <v>369</v>
      </c>
      <c r="B370" s="15" t="s">
        <v>311</v>
      </c>
      <c r="C370" s="15" t="str">
        <f>description_vlookup!$C370</f>
        <v>JOB469</v>
      </c>
      <c r="D370" s="15" t="s">
        <v>1373</v>
      </c>
      <c r="E370" s="15" t="str">
        <f>VLOOKUP(final_data_all_locations!$D370,description_vlookup!E:G,3,FALSE)</f>
        <v>COM202</v>
      </c>
      <c r="F370" s="15" t="s">
        <v>75</v>
      </c>
      <c r="G370" s="16">
        <v>2021</v>
      </c>
      <c r="H370" s="15" t="s">
        <v>24</v>
      </c>
      <c r="I370" s="15" t="s">
        <v>87</v>
      </c>
      <c r="J370" s="15" t="s">
        <v>26</v>
      </c>
      <c r="K370" s="15" t="e">
        <f>VLOOKUP(final_data_all_locations!$J370,#REF!,3,0)</f>
        <v>#REF!</v>
      </c>
      <c r="L370" s="15" t="s">
        <v>88</v>
      </c>
      <c r="M370" s="15" t="s">
        <v>1374</v>
      </c>
      <c r="N370" s="15" t="s">
        <v>1375</v>
      </c>
      <c r="O370" s="17" t="s">
        <v>350</v>
      </c>
    </row>
    <row r="371" spans="1:15" x14ac:dyDescent="0.35">
      <c r="A371" s="18">
        <v>370</v>
      </c>
      <c r="B371" s="19" t="s">
        <v>1376</v>
      </c>
      <c r="C371" s="19" t="str">
        <f>description_vlookup!$C371</f>
        <v>JOB470</v>
      </c>
      <c r="D371" s="19" t="s">
        <v>1377</v>
      </c>
      <c r="E371" s="19" t="str">
        <f>VLOOKUP(final_data_all_locations!$D371,description_vlookup!E:G,3,FALSE)</f>
        <v>COM203</v>
      </c>
      <c r="F371" s="19" t="s">
        <v>536</v>
      </c>
      <c r="G371" s="20">
        <v>2014</v>
      </c>
      <c r="H371" s="19" t="s">
        <v>66</v>
      </c>
      <c r="I371" s="19" t="s">
        <v>81</v>
      </c>
      <c r="J371" s="19" t="s">
        <v>35</v>
      </c>
      <c r="K371" s="19" t="e">
        <f>VLOOKUP(final_data_all_locations!$J371,#REF!,3,0)</f>
        <v>#REF!</v>
      </c>
      <c r="L371" s="19" t="s">
        <v>82</v>
      </c>
      <c r="M371" s="19" t="s">
        <v>851</v>
      </c>
      <c r="N371" s="19" t="s">
        <v>1378</v>
      </c>
      <c r="O371" s="21" t="s">
        <v>174</v>
      </c>
    </row>
    <row r="372" spans="1:15" x14ac:dyDescent="0.35">
      <c r="A372" s="14">
        <v>371</v>
      </c>
      <c r="B372" s="15" t="s">
        <v>1379</v>
      </c>
      <c r="C372" s="15" t="str">
        <f>description_vlookup!$C372</f>
        <v>JOB471</v>
      </c>
      <c r="D372" s="15" t="s">
        <v>1380</v>
      </c>
      <c r="E372" s="15" t="str">
        <f>VLOOKUP(final_data_all_locations!$D372,description_vlookup!E:G,3,FALSE)</f>
        <v>COM204</v>
      </c>
      <c r="F372" s="15" t="s">
        <v>75</v>
      </c>
      <c r="G372" s="16">
        <v>1962</v>
      </c>
      <c r="H372" s="15" t="s">
        <v>15</v>
      </c>
      <c r="I372" s="15" t="s">
        <v>59</v>
      </c>
      <c r="J372" s="15" t="s">
        <v>26</v>
      </c>
      <c r="K372" s="15" t="e">
        <f>VLOOKUP(final_data_all_locations!$J372,#REF!,3,0)</f>
        <v>#REF!</v>
      </c>
      <c r="L372" s="15" t="s">
        <v>60</v>
      </c>
      <c r="M372" s="15" t="s">
        <v>1381</v>
      </c>
      <c r="N372" s="15" t="s">
        <v>1382</v>
      </c>
      <c r="O372" s="17" t="s">
        <v>378</v>
      </c>
    </row>
    <row r="373" spans="1:15" x14ac:dyDescent="0.35">
      <c r="A373" s="18">
        <v>372</v>
      </c>
      <c r="B373" s="19" t="s">
        <v>200</v>
      </c>
      <c r="C373" s="19" t="str">
        <f>description_vlookup!$C373</f>
        <v>JOB472</v>
      </c>
      <c r="D373" s="19" t="s">
        <v>1383</v>
      </c>
      <c r="E373" s="19" t="str">
        <f>VLOOKUP(final_data_all_locations!$D373,description_vlookup!E:G,3,FALSE)</f>
        <v>COM205</v>
      </c>
      <c r="F373" s="19" t="s">
        <v>75</v>
      </c>
      <c r="G373" s="20">
        <v>2011</v>
      </c>
      <c r="H373" s="19" t="s">
        <v>138</v>
      </c>
      <c r="I373" s="19" t="s">
        <v>1353</v>
      </c>
      <c r="J373" s="19" t="s">
        <v>204</v>
      </c>
      <c r="K373" s="19" t="e">
        <f>VLOOKUP(final_data_all_locations!$J373,#REF!,3,0)</f>
        <v>#REF!</v>
      </c>
      <c r="L373" s="19" t="s">
        <v>1354</v>
      </c>
      <c r="M373" s="19" t="s">
        <v>1384</v>
      </c>
      <c r="N373" s="19" t="s">
        <v>1172</v>
      </c>
      <c r="O373" s="21" t="s">
        <v>21</v>
      </c>
    </row>
    <row r="374" spans="1:15" hidden="1" x14ac:dyDescent="0.35">
      <c r="A374" s="14">
        <v>373</v>
      </c>
      <c r="B374" s="15" t="s">
        <v>283</v>
      </c>
      <c r="C374" s="15" t="str">
        <f>description_vlookup!$C374</f>
        <v>JOB473</v>
      </c>
      <c r="D374" s="15" t="s">
        <v>1385</v>
      </c>
      <c r="E374" s="15" t="e">
        <f>VLOOKUP(final_data_all_locations!$D374,description_vlookup!E:G,3,FALSE)</f>
        <v>#N/A</v>
      </c>
      <c r="F374" s="15" t="s">
        <v>265</v>
      </c>
      <c r="G374" s="16">
        <v>2018</v>
      </c>
      <c r="H374" s="15" t="s">
        <v>24</v>
      </c>
      <c r="I374" s="15" t="s">
        <v>151</v>
      </c>
      <c r="J374" s="15" t="s">
        <v>68</v>
      </c>
      <c r="K374" s="15" t="e">
        <f>VLOOKUP(final_data_all_locations!$J374,#REF!,3,0)</f>
        <v>#REF!</v>
      </c>
      <c r="L374" s="15" t="s">
        <v>152</v>
      </c>
      <c r="M374" s="15" t="s">
        <v>1386</v>
      </c>
      <c r="N374" s="15" t="s">
        <v>1387</v>
      </c>
      <c r="O374" s="17" t="s">
        <v>147</v>
      </c>
    </row>
    <row r="375" spans="1:15" x14ac:dyDescent="0.35">
      <c r="A375" s="18">
        <v>374</v>
      </c>
      <c r="B375" s="19" t="s">
        <v>1388</v>
      </c>
      <c r="C375" s="19" t="str">
        <f>description_vlookup!$C375</f>
        <v>JOB474</v>
      </c>
      <c r="D375" s="19" t="s">
        <v>1389</v>
      </c>
      <c r="E375" s="19" t="str">
        <f>VLOOKUP(final_data_all_locations!$D375,description_vlookup!E:G,3,FALSE)</f>
        <v>COM206</v>
      </c>
      <c r="F375" s="19" t="s">
        <v>150</v>
      </c>
      <c r="G375" s="20">
        <v>2018</v>
      </c>
      <c r="H375" s="19" t="s">
        <v>138</v>
      </c>
      <c r="I375" s="19" t="s">
        <v>115</v>
      </c>
      <c r="J375" s="19" t="s">
        <v>35</v>
      </c>
      <c r="K375" s="19" t="e">
        <f>VLOOKUP(final_data_all_locations!$J375,#REF!,3,0)</f>
        <v>#REF!</v>
      </c>
      <c r="L375" s="19" t="s">
        <v>116</v>
      </c>
      <c r="M375" s="19" t="s">
        <v>1390</v>
      </c>
      <c r="N375" s="19" t="s">
        <v>1391</v>
      </c>
      <c r="O375" s="21" t="s">
        <v>104</v>
      </c>
    </row>
    <row r="376" spans="1:15" x14ac:dyDescent="0.35">
      <c r="A376" s="14">
        <v>375</v>
      </c>
      <c r="B376" s="15" t="s">
        <v>1392</v>
      </c>
      <c r="C376" s="15" t="str">
        <f>description_vlookup!$C376</f>
        <v>JOB475</v>
      </c>
      <c r="D376" s="15" t="s">
        <v>1393</v>
      </c>
      <c r="E376" s="15" t="str">
        <f>VLOOKUP(final_data_all_locations!$D376,description_vlookup!E:G,3,FALSE)</f>
        <v>COM207</v>
      </c>
      <c r="F376" s="15" t="s">
        <v>565</v>
      </c>
      <c r="G376" s="16">
        <v>1999</v>
      </c>
      <c r="H376" s="15" t="s">
        <v>15</v>
      </c>
      <c r="I376" s="15" t="s">
        <v>67</v>
      </c>
      <c r="J376" s="15" t="s">
        <v>68</v>
      </c>
      <c r="K376" s="15" t="e">
        <f>VLOOKUP(final_data_all_locations!$J376,#REF!,3,0)</f>
        <v>#REF!</v>
      </c>
      <c r="L376" s="15" t="s">
        <v>69</v>
      </c>
      <c r="M376" s="15" t="s">
        <v>1394</v>
      </c>
      <c r="N376" s="15" t="s">
        <v>1395</v>
      </c>
      <c r="O376" s="17" t="s">
        <v>331</v>
      </c>
    </row>
    <row r="377" spans="1:15" x14ac:dyDescent="0.35">
      <c r="A377" s="18">
        <v>376</v>
      </c>
      <c r="B377" s="19" t="s">
        <v>1396</v>
      </c>
      <c r="C377" s="19" t="str">
        <f>description_vlookup!$C377</f>
        <v>JOB476</v>
      </c>
      <c r="D377" s="19" t="s">
        <v>1397</v>
      </c>
      <c r="E377" s="19" t="str">
        <f>VLOOKUP(final_data_all_locations!$D377,description_vlookup!E:G,3,FALSE)</f>
        <v>COM208</v>
      </c>
      <c r="F377" s="19" t="s">
        <v>53</v>
      </c>
      <c r="G377" s="20">
        <v>2015</v>
      </c>
      <c r="H377" s="19" t="s">
        <v>24</v>
      </c>
      <c r="I377" s="19" t="s">
        <v>1398</v>
      </c>
      <c r="J377" s="19" t="s">
        <v>204</v>
      </c>
      <c r="K377" s="19" t="e">
        <f>VLOOKUP(final_data_all_locations!$J377,#REF!,3,0)</f>
        <v>#REF!</v>
      </c>
      <c r="L377" s="19" t="s">
        <v>1399</v>
      </c>
      <c r="M377" s="19" t="s">
        <v>1400</v>
      </c>
      <c r="N377" s="19" t="s">
        <v>1401</v>
      </c>
      <c r="O377" s="21" t="s">
        <v>378</v>
      </c>
    </row>
    <row r="378" spans="1:15" x14ac:dyDescent="0.35">
      <c r="A378" s="14">
        <v>377</v>
      </c>
      <c r="B378" s="15" t="s">
        <v>1396</v>
      </c>
      <c r="C378" s="15" t="str">
        <f>description_vlookup!$C378</f>
        <v>JOB477</v>
      </c>
      <c r="D378" s="15" t="s">
        <v>1397</v>
      </c>
      <c r="E378" s="15" t="str">
        <f>VLOOKUP(final_data_all_locations!$D378,description_vlookup!E:G,3,FALSE)</f>
        <v>COM208</v>
      </c>
      <c r="F378" s="15" t="s">
        <v>75</v>
      </c>
      <c r="G378" s="16">
        <v>2015</v>
      </c>
      <c r="H378" s="15" t="s">
        <v>24</v>
      </c>
      <c r="I378" s="15" t="s">
        <v>1398</v>
      </c>
      <c r="J378" s="15" t="s">
        <v>204</v>
      </c>
      <c r="K378" s="15" t="e">
        <f>VLOOKUP(final_data_all_locations!$J378,#REF!,3,0)</f>
        <v>#REF!</v>
      </c>
      <c r="L378" s="15" t="s">
        <v>1399</v>
      </c>
      <c r="M378" s="15" t="s">
        <v>1402</v>
      </c>
      <c r="N378" s="15" t="s">
        <v>1401</v>
      </c>
      <c r="O378" s="17" t="s">
        <v>378</v>
      </c>
    </row>
    <row r="379" spans="1:15" x14ac:dyDescent="0.35">
      <c r="A379" s="18">
        <v>378</v>
      </c>
      <c r="B379" s="19" t="s">
        <v>1403</v>
      </c>
      <c r="C379" s="19" t="str">
        <f>description_vlookup!$C379</f>
        <v>JOB478</v>
      </c>
      <c r="D379" s="19" t="s">
        <v>1136</v>
      </c>
      <c r="E379" s="19" t="str">
        <f>VLOOKUP(final_data_all_locations!$D379,description_vlookup!E:G,3,FALSE)</f>
        <v>COM163</v>
      </c>
      <c r="F379" s="19" t="s">
        <v>53</v>
      </c>
      <c r="G379" s="20">
        <v>1900</v>
      </c>
      <c r="H379" s="19" t="s">
        <v>15</v>
      </c>
      <c r="I379" s="19" t="s">
        <v>186</v>
      </c>
      <c r="J379" s="19" t="s">
        <v>187</v>
      </c>
      <c r="K379" s="19" t="e">
        <f>VLOOKUP(final_data_all_locations!$J379,#REF!,3,0)</f>
        <v>#REF!</v>
      </c>
      <c r="L379" s="19" t="s">
        <v>188</v>
      </c>
      <c r="M379" s="19" t="s">
        <v>1404</v>
      </c>
      <c r="N379" s="19" t="s">
        <v>1405</v>
      </c>
      <c r="O379" s="21" t="s">
        <v>350</v>
      </c>
    </row>
    <row r="380" spans="1:15" x14ac:dyDescent="0.35">
      <c r="A380" s="14">
        <v>379</v>
      </c>
      <c r="B380" s="15" t="s">
        <v>519</v>
      </c>
      <c r="C380" s="15" t="str">
        <f>description_vlookup!$C380</f>
        <v>JOB479</v>
      </c>
      <c r="D380" s="15" t="s">
        <v>1406</v>
      </c>
      <c r="E380" s="15" t="str">
        <f>VLOOKUP(final_data_all_locations!$D380,description_vlookup!E:G,3,FALSE)</f>
        <v>COM209</v>
      </c>
      <c r="F380" s="15" t="s">
        <v>53</v>
      </c>
      <c r="G380" s="16">
        <v>2015</v>
      </c>
      <c r="H380" s="15" t="s">
        <v>24</v>
      </c>
      <c r="I380" s="15" t="s">
        <v>67</v>
      </c>
      <c r="J380" s="15" t="s">
        <v>68</v>
      </c>
      <c r="K380" s="15" t="e">
        <f>VLOOKUP(final_data_all_locations!$J380,#REF!,3,0)</f>
        <v>#REF!</v>
      </c>
      <c r="L380" s="15" t="s">
        <v>69</v>
      </c>
      <c r="M380" s="15" t="s">
        <v>1407</v>
      </c>
      <c r="N380" s="15" t="s">
        <v>1408</v>
      </c>
      <c r="O380" s="17" t="s">
        <v>1372</v>
      </c>
    </row>
    <row r="381" spans="1:15" x14ac:dyDescent="0.35">
      <c r="A381" s="18">
        <v>380</v>
      </c>
      <c r="B381" s="19" t="s">
        <v>1409</v>
      </c>
      <c r="C381" s="19" t="str">
        <f>description_vlookup!$C381</f>
        <v>JOB480</v>
      </c>
      <c r="D381" s="19" t="s">
        <v>845</v>
      </c>
      <c r="E381" s="19" t="str">
        <f>VLOOKUP(final_data_all_locations!$D381,description_vlookup!E:G,3,FALSE)</f>
        <v>COM115</v>
      </c>
      <c r="F381" s="19" t="s">
        <v>75</v>
      </c>
      <c r="G381" s="20">
        <v>2011</v>
      </c>
      <c r="H381" s="19" t="s">
        <v>15</v>
      </c>
      <c r="I381" s="19" t="s">
        <v>222</v>
      </c>
      <c r="J381" s="19" t="s">
        <v>204</v>
      </c>
      <c r="K381" s="19" t="e">
        <f>VLOOKUP(final_data_all_locations!$J381,#REF!,3,0)</f>
        <v>#REF!</v>
      </c>
      <c r="L381" s="19" t="s">
        <v>223</v>
      </c>
      <c r="M381" s="19" t="s">
        <v>1410</v>
      </c>
      <c r="N381" s="19" t="s">
        <v>1411</v>
      </c>
      <c r="O381" s="21" t="s">
        <v>163</v>
      </c>
    </row>
    <row r="382" spans="1:15" x14ac:dyDescent="0.35">
      <c r="A382" s="14">
        <v>381</v>
      </c>
      <c r="B382" s="15" t="s">
        <v>1376</v>
      </c>
      <c r="C382" s="15" t="str">
        <f>description_vlookup!$C382</f>
        <v>JOB481</v>
      </c>
      <c r="D382" s="15" t="s">
        <v>1412</v>
      </c>
      <c r="E382" s="15" t="str">
        <f>VLOOKUP(final_data_all_locations!$D382,description_vlookup!E:G,3,FALSE)</f>
        <v>COM210</v>
      </c>
      <c r="F382" s="15" t="s">
        <v>489</v>
      </c>
      <c r="G382" s="16">
        <v>2014</v>
      </c>
      <c r="H382" s="15" t="s">
        <v>138</v>
      </c>
      <c r="I382" s="15" t="s">
        <v>81</v>
      </c>
      <c r="J382" s="15" t="s">
        <v>35</v>
      </c>
      <c r="K382" s="15" t="e">
        <f>VLOOKUP(final_data_all_locations!$J382,#REF!,3,0)</f>
        <v>#REF!</v>
      </c>
      <c r="L382" s="15" t="s">
        <v>82</v>
      </c>
      <c r="M382" s="15" t="s">
        <v>1413</v>
      </c>
      <c r="N382" s="15" t="s">
        <v>1414</v>
      </c>
      <c r="O382" s="17" t="s">
        <v>45</v>
      </c>
    </row>
    <row r="383" spans="1:15" x14ac:dyDescent="0.35">
      <c r="A383" s="18">
        <v>382</v>
      </c>
      <c r="B383" s="19" t="s">
        <v>1415</v>
      </c>
      <c r="C383" s="19" t="str">
        <f>description_vlookup!$C383</f>
        <v>JOB482</v>
      </c>
      <c r="D383" s="19" t="s">
        <v>1412</v>
      </c>
      <c r="E383" s="19" t="str">
        <f>VLOOKUP(final_data_all_locations!$D383,description_vlookup!E:G,3,FALSE)</f>
        <v>COM210</v>
      </c>
      <c r="F383" s="19" t="s">
        <v>489</v>
      </c>
      <c r="G383" s="20">
        <v>2014</v>
      </c>
      <c r="H383" s="19" t="s">
        <v>138</v>
      </c>
      <c r="I383" s="19" t="s">
        <v>572</v>
      </c>
      <c r="J383" s="19" t="s">
        <v>35</v>
      </c>
      <c r="K383" s="19" t="e">
        <f>VLOOKUP(final_data_all_locations!$J383,#REF!,3,0)</f>
        <v>#REF!</v>
      </c>
      <c r="L383" s="19" t="s">
        <v>573</v>
      </c>
      <c r="M383" s="19" t="s">
        <v>1416</v>
      </c>
      <c r="N383" s="19" t="s">
        <v>1414</v>
      </c>
      <c r="O383" s="21" t="s">
        <v>45</v>
      </c>
    </row>
    <row r="384" spans="1:15" x14ac:dyDescent="0.35">
      <c r="A384" s="14">
        <v>383</v>
      </c>
      <c r="B384" s="15" t="s">
        <v>160</v>
      </c>
      <c r="C384" s="15" t="str">
        <f>description_vlookup!$C384</f>
        <v>JOB483</v>
      </c>
      <c r="D384" s="15" t="s">
        <v>1417</v>
      </c>
      <c r="E384" s="15" t="str">
        <f>VLOOKUP(final_data_all_locations!$D384,description_vlookup!E:G,3,FALSE)</f>
        <v>COM211</v>
      </c>
      <c r="F384" s="15" t="s">
        <v>75</v>
      </c>
      <c r="G384" s="16">
        <v>2014</v>
      </c>
      <c r="H384" s="15" t="s">
        <v>138</v>
      </c>
      <c r="I384" s="15" t="s">
        <v>81</v>
      </c>
      <c r="J384" s="15" t="s">
        <v>35</v>
      </c>
      <c r="K384" s="15" t="e">
        <f>VLOOKUP(final_data_all_locations!$J384,#REF!,3,0)</f>
        <v>#REF!</v>
      </c>
      <c r="L384" s="15" t="s">
        <v>82</v>
      </c>
      <c r="M384" s="15" t="s">
        <v>1418</v>
      </c>
      <c r="N384" s="15" t="s">
        <v>1419</v>
      </c>
      <c r="O384" s="17" t="s">
        <v>100</v>
      </c>
    </row>
    <row r="385" spans="1:15" x14ac:dyDescent="0.35">
      <c r="A385" s="18">
        <v>384</v>
      </c>
      <c r="B385" s="19" t="s">
        <v>1420</v>
      </c>
      <c r="C385" s="19" t="str">
        <f>description_vlookup!$C385</f>
        <v>JOB484</v>
      </c>
      <c r="D385" s="19" t="s">
        <v>1421</v>
      </c>
      <c r="E385" s="19" t="str">
        <f>VLOOKUP(final_data_all_locations!$D385,description_vlookup!E:G,3,FALSE)</f>
        <v>COM212</v>
      </c>
      <c r="F385" s="19" t="s">
        <v>150</v>
      </c>
      <c r="G385" s="20">
        <v>2016</v>
      </c>
      <c r="H385" s="19" t="s">
        <v>138</v>
      </c>
      <c r="I385" s="19" t="s">
        <v>170</v>
      </c>
      <c r="J385" s="19" t="s">
        <v>143</v>
      </c>
      <c r="K385" s="19" t="e">
        <f>VLOOKUP(final_data_all_locations!$J385,#REF!,3,0)</f>
        <v>#REF!</v>
      </c>
      <c r="L385" s="19" t="s">
        <v>171</v>
      </c>
      <c r="M385" s="19" t="s">
        <v>1422</v>
      </c>
      <c r="N385" s="19" t="s">
        <v>1423</v>
      </c>
      <c r="O385" s="21" t="s">
        <v>1424</v>
      </c>
    </row>
    <row r="386" spans="1:15" x14ac:dyDescent="0.35">
      <c r="A386" s="14">
        <v>385</v>
      </c>
      <c r="B386" s="15" t="s">
        <v>91</v>
      </c>
      <c r="C386" s="15" t="str">
        <f>description_vlookup!$C386</f>
        <v>JOB485</v>
      </c>
      <c r="D386" s="15" t="s">
        <v>1425</v>
      </c>
      <c r="E386" s="15" t="str">
        <f>VLOOKUP(final_data_all_locations!$D386,description_vlookup!E:G,3,FALSE)</f>
        <v>COM213</v>
      </c>
      <c r="F386" s="15" t="s">
        <v>1426</v>
      </c>
      <c r="G386" s="16">
        <v>2017</v>
      </c>
      <c r="H386" s="15" t="s">
        <v>138</v>
      </c>
      <c r="I386" s="15" t="s">
        <v>92</v>
      </c>
      <c r="J386" s="15" t="s">
        <v>35</v>
      </c>
      <c r="K386" s="15" t="e">
        <f>VLOOKUP(final_data_all_locations!$J386,#REF!,3,0)</f>
        <v>#REF!</v>
      </c>
      <c r="L386" s="15" t="s">
        <v>93</v>
      </c>
      <c r="M386" s="15" t="s">
        <v>917</v>
      </c>
      <c r="N386" s="15" t="s">
        <v>1427</v>
      </c>
      <c r="O386" s="17" t="s">
        <v>39</v>
      </c>
    </row>
    <row r="387" spans="1:15" x14ac:dyDescent="0.35">
      <c r="A387" s="18">
        <v>386</v>
      </c>
      <c r="B387" s="19" t="s">
        <v>1428</v>
      </c>
      <c r="C387" s="19" t="str">
        <f>description_vlookup!$C387</f>
        <v>JOB486</v>
      </c>
      <c r="D387" s="19" t="s">
        <v>1429</v>
      </c>
      <c r="E387" s="19" t="str">
        <f>VLOOKUP(final_data_all_locations!$D387,description_vlookup!E:G,3,FALSE)</f>
        <v>COM214</v>
      </c>
      <c r="F387" s="19" t="s">
        <v>150</v>
      </c>
      <c r="G387" s="20">
        <v>2002</v>
      </c>
      <c r="H387" s="19" t="s">
        <v>138</v>
      </c>
      <c r="I387" s="19" t="s">
        <v>67</v>
      </c>
      <c r="J387" s="19" t="s">
        <v>68</v>
      </c>
      <c r="K387" s="19" t="e">
        <f>VLOOKUP(final_data_all_locations!$J387,#REF!,3,0)</f>
        <v>#REF!</v>
      </c>
      <c r="L387" s="19" t="s">
        <v>69</v>
      </c>
      <c r="M387" s="19" t="s">
        <v>1430</v>
      </c>
      <c r="N387" s="19" t="s">
        <v>1431</v>
      </c>
      <c r="O387" s="21" t="s">
        <v>118</v>
      </c>
    </row>
    <row r="388" spans="1:15" x14ac:dyDescent="0.35">
      <c r="A388" s="14">
        <v>387</v>
      </c>
      <c r="B388" s="15" t="s">
        <v>1432</v>
      </c>
      <c r="C388" s="15" t="str">
        <f>description_vlookup!$C388</f>
        <v>JOB487</v>
      </c>
      <c r="D388" s="15" t="s">
        <v>1433</v>
      </c>
      <c r="E388" s="15" t="str">
        <f>VLOOKUP(final_data_all_locations!$D388,description_vlookup!E:G,3,FALSE)</f>
        <v>COM215</v>
      </c>
      <c r="F388" s="15" t="s">
        <v>150</v>
      </c>
      <c r="G388" s="16">
        <v>2018</v>
      </c>
      <c r="H388" s="15" t="s">
        <v>138</v>
      </c>
      <c r="I388" s="15" t="s">
        <v>638</v>
      </c>
      <c r="J388" s="15" t="s">
        <v>335</v>
      </c>
      <c r="K388" s="15" t="e">
        <f>VLOOKUP(final_data_all_locations!$J388,#REF!,3,0)</f>
        <v>#REF!</v>
      </c>
      <c r="L388" s="15" t="s">
        <v>639</v>
      </c>
      <c r="M388" s="15" t="s">
        <v>1434</v>
      </c>
      <c r="N388" s="15" t="s">
        <v>1435</v>
      </c>
      <c r="O388" s="17" t="s">
        <v>480</v>
      </c>
    </row>
    <row r="389" spans="1:15" x14ac:dyDescent="0.35">
      <c r="A389" s="18">
        <v>388</v>
      </c>
      <c r="B389" s="19" t="s">
        <v>1436</v>
      </c>
      <c r="C389" s="19" t="str">
        <f>description_vlookup!$C389</f>
        <v>JOB488</v>
      </c>
      <c r="D389" s="19" t="s">
        <v>1437</v>
      </c>
      <c r="E389" s="19" t="str">
        <f>VLOOKUP(final_data_all_locations!$D389,description_vlookup!E:G,3,FALSE)</f>
        <v>COM216</v>
      </c>
      <c r="F389" s="19" t="s">
        <v>150</v>
      </c>
      <c r="G389" s="20">
        <v>2013</v>
      </c>
      <c r="H389" s="19" t="s">
        <v>138</v>
      </c>
      <c r="I389" s="19" t="s">
        <v>644</v>
      </c>
      <c r="J389" s="19" t="s">
        <v>35</v>
      </c>
      <c r="K389" s="19" t="e">
        <f>VLOOKUP(final_data_all_locations!$J389,#REF!,3,0)</f>
        <v>#REF!</v>
      </c>
      <c r="L389" s="19" t="s">
        <v>645</v>
      </c>
      <c r="M389" s="19" t="s">
        <v>1438</v>
      </c>
      <c r="N389" s="19" t="s">
        <v>1439</v>
      </c>
      <c r="O389" s="21" t="s">
        <v>331</v>
      </c>
    </row>
    <row r="390" spans="1:15" x14ac:dyDescent="0.35">
      <c r="A390" s="14">
        <v>389</v>
      </c>
      <c r="B390" s="15" t="s">
        <v>1440</v>
      </c>
      <c r="C390" s="15" t="str">
        <f>description_vlookup!$C390</f>
        <v>JOB489</v>
      </c>
      <c r="D390" s="15" t="s">
        <v>1441</v>
      </c>
      <c r="E390" s="15" t="str">
        <f>VLOOKUP(final_data_all_locations!$D390,description_vlookup!E:G,3,FALSE)</f>
        <v>COM217</v>
      </c>
      <c r="F390" s="15" t="s">
        <v>75</v>
      </c>
      <c r="G390" s="16">
        <v>2020</v>
      </c>
      <c r="H390" s="15" t="s">
        <v>537</v>
      </c>
      <c r="I390" s="15" t="s">
        <v>67</v>
      </c>
      <c r="J390" s="15" t="s">
        <v>68</v>
      </c>
      <c r="K390" s="15" t="e">
        <f>VLOOKUP(final_data_all_locations!$J390,#REF!,3,0)</f>
        <v>#REF!</v>
      </c>
      <c r="L390" s="15" t="s">
        <v>69</v>
      </c>
      <c r="M390" s="15" t="s">
        <v>1442</v>
      </c>
      <c r="N390" s="15" t="s">
        <v>1443</v>
      </c>
      <c r="O390" s="17" t="s">
        <v>219</v>
      </c>
    </row>
    <row r="391" spans="1:15" hidden="1" x14ac:dyDescent="0.35">
      <c r="A391" s="18">
        <v>390</v>
      </c>
      <c r="B391" s="19" t="s">
        <v>1444</v>
      </c>
      <c r="C391" s="19" t="str">
        <f>description_vlookup!$C391</f>
        <v>JOB490</v>
      </c>
      <c r="D391" s="19" t="s">
        <v>1173</v>
      </c>
      <c r="E391" s="19" t="str">
        <f>VLOOKUP(final_data_all_locations!$D391,description_vlookup!E:G,3,FALSE)</f>
        <v>COM171</v>
      </c>
      <c r="F391" s="19" t="s">
        <v>1445</v>
      </c>
      <c r="G391" s="20">
        <v>2003</v>
      </c>
      <c r="H391" s="19" t="s">
        <v>138</v>
      </c>
      <c r="I391" s="19" t="s">
        <v>735</v>
      </c>
      <c r="J391" s="19" t="s">
        <v>26</v>
      </c>
      <c r="K391" s="19" t="e">
        <f>VLOOKUP(final_data_all_locations!$J391,#REF!,3,0)</f>
        <v>#REF!</v>
      </c>
      <c r="L391" s="19" t="s">
        <v>736</v>
      </c>
      <c r="M391" s="19" t="s">
        <v>1446</v>
      </c>
      <c r="N391" s="19" t="s">
        <v>698</v>
      </c>
      <c r="O391" s="21" t="s">
        <v>342</v>
      </c>
    </row>
    <row r="392" spans="1:15" x14ac:dyDescent="0.35">
      <c r="A392" s="14">
        <v>391</v>
      </c>
      <c r="B392" s="15" t="s">
        <v>1283</v>
      </c>
      <c r="C392" s="15" t="str">
        <f>description_vlookup!$C392</f>
        <v>JOB491</v>
      </c>
      <c r="D392" s="15" t="s">
        <v>1447</v>
      </c>
      <c r="E392" s="15" t="str">
        <f>VLOOKUP(final_data_all_locations!$D392,description_vlookup!E:G,3,FALSE)</f>
        <v>COM218</v>
      </c>
      <c r="F392" s="15" t="s">
        <v>53</v>
      </c>
      <c r="G392" s="16">
        <v>2012</v>
      </c>
      <c r="H392" s="15" t="s">
        <v>24</v>
      </c>
      <c r="I392" s="15" t="s">
        <v>67</v>
      </c>
      <c r="J392" s="15" t="s">
        <v>68</v>
      </c>
      <c r="K392" s="15" t="e">
        <f>VLOOKUP(final_data_all_locations!$J392,#REF!,3,0)</f>
        <v>#REF!</v>
      </c>
      <c r="L392" s="15" t="s">
        <v>69</v>
      </c>
      <c r="M392" s="15" t="s">
        <v>1448</v>
      </c>
      <c r="N392" s="15" t="s">
        <v>1449</v>
      </c>
      <c r="O392" s="17" t="s">
        <v>39</v>
      </c>
    </row>
    <row r="393" spans="1:15" x14ac:dyDescent="0.35">
      <c r="A393" s="18">
        <v>392</v>
      </c>
      <c r="B393" s="19" t="s">
        <v>1450</v>
      </c>
      <c r="C393" s="19" t="str">
        <f>description_vlookup!$C393</f>
        <v>JOB492</v>
      </c>
      <c r="D393" s="19" t="s">
        <v>1447</v>
      </c>
      <c r="E393" s="19" t="str">
        <f>VLOOKUP(final_data_all_locations!$D393,description_vlookup!E:G,3,FALSE)</f>
        <v>COM218</v>
      </c>
      <c r="F393" s="19" t="s">
        <v>53</v>
      </c>
      <c r="G393" s="20">
        <v>2012</v>
      </c>
      <c r="H393" s="19" t="s">
        <v>24</v>
      </c>
      <c r="I393" s="19" t="s">
        <v>67</v>
      </c>
      <c r="J393" s="19" t="s">
        <v>68</v>
      </c>
      <c r="K393" s="19" t="e">
        <f>VLOOKUP(final_data_all_locations!$J393,#REF!,3,0)</f>
        <v>#REF!</v>
      </c>
      <c r="L393" s="19" t="s">
        <v>69</v>
      </c>
      <c r="M393" s="19" t="s">
        <v>288</v>
      </c>
      <c r="N393" s="19" t="s">
        <v>1449</v>
      </c>
      <c r="O393" s="21" t="s">
        <v>174</v>
      </c>
    </row>
    <row r="394" spans="1:15" x14ac:dyDescent="0.35">
      <c r="A394" s="14">
        <v>393</v>
      </c>
      <c r="B394" s="15" t="s">
        <v>1451</v>
      </c>
      <c r="C394" s="15" t="str">
        <f>description_vlookup!$C394</f>
        <v>JOB493</v>
      </c>
      <c r="D394" s="15" t="s">
        <v>1452</v>
      </c>
      <c r="E394" s="15" t="str">
        <f>VLOOKUP(final_data_all_locations!$D394,description_vlookup!E:G,3,FALSE)</f>
        <v>COM219</v>
      </c>
      <c r="F394" s="15" t="s">
        <v>75</v>
      </c>
      <c r="G394" s="16">
        <v>2009</v>
      </c>
      <c r="H394" s="15" t="s">
        <v>138</v>
      </c>
      <c r="I394" s="15" t="s">
        <v>1453</v>
      </c>
      <c r="J394" s="15" t="s">
        <v>26</v>
      </c>
      <c r="K394" s="15" t="e">
        <f>VLOOKUP(final_data_all_locations!$J394,#REF!,3,0)</f>
        <v>#REF!</v>
      </c>
      <c r="L394" s="15" t="s">
        <v>1454</v>
      </c>
      <c r="M394" s="15" t="s">
        <v>1455</v>
      </c>
      <c r="N394" s="15" t="s">
        <v>1456</v>
      </c>
      <c r="O394" s="17" t="s">
        <v>112</v>
      </c>
    </row>
    <row r="395" spans="1:15" x14ac:dyDescent="0.35">
      <c r="A395" s="18">
        <v>394</v>
      </c>
      <c r="B395" s="19" t="s">
        <v>1457</v>
      </c>
      <c r="C395" s="19" t="str">
        <f>description_vlookup!$C395</f>
        <v>JOB494</v>
      </c>
      <c r="D395" s="19" t="s">
        <v>845</v>
      </c>
      <c r="E395" s="19" t="str">
        <f>VLOOKUP(final_data_all_locations!$D395,description_vlookup!E:G,3,FALSE)</f>
        <v>COM115</v>
      </c>
      <c r="F395" s="19" t="s">
        <v>75</v>
      </c>
      <c r="G395" s="20">
        <v>2011</v>
      </c>
      <c r="H395" s="19" t="s">
        <v>15</v>
      </c>
      <c r="I395" s="19" t="s">
        <v>222</v>
      </c>
      <c r="J395" s="19" t="s">
        <v>204</v>
      </c>
      <c r="K395" s="19" t="e">
        <f>VLOOKUP(final_data_all_locations!$J395,#REF!,3,0)</f>
        <v>#REF!</v>
      </c>
      <c r="L395" s="19" t="s">
        <v>223</v>
      </c>
      <c r="M395" s="19" t="s">
        <v>1410</v>
      </c>
      <c r="N395" s="19" t="s">
        <v>1411</v>
      </c>
      <c r="O395" s="21" t="s">
        <v>163</v>
      </c>
    </row>
    <row r="396" spans="1:15" x14ac:dyDescent="0.35">
      <c r="A396" s="14">
        <v>395</v>
      </c>
      <c r="B396" s="15" t="s">
        <v>1458</v>
      </c>
      <c r="C396" s="15" t="str">
        <f>description_vlookup!$C396</f>
        <v>JOB495</v>
      </c>
      <c r="D396" s="15" t="s">
        <v>1459</v>
      </c>
      <c r="E396" s="15" t="str">
        <f>VLOOKUP(final_data_all_locations!$D396,description_vlookup!E:G,3,FALSE)</f>
        <v>COM220</v>
      </c>
      <c r="F396" s="15" t="s">
        <v>587</v>
      </c>
      <c r="G396" s="16">
        <v>2015</v>
      </c>
      <c r="H396" s="15" t="s">
        <v>24</v>
      </c>
      <c r="I396" s="15" t="s">
        <v>67</v>
      </c>
      <c r="J396" s="15" t="s">
        <v>68</v>
      </c>
      <c r="K396" s="15" t="e">
        <f>VLOOKUP(final_data_all_locations!$J396,#REF!,3,0)</f>
        <v>#REF!</v>
      </c>
      <c r="L396" s="15" t="s">
        <v>69</v>
      </c>
      <c r="M396" s="15" t="s">
        <v>1460</v>
      </c>
      <c r="N396" s="15" t="s">
        <v>1461</v>
      </c>
      <c r="O396" s="17" t="s">
        <v>767</v>
      </c>
    </row>
    <row r="397" spans="1:15" x14ac:dyDescent="0.35">
      <c r="A397" s="18">
        <v>396</v>
      </c>
      <c r="B397" s="19" t="s">
        <v>506</v>
      </c>
      <c r="C397" s="19" t="str">
        <f>description_vlookup!$C397</f>
        <v>JOB496</v>
      </c>
      <c r="D397" s="19" t="s">
        <v>1462</v>
      </c>
      <c r="E397" s="19" t="str">
        <f>VLOOKUP(final_data_all_locations!$D397,description_vlookup!E:G,3,FALSE)</f>
        <v>COM221</v>
      </c>
      <c r="F397" s="19" t="s">
        <v>75</v>
      </c>
      <c r="G397" s="20">
        <v>2017</v>
      </c>
      <c r="H397" s="19" t="s">
        <v>138</v>
      </c>
      <c r="I397" s="19" t="s">
        <v>317</v>
      </c>
      <c r="J397" s="19" t="s">
        <v>35</v>
      </c>
      <c r="K397" s="19" t="e">
        <f>VLOOKUP(final_data_all_locations!$J397,#REF!,3,0)</f>
        <v>#REF!</v>
      </c>
      <c r="L397" s="19" t="s">
        <v>318</v>
      </c>
      <c r="M397" s="19" t="s">
        <v>1463</v>
      </c>
      <c r="N397" s="19" t="s">
        <v>1464</v>
      </c>
      <c r="O397" s="21" t="s">
        <v>123</v>
      </c>
    </row>
    <row r="398" spans="1:15" x14ac:dyDescent="0.35">
      <c r="A398" s="14">
        <v>397</v>
      </c>
      <c r="B398" s="15" t="s">
        <v>1465</v>
      </c>
      <c r="C398" s="15" t="str">
        <f>description_vlookup!$C398</f>
        <v>JOB497</v>
      </c>
      <c r="D398" s="15" t="s">
        <v>1466</v>
      </c>
      <c r="E398" s="15" t="str">
        <f>VLOOKUP(final_data_all_locations!$D398,description_vlookup!E:G,3,FALSE)</f>
        <v>COM222</v>
      </c>
      <c r="F398" s="15" t="s">
        <v>14</v>
      </c>
      <c r="G398" s="16">
        <v>2012</v>
      </c>
      <c r="H398" s="15" t="s">
        <v>66</v>
      </c>
      <c r="I398" s="15" t="s">
        <v>222</v>
      </c>
      <c r="J398" s="15" t="s">
        <v>204</v>
      </c>
      <c r="K398" s="15" t="e">
        <f>VLOOKUP(final_data_all_locations!$J398,#REF!,3,0)</f>
        <v>#REF!</v>
      </c>
      <c r="L398" s="15" t="s">
        <v>223</v>
      </c>
      <c r="M398" s="15" t="s">
        <v>1467</v>
      </c>
      <c r="N398" s="15" t="s">
        <v>1468</v>
      </c>
      <c r="O398" s="17" t="s">
        <v>118</v>
      </c>
    </row>
    <row r="399" spans="1:15" x14ac:dyDescent="0.35">
      <c r="A399" s="18">
        <v>398</v>
      </c>
      <c r="B399" s="19" t="s">
        <v>1469</v>
      </c>
      <c r="C399" s="19" t="str">
        <f>description_vlookup!$C399</f>
        <v>JOB498</v>
      </c>
      <c r="D399" s="19" t="s">
        <v>734</v>
      </c>
      <c r="E399" s="19" t="str">
        <f>VLOOKUP(final_data_all_locations!$D399,description_vlookup!E:G,3,FALSE)</f>
        <v>COM094</v>
      </c>
      <c r="F399" s="19" t="s">
        <v>150</v>
      </c>
      <c r="G399" s="20">
        <v>1882</v>
      </c>
      <c r="H399" s="19" t="s">
        <v>15</v>
      </c>
      <c r="I399" s="19" t="s">
        <v>651</v>
      </c>
      <c r="J399" s="19" t="s">
        <v>26</v>
      </c>
      <c r="K399" s="19" t="e">
        <f>VLOOKUP(final_data_all_locations!$J399,#REF!,3,0)</f>
        <v>#REF!</v>
      </c>
      <c r="L399" s="19" t="s">
        <v>652</v>
      </c>
      <c r="M399" s="19" t="s">
        <v>1470</v>
      </c>
      <c r="N399" s="19" t="s">
        <v>698</v>
      </c>
      <c r="O399" s="21" t="s">
        <v>174</v>
      </c>
    </row>
    <row r="400" spans="1:15" x14ac:dyDescent="0.35">
      <c r="A400" s="9">
        <v>399</v>
      </c>
      <c r="B400" s="8" t="s">
        <v>1471</v>
      </c>
      <c r="C400" s="8" t="str">
        <f>description_vlookup!$C400</f>
        <v>JOB499</v>
      </c>
      <c r="D400" s="8" t="s">
        <v>770</v>
      </c>
      <c r="E400" s="8" t="str">
        <f>VLOOKUP(final_data_all_locations!$D400,description_vlookup!E:G,3,FALSE)</f>
        <v>COM099</v>
      </c>
      <c r="F400" s="8" t="s">
        <v>75</v>
      </c>
      <c r="G400" s="22">
        <v>2023</v>
      </c>
      <c r="H400" s="8" t="s">
        <v>76</v>
      </c>
      <c r="I400" s="8" t="s">
        <v>81</v>
      </c>
      <c r="J400" s="8" t="s">
        <v>35</v>
      </c>
      <c r="K400" s="8" t="e">
        <f>VLOOKUP(final_data_all_locations!$J400,#REF!,3,0)</f>
        <v>#REF!</v>
      </c>
      <c r="L400" s="8" t="s">
        <v>82</v>
      </c>
      <c r="M400" s="8" t="s">
        <v>1472</v>
      </c>
      <c r="N400" s="8" t="s">
        <v>1473</v>
      </c>
      <c r="O400" s="10" t="s">
        <v>501</v>
      </c>
    </row>
  </sheetData>
  <autoFilter ref="A1:O400" xr:uid="{12353767-4338-4D50-8A23-E342254D8702}">
    <filterColumn colId="5">
      <filters>
        <filter val="Ahmedabad"/>
        <filter val="Bangalore"/>
        <filter val="Belgaum"/>
        <filter val="Chennai"/>
        <filter val="Coimbatore"/>
        <filter val="Delhi"/>
        <filter val="Gurgaon"/>
        <filter val="Hyderabad"/>
        <filter val="Indore"/>
        <filter val="Jaipur"/>
        <filter val="Kochi"/>
        <filter val="Kolkata"/>
        <filter val="Mangalore"/>
        <filter val="Mumbai"/>
        <filter val="Noida"/>
        <filter val="Panaji"/>
        <filter val="Pune"/>
        <filter val="Surat"/>
        <filter val="Work From Home"/>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8AC278-44D6-4EBB-A96E-A1EB469349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final_data_for_analysis</vt:lpstr>
      <vt:lpstr>description_vlookup</vt:lpstr>
      <vt:lpstr>description</vt:lpstr>
      <vt:lpstr>final_data_all_locations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dc:creator>
  <cp:lastModifiedBy>R</cp:lastModifiedBy>
  <dcterms:created xsi:type="dcterms:W3CDTF">2015-06-05T18:17:20Z</dcterms:created>
  <dcterms:modified xsi:type="dcterms:W3CDTF">2023-04-09T14:11:31Z</dcterms:modified>
</cp:coreProperties>
</file>