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drawings/drawing2.xml" ContentType="application/vnd.openxmlformats-officedocument.drawing+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Analytical\BioRAM - 2016\"/>
    </mc:Choice>
  </mc:AlternateContent>
  <bookViews>
    <workbookView xWindow="0" yWindow="0" windowWidth="21570" windowHeight="8100" firstSheet="3" activeTab="3"/>
  </bookViews>
  <sheets>
    <sheet name="Intro" sheetId="1" r:id="rId1"/>
    <sheet name="Security System Effectiveness" sheetId="6" r:id="rId2"/>
    <sheet name="Agent Properties" sheetId="2" r:id="rId3"/>
    <sheet name="Results" sheetId="5" r:id="rId4"/>
    <sheet name="Security System Calculations" sheetId="7" r:id="rId5"/>
    <sheet name="Agent Calculations" sheetId="4" r:id="rId6"/>
    <sheet name="US Select Agents-Scores" sheetId="11" r:id="rId7"/>
    <sheet name="US Select Agents-Human" sheetId="9" r:id="rId8"/>
    <sheet name="US Select Agents-Animal" sheetId="10" r:id="rId9"/>
    <sheet name="Sheet1" sheetId="8" r:id="rId10"/>
  </sheets>
  <definedNames>
    <definedName name="_xlchart.0" hidden="1">Sheet1!$A$2:$A$43</definedName>
    <definedName name="_xlchart.1" hidden="1">Sheet1!$B$1</definedName>
    <definedName name="_xlchart.2" hidden="1">Sheet1!$B$2:$B$43</definedName>
    <definedName name="_xlchart.3" hidden="1">Sheet1!$A$2:$A$43</definedName>
    <definedName name="_xlchart.4" hidden="1">Sheet1!$C$1</definedName>
    <definedName name="_xlchart.5" hidden="1">Sheet1!$C$2:$C$43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5" l="1"/>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AR24" i="5"/>
  <c r="AS24" i="5"/>
  <c r="AT24" i="5"/>
  <c r="AU24" i="5"/>
  <c r="AV24" i="5"/>
  <c r="AW24" i="5"/>
  <c r="AX24" i="5"/>
  <c r="AY24" i="5"/>
  <c r="AZ24" i="5"/>
  <c r="BA24" i="5"/>
  <c r="BB24" i="5"/>
  <c r="BC24" i="5"/>
  <c r="BD24" i="5"/>
  <c r="BE24" i="5"/>
  <c r="BF24" i="5"/>
  <c r="BG24" i="5"/>
  <c r="BH24" i="5"/>
  <c r="BI24" i="5"/>
  <c r="BJ24" i="5"/>
  <c r="BK24" i="5"/>
  <c r="BL24" i="5"/>
  <c r="BM24" i="5"/>
  <c r="BN24" i="5"/>
  <c r="BO24" i="5"/>
  <c r="BP24" i="5"/>
  <c r="BQ24" i="5"/>
  <c r="BR24" i="5"/>
  <c r="BS24" i="5"/>
  <c r="BT24" i="5"/>
  <c r="BU24" i="5"/>
  <c r="BV24" i="5"/>
  <c r="BW24" i="5"/>
  <c r="BX24" i="5"/>
  <c r="BY24" i="5"/>
  <c r="BZ24" i="5"/>
  <c r="CA24" i="5"/>
  <c r="CB24" i="5"/>
  <c r="CC24" i="5"/>
  <c r="CD24" i="5"/>
  <c r="C25"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AR25" i="5"/>
  <c r="AS25" i="5"/>
  <c r="AT25" i="5"/>
  <c r="AU25" i="5"/>
  <c r="AV25" i="5"/>
  <c r="AW25" i="5"/>
  <c r="AX25" i="5"/>
  <c r="AY25" i="5"/>
  <c r="AZ25" i="5"/>
  <c r="BA25" i="5"/>
  <c r="BB25" i="5"/>
  <c r="BC25" i="5"/>
  <c r="BD25" i="5"/>
  <c r="BE25" i="5"/>
  <c r="BF25" i="5"/>
  <c r="BG25" i="5"/>
  <c r="BH25" i="5"/>
  <c r="BI25" i="5"/>
  <c r="BJ25" i="5"/>
  <c r="BK25" i="5"/>
  <c r="BL25" i="5"/>
  <c r="BM25" i="5"/>
  <c r="BN25" i="5"/>
  <c r="BO25" i="5"/>
  <c r="BP25" i="5"/>
  <c r="BQ25" i="5"/>
  <c r="BR25" i="5"/>
  <c r="BS25" i="5"/>
  <c r="BT25" i="5"/>
  <c r="BU25" i="5"/>
  <c r="BV25" i="5"/>
  <c r="BW25" i="5"/>
  <c r="BX25" i="5"/>
  <c r="BY25" i="5"/>
  <c r="BZ25" i="5"/>
  <c r="CA25" i="5"/>
  <c r="CB25" i="5"/>
  <c r="CC25" i="5"/>
  <c r="CD25" i="5"/>
  <c r="C26"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AR26" i="5"/>
  <c r="AS26" i="5"/>
  <c r="AT26" i="5"/>
  <c r="AU26" i="5"/>
  <c r="AV26" i="5"/>
  <c r="AW26" i="5"/>
  <c r="AX26" i="5"/>
  <c r="AY26" i="5"/>
  <c r="AZ26" i="5"/>
  <c r="BA26" i="5"/>
  <c r="BB26" i="5"/>
  <c r="BC26" i="5"/>
  <c r="BD26" i="5"/>
  <c r="BE26" i="5"/>
  <c r="BF26" i="5"/>
  <c r="BG26" i="5"/>
  <c r="BH26" i="5"/>
  <c r="BI26" i="5"/>
  <c r="BJ26" i="5"/>
  <c r="BK26" i="5"/>
  <c r="BL26" i="5"/>
  <c r="BM26" i="5"/>
  <c r="BN26" i="5"/>
  <c r="BO26" i="5"/>
  <c r="BP26" i="5"/>
  <c r="BQ26" i="5"/>
  <c r="BR26" i="5"/>
  <c r="BS26" i="5"/>
  <c r="BT26" i="5"/>
  <c r="BU26" i="5"/>
  <c r="BV26" i="5"/>
  <c r="BW26" i="5"/>
  <c r="BX26" i="5"/>
  <c r="BY26" i="5"/>
  <c r="BZ26" i="5"/>
  <c r="CA26" i="5"/>
  <c r="CB26" i="5"/>
  <c r="CC26" i="5"/>
  <c r="CD26" i="5"/>
  <c r="C27"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AR27" i="5"/>
  <c r="AS27" i="5"/>
  <c r="AT27" i="5"/>
  <c r="AU27" i="5"/>
  <c r="AV27" i="5"/>
  <c r="AW27" i="5"/>
  <c r="AX27" i="5"/>
  <c r="AY27" i="5"/>
  <c r="AZ27" i="5"/>
  <c r="BA27" i="5"/>
  <c r="BB27" i="5"/>
  <c r="BC27" i="5"/>
  <c r="BD27" i="5"/>
  <c r="BE27" i="5"/>
  <c r="BF27" i="5"/>
  <c r="BG27" i="5"/>
  <c r="BH27" i="5"/>
  <c r="BI27" i="5"/>
  <c r="BJ27" i="5"/>
  <c r="BK27" i="5"/>
  <c r="BL27" i="5"/>
  <c r="BM27" i="5"/>
  <c r="BN27" i="5"/>
  <c r="BO27" i="5"/>
  <c r="BP27" i="5"/>
  <c r="BQ27" i="5"/>
  <c r="BR27" i="5"/>
  <c r="BS27" i="5"/>
  <c r="BT27" i="5"/>
  <c r="BU27" i="5"/>
  <c r="BV27" i="5"/>
  <c r="BW27" i="5"/>
  <c r="BX27" i="5"/>
  <c r="BY27" i="5"/>
  <c r="BZ27" i="5"/>
  <c r="CA27" i="5"/>
  <c r="CB27" i="5"/>
  <c r="CC27" i="5"/>
  <c r="CD27" i="5"/>
  <c r="C28"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AP28" i="5"/>
  <c r="AQ28" i="5"/>
  <c r="AR28" i="5"/>
  <c r="AS28" i="5"/>
  <c r="AT28" i="5"/>
  <c r="AU28" i="5"/>
  <c r="AV28" i="5"/>
  <c r="AW28" i="5"/>
  <c r="AX28" i="5"/>
  <c r="AY28" i="5"/>
  <c r="AZ28" i="5"/>
  <c r="BA28" i="5"/>
  <c r="BB28" i="5"/>
  <c r="BC28" i="5"/>
  <c r="BD28" i="5"/>
  <c r="BE28" i="5"/>
  <c r="BF28" i="5"/>
  <c r="BG28" i="5"/>
  <c r="BH28" i="5"/>
  <c r="BI28" i="5"/>
  <c r="BJ28" i="5"/>
  <c r="BK28" i="5"/>
  <c r="BL28" i="5"/>
  <c r="BM28" i="5"/>
  <c r="BN28" i="5"/>
  <c r="BO28" i="5"/>
  <c r="BP28" i="5"/>
  <c r="BQ28" i="5"/>
  <c r="BR28" i="5"/>
  <c r="BS28" i="5"/>
  <c r="BT28" i="5"/>
  <c r="BU28" i="5"/>
  <c r="BV28" i="5"/>
  <c r="BW28" i="5"/>
  <c r="BX28" i="5"/>
  <c r="BY28" i="5"/>
  <c r="BZ28" i="5"/>
  <c r="CA28" i="5"/>
  <c r="CB28" i="5"/>
  <c r="CC28" i="5"/>
  <c r="CD28" i="5"/>
  <c r="B28" i="5"/>
  <c r="B27" i="5"/>
  <c r="B26" i="5"/>
  <c r="B25" i="5"/>
  <c r="B24" i="5"/>
  <c r="H5" i="10" l="1"/>
  <c r="I5" i="10"/>
  <c r="J5" i="10"/>
  <c r="J24" i="10" s="1"/>
  <c r="K5" i="10"/>
  <c r="L5" i="10"/>
  <c r="M5" i="10"/>
  <c r="M24" i="10" s="1"/>
  <c r="N5" i="10"/>
  <c r="N24" i="10" s="1"/>
  <c r="O5" i="10"/>
  <c r="O24" i="10" s="1"/>
  <c r="P5" i="10"/>
  <c r="Q5" i="10"/>
  <c r="R5" i="10"/>
  <c r="R24" i="10" s="1"/>
  <c r="S5" i="10"/>
  <c r="T5" i="10"/>
  <c r="U5" i="10"/>
  <c r="U24" i="10" s="1"/>
  <c r="V5" i="10"/>
  <c r="V24" i="10" s="1"/>
  <c r="W5" i="10"/>
  <c r="W24" i="10" s="1"/>
  <c r="X5" i="10"/>
  <c r="Y5" i="10"/>
  <c r="Z5" i="10"/>
  <c r="Z24" i="10" s="1"/>
  <c r="AA5" i="10"/>
  <c r="AB5" i="10"/>
  <c r="AC5" i="10"/>
  <c r="AC24" i="10" s="1"/>
  <c r="AD5" i="10"/>
  <c r="AD24" i="10" s="1"/>
  <c r="AE5" i="10"/>
  <c r="AE24" i="10" s="1"/>
  <c r="AF5" i="10"/>
  <c r="AG5" i="10"/>
  <c r="AH5" i="10"/>
  <c r="AH24" i="10" s="1"/>
  <c r="AI5" i="10"/>
  <c r="AJ5" i="10"/>
  <c r="AK5" i="10"/>
  <c r="AK24" i="10" s="1"/>
  <c r="AL5" i="10"/>
  <c r="AL24" i="10" s="1"/>
  <c r="AM5" i="10"/>
  <c r="AM24" i="10" s="1"/>
  <c r="AN5" i="10"/>
  <c r="AO5" i="10"/>
  <c r="AP5" i="10"/>
  <c r="AP24" i="10" s="1"/>
  <c r="AQ5" i="10"/>
  <c r="AR5" i="10"/>
  <c r="AS5" i="10"/>
  <c r="AS24" i="10" s="1"/>
  <c r="AT5" i="10"/>
  <c r="AT24" i="10" s="1"/>
  <c r="AU5" i="10"/>
  <c r="AU24" i="10" s="1"/>
  <c r="AV5" i="10"/>
  <c r="AW5" i="10"/>
  <c r="AX5" i="10"/>
  <c r="AX24" i="10" s="1"/>
  <c r="AY5" i="10"/>
  <c r="AZ5" i="10"/>
  <c r="BA5" i="10"/>
  <c r="BA24" i="10" s="1"/>
  <c r="BB5" i="10"/>
  <c r="BB24" i="10" s="1"/>
  <c r="BC5" i="10"/>
  <c r="BC24" i="10" s="1"/>
  <c r="BD5" i="10"/>
  <c r="BE5" i="10"/>
  <c r="BF5" i="10"/>
  <c r="BF24" i="10" s="1"/>
  <c r="BG5" i="10"/>
  <c r="BH5" i="10"/>
  <c r="BI5" i="10"/>
  <c r="BI24" i="10" s="1"/>
  <c r="BJ5" i="10"/>
  <c r="BJ24" i="10" s="1"/>
  <c r="BK5" i="10"/>
  <c r="BK24" i="10" s="1"/>
  <c r="BL5" i="10"/>
  <c r="BM5" i="10"/>
  <c r="BN5" i="10"/>
  <c r="BN24" i="10" s="1"/>
  <c r="BO5" i="10"/>
  <c r="BP5" i="10"/>
  <c r="BQ5" i="10"/>
  <c r="BQ24" i="10" s="1"/>
  <c r="BR5" i="10"/>
  <c r="BR24" i="10" s="1"/>
  <c r="BS5" i="10"/>
  <c r="BS24" i="10" s="1"/>
  <c r="BT5" i="10"/>
  <c r="BU5" i="10"/>
  <c r="BV5" i="10"/>
  <c r="BV24" i="10" s="1"/>
  <c r="BW5" i="10"/>
  <c r="BX5" i="10"/>
  <c r="BY5" i="10"/>
  <c r="BY24" i="10" s="1"/>
  <c r="BZ5" i="10"/>
  <c r="BZ24" i="10" s="1"/>
  <c r="CA5" i="10"/>
  <c r="CA24" i="10" s="1"/>
  <c r="CB5" i="10"/>
  <c r="CC5" i="10"/>
  <c r="CD5" i="10"/>
  <c r="CD24" i="10" s="1"/>
  <c r="CE5" i="10"/>
  <c r="CF5" i="10"/>
  <c r="CG5" i="10"/>
  <c r="CG24" i="10" s="1"/>
  <c r="CH5" i="10"/>
  <c r="CH24" i="10" s="1"/>
  <c r="CI5" i="10"/>
  <c r="CI24" i="10" s="1"/>
  <c r="H6" i="10"/>
  <c r="I6" i="10"/>
  <c r="J6" i="10"/>
  <c r="K6" i="10"/>
  <c r="K24" i="10" s="1"/>
  <c r="L6" i="10"/>
  <c r="L24" i="10" s="1"/>
  <c r="M6" i="10"/>
  <c r="N6" i="10"/>
  <c r="O6" i="10"/>
  <c r="P6" i="10"/>
  <c r="Q6" i="10"/>
  <c r="R6" i="10"/>
  <c r="S6" i="10"/>
  <c r="S24" i="10" s="1"/>
  <c r="T6" i="10"/>
  <c r="T24" i="10" s="1"/>
  <c r="U6" i="10"/>
  <c r="V6" i="10"/>
  <c r="W6" i="10"/>
  <c r="X6" i="10"/>
  <c r="Y6" i="10"/>
  <c r="Z6" i="10"/>
  <c r="AA6" i="10"/>
  <c r="AA24" i="10" s="1"/>
  <c r="AB6" i="10"/>
  <c r="AB24" i="10" s="1"/>
  <c r="AC6" i="10"/>
  <c r="AD6" i="10"/>
  <c r="AE6" i="10"/>
  <c r="AF6" i="10"/>
  <c r="AG6" i="10"/>
  <c r="AH6" i="10"/>
  <c r="AI6" i="10"/>
  <c r="AI24" i="10" s="1"/>
  <c r="AJ6" i="10"/>
  <c r="AJ24" i="10" s="1"/>
  <c r="AK6" i="10"/>
  <c r="AL6" i="10"/>
  <c r="AM6" i="10"/>
  <c r="AN6" i="10"/>
  <c r="AO6" i="10"/>
  <c r="AP6" i="10"/>
  <c r="AQ6" i="10"/>
  <c r="AQ24" i="10" s="1"/>
  <c r="AR6" i="10"/>
  <c r="AR24" i="10" s="1"/>
  <c r="AS6" i="10"/>
  <c r="AT6" i="10"/>
  <c r="AU6" i="10"/>
  <c r="AV6" i="10"/>
  <c r="AW6" i="10"/>
  <c r="AX6" i="10"/>
  <c r="AY6" i="10"/>
  <c r="AY24" i="10" s="1"/>
  <c r="AZ6" i="10"/>
  <c r="AZ24" i="10" s="1"/>
  <c r="BA6" i="10"/>
  <c r="BB6" i="10"/>
  <c r="BC6" i="10"/>
  <c r="BD6" i="10"/>
  <c r="BE6" i="10"/>
  <c r="BF6" i="10"/>
  <c r="BG6" i="10"/>
  <c r="BG24" i="10" s="1"/>
  <c r="BH6" i="10"/>
  <c r="BH24" i="10" s="1"/>
  <c r="BI6" i="10"/>
  <c r="BJ6" i="10"/>
  <c r="BK6" i="10"/>
  <c r="BL6" i="10"/>
  <c r="BM6" i="10"/>
  <c r="BN6" i="10"/>
  <c r="BO6" i="10"/>
  <c r="BO24" i="10" s="1"/>
  <c r="BP6" i="10"/>
  <c r="BP24" i="10" s="1"/>
  <c r="BQ6" i="10"/>
  <c r="BR6" i="10"/>
  <c r="BS6" i="10"/>
  <c r="BT6" i="10"/>
  <c r="BU6" i="10"/>
  <c r="BV6" i="10"/>
  <c r="BW6" i="10"/>
  <c r="BW24" i="10" s="1"/>
  <c r="BX6" i="10"/>
  <c r="BX24" i="10" s="1"/>
  <c r="BY6" i="10"/>
  <c r="BZ6" i="10"/>
  <c r="CA6" i="10"/>
  <c r="CB6" i="10"/>
  <c r="CC6" i="10"/>
  <c r="CD6" i="10"/>
  <c r="CE6" i="10"/>
  <c r="CE24" i="10" s="1"/>
  <c r="CF6" i="10"/>
  <c r="CF24" i="10" s="1"/>
  <c r="CG6" i="10"/>
  <c r="CH6" i="10"/>
  <c r="CI6"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BA7" i="10"/>
  <c r="BB7" i="10"/>
  <c r="BC7" i="10"/>
  <c r="BD7" i="10"/>
  <c r="BE7" i="10"/>
  <c r="BF7" i="10"/>
  <c r="BG7" i="10"/>
  <c r="BH7" i="10"/>
  <c r="BI7" i="10"/>
  <c r="BJ7" i="10"/>
  <c r="BK7" i="10"/>
  <c r="BL7" i="10"/>
  <c r="BM7" i="10"/>
  <c r="BN7" i="10"/>
  <c r="BO7" i="10"/>
  <c r="BP7" i="10"/>
  <c r="BQ7" i="10"/>
  <c r="BR7" i="10"/>
  <c r="BS7" i="10"/>
  <c r="BT7" i="10"/>
  <c r="BU7" i="10"/>
  <c r="BV7" i="10"/>
  <c r="BW7" i="10"/>
  <c r="BX7" i="10"/>
  <c r="BY7" i="10"/>
  <c r="BZ7" i="10"/>
  <c r="CA7" i="10"/>
  <c r="CB7" i="10"/>
  <c r="CC7" i="10"/>
  <c r="CD7" i="10"/>
  <c r="CE7" i="10"/>
  <c r="CF7" i="10"/>
  <c r="CG7" i="10"/>
  <c r="CH7" i="10"/>
  <c r="CI7"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Y8" i="10"/>
  <c r="AZ8" i="10"/>
  <c r="BA8" i="10"/>
  <c r="BB8" i="10"/>
  <c r="BC8" i="10"/>
  <c r="BD8" i="10"/>
  <c r="BE8" i="10"/>
  <c r="BF8" i="10"/>
  <c r="BG8" i="10"/>
  <c r="BH8" i="10"/>
  <c r="BI8" i="10"/>
  <c r="BJ8" i="10"/>
  <c r="BK8" i="10"/>
  <c r="BL8" i="10"/>
  <c r="BM8" i="10"/>
  <c r="BN8" i="10"/>
  <c r="BO8" i="10"/>
  <c r="BP8" i="10"/>
  <c r="BQ8" i="10"/>
  <c r="BR8" i="10"/>
  <c r="BS8" i="10"/>
  <c r="BT8" i="10"/>
  <c r="BU8" i="10"/>
  <c r="BV8" i="10"/>
  <c r="BW8" i="10"/>
  <c r="BX8" i="10"/>
  <c r="BY8" i="10"/>
  <c r="BZ8" i="10"/>
  <c r="CA8" i="10"/>
  <c r="CB8" i="10"/>
  <c r="CC8" i="10"/>
  <c r="CD8" i="10"/>
  <c r="CE8" i="10"/>
  <c r="CF8" i="10"/>
  <c r="CG8" i="10"/>
  <c r="CH8" i="10"/>
  <c r="CI8"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B9" i="10"/>
  <c r="BC9" i="10"/>
  <c r="BD9" i="10"/>
  <c r="BE9" i="10"/>
  <c r="BF9" i="10"/>
  <c r="BG9" i="10"/>
  <c r="BH9" i="10"/>
  <c r="BI9" i="10"/>
  <c r="BJ9" i="10"/>
  <c r="BK9" i="10"/>
  <c r="BL9" i="10"/>
  <c r="BM9" i="10"/>
  <c r="BN9" i="10"/>
  <c r="BO9" i="10"/>
  <c r="BP9" i="10"/>
  <c r="BQ9" i="10"/>
  <c r="BR9" i="10"/>
  <c r="BS9" i="10"/>
  <c r="BT9" i="10"/>
  <c r="BU9" i="10"/>
  <c r="BV9" i="10"/>
  <c r="BW9" i="10"/>
  <c r="BX9" i="10"/>
  <c r="BY9" i="10"/>
  <c r="BZ9" i="10"/>
  <c r="CA9" i="10"/>
  <c r="CB9" i="10"/>
  <c r="CC9" i="10"/>
  <c r="CD9" i="10"/>
  <c r="CE9" i="10"/>
  <c r="CF9" i="10"/>
  <c r="CG9" i="10"/>
  <c r="CH9" i="10"/>
  <c r="CI9"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Y10" i="10"/>
  <c r="AZ10" i="10"/>
  <c r="BA10" i="10"/>
  <c r="BB10" i="10"/>
  <c r="BC10" i="10"/>
  <c r="BD10" i="10"/>
  <c r="BE10" i="10"/>
  <c r="BF10" i="10"/>
  <c r="BG10" i="10"/>
  <c r="BH10" i="10"/>
  <c r="BI10" i="10"/>
  <c r="BJ10" i="10"/>
  <c r="BK10" i="10"/>
  <c r="BL10" i="10"/>
  <c r="BM10" i="10"/>
  <c r="BN10" i="10"/>
  <c r="BO10" i="10"/>
  <c r="BP10" i="10"/>
  <c r="BQ10" i="10"/>
  <c r="BR10" i="10"/>
  <c r="BS10" i="10"/>
  <c r="BT10" i="10"/>
  <c r="BU10" i="10"/>
  <c r="BV10" i="10"/>
  <c r="BW10" i="10"/>
  <c r="BX10" i="10"/>
  <c r="BY10" i="10"/>
  <c r="BZ10" i="10"/>
  <c r="CA10" i="10"/>
  <c r="CB10" i="10"/>
  <c r="CC10" i="10"/>
  <c r="CD10" i="10"/>
  <c r="CE10" i="10"/>
  <c r="CF10" i="10"/>
  <c r="CG10" i="10"/>
  <c r="CH10" i="10"/>
  <c r="CI10"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Y11" i="10"/>
  <c r="AZ11" i="10"/>
  <c r="BA11" i="10"/>
  <c r="BB11" i="10"/>
  <c r="BC11" i="10"/>
  <c r="BD11" i="10"/>
  <c r="BE11" i="10"/>
  <c r="BF11" i="10"/>
  <c r="BG11" i="10"/>
  <c r="BH11" i="10"/>
  <c r="BI11" i="10"/>
  <c r="BJ11" i="10"/>
  <c r="BK11" i="10"/>
  <c r="BL11" i="10"/>
  <c r="BM11" i="10"/>
  <c r="BN11" i="10"/>
  <c r="BO11" i="10"/>
  <c r="BP11" i="10"/>
  <c r="BQ11" i="10"/>
  <c r="BR11" i="10"/>
  <c r="BS11" i="10"/>
  <c r="BT11" i="10"/>
  <c r="BU11" i="10"/>
  <c r="BV11" i="10"/>
  <c r="BW11" i="10"/>
  <c r="BX11" i="10"/>
  <c r="BY11" i="10"/>
  <c r="BZ11" i="10"/>
  <c r="CA11" i="10"/>
  <c r="CB11" i="10"/>
  <c r="CC11" i="10"/>
  <c r="CD11" i="10"/>
  <c r="CE11" i="10"/>
  <c r="CF11" i="10"/>
  <c r="CG11" i="10"/>
  <c r="CH11" i="10"/>
  <c r="CI11"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BA12" i="10"/>
  <c r="BB12" i="10"/>
  <c r="BC12" i="10"/>
  <c r="BD12" i="10"/>
  <c r="BE12" i="10"/>
  <c r="BF12" i="10"/>
  <c r="BG12" i="10"/>
  <c r="BH12" i="10"/>
  <c r="BI12" i="10"/>
  <c r="BJ12" i="10"/>
  <c r="BK12" i="10"/>
  <c r="BL12" i="10"/>
  <c r="BM12" i="10"/>
  <c r="BN12" i="10"/>
  <c r="BO12" i="10"/>
  <c r="BP12" i="10"/>
  <c r="BQ12" i="10"/>
  <c r="BR12" i="10"/>
  <c r="BS12" i="10"/>
  <c r="BT12" i="10"/>
  <c r="BU12" i="10"/>
  <c r="BV12" i="10"/>
  <c r="BW12" i="10"/>
  <c r="BX12" i="10"/>
  <c r="BY12" i="10"/>
  <c r="BZ12" i="10"/>
  <c r="CA12" i="10"/>
  <c r="CB12" i="10"/>
  <c r="CC12" i="10"/>
  <c r="CD12" i="10"/>
  <c r="CE12" i="10"/>
  <c r="CF12" i="10"/>
  <c r="CG12" i="10"/>
  <c r="CH12" i="10"/>
  <c r="CI12"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AH13" i="10"/>
  <c r="AI13" i="10"/>
  <c r="AJ13" i="10"/>
  <c r="AK13" i="10"/>
  <c r="AL13" i="10"/>
  <c r="AM13" i="10"/>
  <c r="AN13" i="10"/>
  <c r="AO13" i="10"/>
  <c r="AP13" i="10"/>
  <c r="AQ13" i="10"/>
  <c r="AR13" i="10"/>
  <c r="AS13" i="10"/>
  <c r="AT13" i="10"/>
  <c r="AU13" i="10"/>
  <c r="AV13" i="10"/>
  <c r="AW13" i="10"/>
  <c r="AX13" i="10"/>
  <c r="AY13" i="10"/>
  <c r="AZ13" i="10"/>
  <c r="BA13" i="10"/>
  <c r="BB13" i="10"/>
  <c r="BC13" i="10"/>
  <c r="BD13" i="10"/>
  <c r="BE13" i="10"/>
  <c r="BF13" i="10"/>
  <c r="BG13" i="10"/>
  <c r="BH13" i="10"/>
  <c r="BI13" i="10"/>
  <c r="BJ13" i="10"/>
  <c r="BK13" i="10"/>
  <c r="BL13" i="10"/>
  <c r="BM13" i="10"/>
  <c r="BN13" i="10"/>
  <c r="BO13" i="10"/>
  <c r="BP13" i="10"/>
  <c r="BQ13" i="10"/>
  <c r="BR13" i="10"/>
  <c r="BS13" i="10"/>
  <c r="BT13" i="10"/>
  <c r="BU13" i="10"/>
  <c r="BV13" i="10"/>
  <c r="BW13" i="10"/>
  <c r="BX13" i="10"/>
  <c r="BY13" i="10"/>
  <c r="BZ13" i="10"/>
  <c r="CA13" i="10"/>
  <c r="CB13" i="10"/>
  <c r="CC13" i="10"/>
  <c r="CD13" i="10"/>
  <c r="CE13" i="10"/>
  <c r="CF13" i="10"/>
  <c r="CG13" i="10"/>
  <c r="CH13" i="10"/>
  <c r="CI13"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AL14" i="10"/>
  <c r="AM14" i="10"/>
  <c r="AN14" i="10"/>
  <c r="AO14" i="10"/>
  <c r="AP14" i="10"/>
  <c r="AQ14" i="10"/>
  <c r="AR14" i="10"/>
  <c r="AS14" i="10"/>
  <c r="AT14" i="10"/>
  <c r="AU14" i="10"/>
  <c r="AV14" i="10"/>
  <c r="AW14" i="10"/>
  <c r="AX14" i="10"/>
  <c r="AY14" i="10"/>
  <c r="AZ14" i="10"/>
  <c r="BA14" i="10"/>
  <c r="BB14" i="10"/>
  <c r="BC14" i="10"/>
  <c r="BD14" i="10"/>
  <c r="BE14" i="10"/>
  <c r="BF14" i="10"/>
  <c r="BG14" i="10"/>
  <c r="BH14" i="10"/>
  <c r="BI14" i="10"/>
  <c r="BJ14" i="10"/>
  <c r="BK14" i="10"/>
  <c r="BL14" i="10"/>
  <c r="BM14" i="10"/>
  <c r="BN14" i="10"/>
  <c r="BO14" i="10"/>
  <c r="BP14" i="10"/>
  <c r="BQ14" i="10"/>
  <c r="BR14" i="10"/>
  <c r="BS14" i="10"/>
  <c r="BT14" i="10"/>
  <c r="BU14" i="10"/>
  <c r="BV14" i="10"/>
  <c r="BW14" i="10"/>
  <c r="BX14" i="10"/>
  <c r="BY14" i="10"/>
  <c r="BZ14" i="10"/>
  <c r="CA14" i="10"/>
  <c r="CB14" i="10"/>
  <c r="CC14" i="10"/>
  <c r="CD14" i="10"/>
  <c r="CE14" i="10"/>
  <c r="CF14" i="10"/>
  <c r="CG14" i="10"/>
  <c r="CH14" i="10"/>
  <c r="CI14"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AW15" i="10"/>
  <c r="AX15" i="10"/>
  <c r="AY15" i="10"/>
  <c r="AZ15" i="10"/>
  <c r="BA15" i="10"/>
  <c r="BB15" i="10"/>
  <c r="BC15" i="10"/>
  <c r="BD15" i="10"/>
  <c r="BE15" i="10"/>
  <c r="BF15" i="10"/>
  <c r="BG15" i="10"/>
  <c r="BH15" i="10"/>
  <c r="BI15" i="10"/>
  <c r="BJ15" i="10"/>
  <c r="BK15" i="10"/>
  <c r="BL15" i="10"/>
  <c r="BM15" i="10"/>
  <c r="BN15" i="10"/>
  <c r="BO15" i="10"/>
  <c r="BP15" i="10"/>
  <c r="BQ15" i="10"/>
  <c r="BR15" i="10"/>
  <c r="BS15" i="10"/>
  <c r="BT15" i="10"/>
  <c r="BU15" i="10"/>
  <c r="BV15" i="10"/>
  <c r="BW15" i="10"/>
  <c r="BX15" i="10"/>
  <c r="BY15" i="10"/>
  <c r="BZ15" i="10"/>
  <c r="CA15" i="10"/>
  <c r="CB15" i="10"/>
  <c r="CC15" i="10"/>
  <c r="CD15" i="10"/>
  <c r="CE15" i="10"/>
  <c r="CF15" i="10"/>
  <c r="CG15" i="10"/>
  <c r="CH15" i="10"/>
  <c r="CI15"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AJ16" i="10"/>
  <c r="AK16" i="10"/>
  <c r="AL16" i="10"/>
  <c r="AM16" i="10"/>
  <c r="AN16" i="10"/>
  <c r="AO16" i="10"/>
  <c r="AP16" i="10"/>
  <c r="AQ16" i="10"/>
  <c r="AR16" i="10"/>
  <c r="AS16" i="10"/>
  <c r="AT16" i="10"/>
  <c r="AU16" i="10"/>
  <c r="AV16" i="10"/>
  <c r="AW16" i="10"/>
  <c r="AX16" i="10"/>
  <c r="AY16" i="10"/>
  <c r="AZ16" i="10"/>
  <c r="BA16" i="10"/>
  <c r="BB16" i="10"/>
  <c r="BC16" i="10"/>
  <c r="BD16" i="10"/>
  <c r="BE16" i="10"/>
  <c r="BF16" i="10"/>
  <c r="BG16" i="10"/>
  <c r="BH16" i="10"/>
  <c r="BI16" i="10"/>
  <c r="BJ16" i="10"/>
  <c r="BK16" i="10"/>
  <c r="BL16" i="10"/>
  <c r="BM16" i="10"/>
  <c r="BN16" i="10"/>
  <c r="BO16" i="10"/>
  <c r="BP16" i="10"/>
  <c r="BQ16" i="10"/>
  <c r="BR16" i="10"/>
  <c r="BS16" i="10"/>
  <c r="BT16" i="10"/>
  <c r="BU16" i="10"/>
  <c r="BV16" i="10"/>
  <c r="BW16" i="10"/>
  <c r="BX16" i="10"/>
  <c r="BY16" i="10"/>
  <c r="BZ16" i="10"/>
  <c r="CA16" i="10"/>
  <c r="CB16" i="10"/>
  <c r="CC16" i="10"/>
  <c r="CD16" i="10"/>
  <c r="CE16" i="10"/>
  <c r="CF16" i="10"/>
  <c r="CG16" i="10"/>
  <c r="CH16" i="10"/>
  <c r="CI16"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AW17" i="10"/>
  <c r="AX17" i="10"/>
  <c r="AY17" i="10"/>
  <c r="AZ17" i="10"/>
  <c r="BA17" i="10"/>
  <c r="BB17" i="10"/>
  <c r="BC17" i="10"/>
  <c r="BD17" i="10"/>
  <c r="BE17" i="10"/>
  <c r="BF17" i="10"/>
  <c r="BG17" i="10"/>
  <c r="BH17" i="10"/>
  <c r="BI17" i="10"/>
  <c r="BJ17" i="10"/>
  <c r="BK17" i="10"/>
  <c r="BL17" i="10"/>
  <c r="BM17" i="10"/>
  <c r="BN17" i="10"/>
  <c r="BO17" i="10"/>
  <c r="BP17" i="10"/>
  <c r="BQ17" i="10"/>
  <c r="BR17" i="10"/>
  <c r="BS17" i="10"/>
  <c r="BT17" i="10"/>
  <c r="BU17" i="10"/>
  <c r="BV17" i="10"/>
  <c r="BW17" i="10"/>
  <c r="BX17" i="10"/>
  <c r="BY17" i="10"/>
  <c r="BZ17" i="10"/>
  <c r="CA17" i="10"/>
  <c r="CB17" i="10"/>
  <c r="CC17" i="10"/>
  <c r="CD17" i="10"/>
  <c r="CE17" i="10"/>
  <c r="CF17" i="10"/>
  <c r="CG17" i="10"/>
  <c r="CH17" i="10"/>
  <c r="CI17"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AH18" i="10"/>
  <c r="AI18" i="10"/>
  <c r="AJ18" i="10"/>
  <c r="AK18" i="10"/>
  <c r="AL18" i="10"/>
  <c r="AM18" i="10"/>
  <c r="AN18" i="10"/>
  <c r="AO18" i="10"/>
  <c r="AP18" i="10"/>
  <c r="AQ18" i="10"/>
  <c r="AR18" i="10"/>
  <c r="AS18" i="10"/>
  <c r="AT18" i="10"/>
  <c r="AU18" i="10"/>
  <c r="AV18" i="10"/>
  <c r="AW18" i="10"/>
  <c r="AX18" i="10"/>
  <c r="AY18" i="10"/>
  <c r="AZ18" i="10"/>
  <c r="BA18" i="10"/>
  <c r="BB18" i="10"/>
  <c r="BC18" i="10"/>
  <c r="BD18" i="10"/>
  <c r="BE18" i="10"/>
  <c r="BF18" i="10"/>
  <c r="BG18" i="10"/>
  <c r="BH18" i="10"/>
  <c r="BI18" i="10"/>
  <c r="BJ18" i="10"/>
  <c r="BK18" i="10"/>
  <c r="BL18" i="10"/>
  <c r="BM18" i="10"/>
  <c r="BN18" i="10"/>
  <c r="BO18" i="10"/>
  <c r="BP18" i="10"/>
  <c r="BQ18" i="10"/>
  <c r="BR18" i="10"/>
  <c r="BS18" i="10"/>
  <c r="BT18" i="10"/>
  <c r="BU18" i="10"/>
  <c r="BV18" i="10"/>
  <c r="BW18" i="10"/>
  <c r="BX18" i="10"/>
  <c r="BY18" i="10"/>
  <c r="BZ18" i="10"/>
  <c r="CA18" i="10"/>
  <c r="CB18" i="10"/>
  <c r="CC18" i="10"/>
  <c r="CD18" i="10"/>
  <c r="CE18" i="10"/>
  <c r="CF18" i="10"/>
  <c r="CG18" i="10"/>
  <c r="CH18" i="10"/>
  <c r="CI18"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AG19" i="10"/>
  <c r="AH19" i="10"/>
  <c r="AI19" i="10"/>
  <c r="AJ19" i="10"/>
  <c r="AK19" i="10"/>
  <c r="AL19" i="10"/>
  <c r="AM19" i="10"/>
  <c r="AN19" i="10"/>
  <c r="AO19" i="10"/>
  <c r="AP19" i="10"/>
  <c r="AQ19" i="10"/>
  <c r="AR19" i="10"/>
  <c r="AS19" i="10"/>
  <c r="AT19" i="10"/>
  <c r="AU19" i="10"/>
  <c r="AV19" i="10"/>
  <c r="AW19" i="10"/>
  <c r="AX19" i="10"/>
  <c r="AY19" i="10"/>
  <c r="AZ19" i="10"/>
  <c r="BA19" i="10"/>
  <c r="BB19" i="10"/>
  <c r="BC19" i="10"/>
  <c r="BD19" i="10"/>
  <c r="BE19" i="10"/>
  <c r="BF19" i="10"/>
  <c r="BG19" i="10"/>
  <c r="BH19" i="10"/>
  <c r="BI19" i="10"/>
  <c r="BJ19" i="10"/>
  <c r="BK19" i="10"/>
  <c r="BL19" i="10"/>
  <c r="BM19" i="10"/>
  <c r="BN19" i="10"/>
  <c r="BO19" i="10"/>
  <c r="BP19" i="10"/>
  <c r="BQ19" i="10"/>
  <c r="BR19" i="10"/>
  <c r="BS19" i="10"/>
  <c r="BT19" i="10"/>
  <c r="BU19" i="10"/>
  <c r="BV19" i="10"/>
  <c r="BW19" i="10"/>
  <c r="BX19" i="10"/>
  <c r="BY19" i="10"/>
  <c r="BZ19" i="10"/>
  <c r="CA19" i="10"/>
  <c r="CB19" i="10"/>
  <c r="CC19" i="10"/>
  <c r="CD19" i="10"/>
  <c r="CE19" i="10"/>
  <c r="CF19" i="10"/>
  <c r="CG19" i="10"/>
  <c r="CH19" i="10"/>
  <c r="CI19"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BA20" i="10"/>
  <c r="BB20" i="10"/>
  <c r="BC20" i="10"/>
  <c r="BD20" i="10"/>
  <c r="BE20" i="10"/>
  <c r="BF20" i="10"/>
  <c r="BG20" i="10"/>
  <c r="BH20" i="10"/>
  <c r="BI20" i="10"/>
  <c r="BJ20" i="10"/>
  <c r="BK20" i="10"/>
  <c r="BL20" i="10"/>
  <c r="BM20" i="10"/>
  <c r="BN20" i="10"/>
  <c r="BO20" i="10"/>
  <c r="BP20" i="10"/>
  <c r="BQ20" i="10"/>
  <c r="BR20" i="10"/>
  <c r="BS20" i="10"/>
  <c r="BT20" i="10"/>
  <c r="BU20" i="10"/>
  <c r="BV20" i="10"/>
  <c r="BW20" i="10"/>
  <c r="BX20" i="10"/>
  <c r="BY20" i="10"/>
  <c r="BZ20" i="10"/>
  <c r="CA20" i="10"/>
  <c r="CB20" i="10"/>
  <c r="CC20" i="10"/>
  <c r="CD20" i="10"/>
  <c r="CE20" i="10"/>
  <c r="CF20" i="10"/>
  <c r="CG20" i="10"/>
  <c r="CH20" i="10"/>
  <c r="CI20"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AG21" i="10"/>
  <c r="AH21" i="10"/>
  <c r="AI21" i="10"/>
  <c r="AJ21" i="10"/>
  <c r="AK21" i="10"/>
  <c r="AL21" i="10"/>
  <c r="AM21" i="10"/>
  <c r="AN21" i="10"/>
  <c r="AO21" i="10"/>
  <c r="AP21" i="10"/>
  <c r="AQ21" i="10"/>
  <c r="AR21" i="10"/>
  <c r="AS21" i="10"/>
  <c r="AT21" i="10"/>
  <c r="AU21" i="10"/>
  <c r="AV21" i="10"/>
  <c r="AW21" i="10"/>
  <c r="AX21" i="10"/>
  <c r="AY21" i="10"/>
  <c r="AZ21" i="10"/>
  <c r="BA21" i="10"/>
  <c r="BB21" i="10"/>
  <c r="BC21" i="10"/>
  <c r="BD21" i="10"/>
  <c r="BE21" i="10"/>
  <c r="BF21" i="10"/>
  <c r="BG21" i="10"/>
  <c r="BH21" i="10"/>
  <c r="BI21" i="10"/>
  <c r="BJ21" i="10"/>
  <c r="BK21" i="10"/>
  <c r="BL21" i="10"/>
  <c r="BM21" i="10"/>
  <c r="BN21" i="10"/>
  <c r="BO21" i="10"/>
  <c r="BP21" i="10"/>
  <c r="BQ21" i="10"/>
  <c r="BR21" i="10"/>
  <c r="BS21" i="10"/>
  <c r="BT21" i="10"/>
  <c r="BU21" i="10"/>
  <c r="BV21" i="10"/>
  <c r="BW21" i="10"/>
  <c r="BX21" i="10"/>
  <c r="BY21" i="10"/>
  <c r="BZ21" i="10"/>
  <c r="CA21" i="10"/>
  <c r="CB21" i="10"/>
  <c r="CC21" i="10"/>
  <c r="CD21" i="10"/>
  <c r="CE21" i="10"/>
  <c r="CF21" i="10"/>
  <c r="CG21" i="10"/>
  <c r="CH21" i="10"/>
  <c r="CI21"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AG22" i="10"/>
  <c r="AH22" i="10"/>
  <c r="AI22" i="10"/>
  <c r="AJ22" i="10"/>
  <c r="AK22" i="10"/>
  <c r="AL22" i="10"/>
  <c r="AM22" i="10"/>
  <c r="AN22" i="10"/>
  <c r="AO22" i="10"/>
  <c r="AP22" i="10"/>
  <c r="AQ22" i="10"/>
  <c r="AR22" i="10"/>
  <c r="AS22" i="10"/>
  <c r="AT22" i="10"/>
  <c r="AU22" i="10"/>
  <c r="AV22" i="10"/>
  <c r="AW22" i="10"/>
  <c r="AX22" i="10"/>
  <c r="AY22" i="10"/>
  <c r="AZ22" i="10"/>
  <c r="BA22" i="10"/>
  <c r="BB22" i="10"/>
  <c r="BC22" i="10"/>
  <c r="BD22" i="10"/>
  <c r="BE22" i="10"/>
  <c r="BF22" i="10"/>
  <c r="BG22" i="10"/>
  <c r="BH22" i="10"/>
  <c r="BI22" i="10"/>
  <c r="BJ22" i="10"/>
  <c r="BK22" i="10"/>
  <c r="BL22" i="10"/>
  <c r="BM22" i="10"/>
  <c r="BN22" i="10"/>
  <c r="BO22" i="10"/>
  <c r="BP22" i="10"/>
  <c r="BQ22" i="10"/>
  <c r="BR22" i="10"/>
  <c r="BS22" i="10"/>
  <c r="BT22" i="10"/>
  <c r="BU22" i="10"/>
  <c r="BV22" i="10"/>
  <c r="BW22" i="10"/>
  <c r="BX22" i="10"/>
  <c r="BY22" i="10"/>
  <c r="BZ22" i="10"/>
  <c r="CA22" i="10"/>
  <c r="CB22" i="10"/>
  <c r="CC22" i="10"/>
  <c r="CD22" i="10"/>
  <c r="CE22" i="10"/>
  <c r="CF22" i="10"/>
  <c r="CG22" i="10"/>
  <c r="CH22" i="10"/>
  <c r="CI22"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AX23" i="10"/>
  <c r="AY23" i="10"/>
  <c r="AZ23" i="10"/>
  <c r="BA23" i="10"/>
  <c r="BB23" i="10"/>
  <c r="BC23" i="10"/>
  <c r="BD23" i="10"/>
  <c r="BE23" i="10"/>
  <c r="BF23" i="10"/>
  <c r="BG23" i="10"/>
  <c r="BH23" i="10"/>
  <c r="BI23" i="10"/>
  <c r="BJ23" i="10"/>
  <c r="BK23" i="10"/>
  <c r="BL23" i="10"/>
  <c r="BM23" i="10"/>
  <c r="BN23" i="10"/>
  <c r="BO23" i="10"/>
  <c r="BP23" i="10"/>
  <c r="BQ23" i="10"/>
  <c r="BR23" i="10"/>
  <c r="BS23" i="10"/>
  <c r="BT23" i="10"/>
  <c r="BU23" i="10"/>
  <c r="BV23" i="10"/>
  <c r="BW23" i="10"/>
  <c r="BX23" i="10"/>
  <c r="BY23" i="10"/>
  <c r="BZ23" i="10"/>
  <c r="CA23" i="10"/>
  <c r="CB23" i="10"/>
  <c r="CC23" i="10"/>
  <c r="CD23" i="10"/>
  <c r="CE23" i="10"/>
  <c r="CF23" i="10"/>
  <c r="CG23" i="10"/>
  <c r="CH23" i="10"/>
  <c r="CI23" i="10"/>
  <c r="H24" i="10"/>
  <c r="I24" i="10"/>
  <c r="P24" i="10"/>
  <c r="Q24" i="10"/>
  <c r="X24" i="10"/>
  <c r="Y24" i="10"/>
  <c r="AF24" i="10"/>
  <c r="AG24" i="10"/>
  <c r="AN24" i="10"/>
  <c r="AO24" i="10"/>
  <c r="AV24" i="10"/>
  <c r="AW24" i="10"/>
  <c r="BD24" i="10"/>
  <c r="BE24" i="10"/>
  <c r="BL24" i="10"/>
  <c r="BM24" i="10"/>
  <c r="BT24" i="10"/>
  <c r="BU24" i="10"/>
  <c r="CB24" i="10"/>
  <c r="CC24" i="10"/>
  <c r="H29" i="10"/>
  <c r="I29" i="10"/>
  <c r="J29" i="10"/>
  <c r="K29" i="10"/>
  <c r="L29" i="10"/>
  <c r="M29" i="10"/>
  <c r="N29" i="10"/>
  <c r="O29" i="10"/>
  <c r="P29" i="10"/>
  <c r="Q29" i="10"/>
  <c r="R29" i="10"/>
  <c r="S29" i="10"/>
  <c r="T29" i="10"/>
  <c r="U29" i="10"/>
  <c r="V29" i="10"/>
  <c r="W29" i="10"/>
  <c r="X29" i="10"/>
  <c r="Y29" i="10"/>
  <c r="Z29" i="10"/>
  <c r="AA29" i="10"/>
  <c r="AB29" i="10"/>
  <c r="AC29" i="10"/>
  <c r="AD29" i="10"/>
  <c r="AE29" i="10"/>
  <c r="AF29" i="10"/>
  <c r="AG29" i="10"/>
  <c r="AH29" i="10"/>
  <c r="AI29" i="10"/>
  <c r="AJ29" i="10"/>
  <c r="AK29" i="10"/>
  <c r="AL29" i="10"/>
  <c r="AM29" i="10"/>
  <c r="AN29" i="10"/>
  <c r="AO29" i="10"/>
  <c r="AP29" i="10"/>
  <c r="AQ29" i="10"/>
  <c r="AR29" i="10"/>
  <c r="AS29" i="10"/>
  <c r="AT29" i="10"/>
  <c r="AU29" i="10"/>
  <c r="AV29" i="10"/>
  <c r="AW29" i="10"/>
  <c r="AX29" i="10"/>
  <c r="AY29" i="10"/>
  <c r="AZ29" i="10"/>
  <c r="BA29" i="10"/>
  <c r="BB29" i="10"/>
  <c r="BC29" i="10"/>
  <c r="BD29" i="10"/>
  <c r="BE29" i="10"/>
  <c r="BF29" i="10"/>
  <c r="BG29" i="10"/>
  <c r="BH29" i="10"/>
  <c r="BI29" i="10"/>
  <c r="BJ29" i="10"/>
  <c r="BK29" i="10"/>
  <c r="BL29" i="10"/>
  <c r="BM29" i="10"/>
  <c r="BN29" i="10"/>
  <c r="BO29" i="10"/>
  <c r="BP29" i="10"/>
  <c r="BQ29" i="10"/>
  <c r="BR29" i="10"/>
  <c r="BS29" i="10"/>
  <c r="BT29" i="10"/>
  <c r="BU29" i="10"/>
  <c r="BV29" i="10"/>
  <c r="BW29" i="10"/>
  <c r="BX29" i="10"/>
  <c r="BY29" i="10"/>
  <c r="BZ29" i="10"/>
  <c r="CA29" i="10"/>
  <c r="CB29" i="10"/>
  <c r="CC29" i="10"/>
  <c r="CD29" i="10"/>
  <c r="CE29" i="10"/>
  <c r="CF29" i="10"/>
  <c r="CG29" i="10"/>
  <c r="CH29" i="10"/>
  <c r="CI29" i="10"/>
  <c r="H30" i="10"/>
  <c r="I30" i="10"/>
  <c r="J30" i="10"/>
  <c r="K30" i="10"/>
  <c r="L30" i="10"/>
  <c r="M30" i="10"/>
  <c r="N30" i="10"/>
  <c r="O30" i="10"/>
  <c r="P30" i="10"/>
  <c r="Q30" i="10"/>
  <c r="R30" i="10"/>
  <c r="S30" i="10"/>
  <c r="T30" i="10"/>
  <c r="U30" i="10"/>
  <c r="V30" i="10"/>
  <c r="W30" i="10"/>
  <c r="X30" i="10"/>
  <c r="Y30" i="10"/>
  <c r="Z30" i="10"/>
  <c r="AA30" i="10"/>
  <c r="AB30" i="10"/>
  <c r="AC30" i="10"/>
  <c r="AD30" i="10"/>
  <c r="AE30" i="10"/>
  <c r="AF30" i="10"/>
  <c r="AG30" i="10"/>
  <c r="AH30" i="10"/>
  <c r="AI30" i="10"/>
  <c r="AJ30" i="10"/>
  <c r="AK30" i="10"/>
  <c r="AL30" i="10"/>
  <c r="AM30" i="10"/>
  <c r="AN30" i="10"/>
  <c r="AO30" i="10"/>
  <c r="AP30" i="10"/>
  <c r="AQ30" i="10"/>
  <c r="AR30" i="10"/>
  <c r="AS30" i="10"/>
  <c r="AT30" i="10"/>
  <c r="AU30" i="10"/>
  <c r="AV30" i="10"/>
  <c r="AW30" i="10"/>
  <c r="AX30" i="10"/>
  <c r="AY30" i="10"/>
  <c r="AZ30" i="10"/>
  <c r="BA30" i="10"/>
  <c r="BB30" i="10"/>
  <c r="BC30" i="10"/>
  <c r="BD30" i="10"/>
  <c r="BE30" i="10"/>
  <c r="BF30" i="10"/>
  <c r="BG30" i="10"/>
  <c r="BH30" i="10"/>
  <c r="BI30" i="10"/>
  <c r="BJ30" i="10"/>
  <c r="BK30" i="10"/>
  <c r="BL30" i="10"/>
  <c r="BM30" i="10"/>
  <c r="BN30" i="10"/>
  <c r="BO30" i="10"/>
  <c r="BP30" i="10"/>
  <c r="BQ30" i="10"/>
  <c r="BR30" i="10"/>
  <c r="BS30" i="10"/>
  <c r="BT30" i="10"/>
  <c r="BU30" i="10"/>
  <c r="BV30" i="10"/>
  <c r="BW30" i="10"/>
  <c r="BX30" i="10"/>
  <c r="BY30" i="10"/>
  <c r="BZ30" i="10"/>
  <c r="CA30" i="10"/>
  <c r="CB30" i="10"/>
  <c r="CC30" i="10"/>
  <c r="CD30" i="10"/>
  <c r="CE30" i="10"/>
  <c r="CF30" i="10"/>
  <c r="CG30" i="10"/>
  <c r="CH30" i="10"/>
  <c r="CI30"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AK31" i="10"/>
  <c r="AL31" i="10"/>
  <c r="AM31" i="10"/>
  <c r="AN31" i="10"/>
  <c r="AO31" i="10"/>
  <c r="AP31" i="10"/>
  <c r="AQ31" i="10"/>
  <c r="AR31" i="10"/>
  <c r="AS31" i="10"/>
  <c r="AT31" i="10"/>
  <c r="AU31" i="10"/>
  <c r="AV31" i="10"/>
  <c r="AW31" i="10"/>
  <c r="AX31" i="10"/>
  <c r="AY31" i="10"/>
  <c r="AZ31" i="10"/>
  <c r="BA31" i="10"/>
  <c r="BB31"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A31" i="10"/>
  <c r="CB31" i="10"/>
  <c r="CC31" i="10"/>
  <c r="CD31" i="10"/>
  <c r="CE31" i="10"/>
  <c r="CF31" i="10"/>
  <c r="CG31" i="10"/>
  <c r="CH31" i="10"/>
  <c r="CI31"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BL32" i="10"/>
  <c r="BM32" i="10"/>
  <c r="BN32" i="10"/>
  <c r="BO32" i="10"/>
  <c r="BP32" i="10"/>
  <c r="BQ32" i="10"/>
  <c r="BR32" i="10"/>
  <c r="BS32" i="10"/>
  <c r="BT32" i="10"/>
  <c r="BU32" i="10"/>
  <c r="BV32" i="10"/>
  <c r="BW32" i="10"/>
  <c r="BX32" i="10"/>
  <c r="BY32" i="10"/>
  <c r="BZ32" i="10"/>
  <c r="CA32" i="10"/>
  <c r="CB32" i="10"/>
  <c r="CC32" i="10"/>
  <c r="CD32" i="10"/>
  <c r="CE32" i="10"/>
  <c r="CF32" i="10"/>
  <c r="CG32" i="10"/>
  <c r="CH32" i="10"/>
  <c r="CI32" i="10"/>
  <c r="H33" i="10"/>
  <c r="I33" i="10"/>
  <c r="J33" i="10"/>
  <c r="K33" i="10"/>
  <c r="L33" i="10"/>
  <c r="M33" i="10"/>
  <c r="N33" i="10"/>
  <c r="O33" i="10"/>
  <c r="P33" i="10"/>
  <c r="Q33" i="10"/>
  <c r="R33" i="10"/>
  <c r="S33" i="10"/>
  <c r="T33" i="10"/>
  <c r="U33" i="10"/>
  <c r="V33" i="10"/>
  <c r="W33" i="10"/>
  <c r="X33" i="10"/>
  <c r="Y33" i="10"/>
  <c r="Z33" i="10"/>
  <c r="AA33" i="10"/>
  <c r="AB33" i="10"/>
  <c r="AC33" i="10"/>
  <c r="AD33" i="10"/>
  <c r="AE33" i="10"/>
  <c r="AF33" i="10"/>
  <c r="AG33" i="10"/>
  <c r="AH33" i="10"/>
  <c r="AI33" i="10"/>
  <c r="AJ33" i="10"/>
  <c r="AK33" i="10"/>
  <c r="AL33" i="10"/>
  <c r="AM33" i="10"/>
  <c r="AN33" i="10"/>
  <c r="AO33" i="10"/>
  <c r="AP33" i="10"/>
  <c r="AQ33" i="10"/>
  <c r="AR33" i="10"/>
  <c r="AS33" i="10"/>
  <c r="AT33" i="10"/>
  <c r="AU33" i="10"/>
  <c r="AV33" i="10"/>
  <c r="AW33" i="10"/>
  <c r="AX33" i="10"/>
  <c r="AY33" i="10"/>
  <c r="AZ33" i="10"/>
  <c r="BA33" i="10"/>
  <c r="BB33" i="10"/>
  <c r="BC33" i="10"/>
  <c r="BD33" i="10"/>
  <c r="BE33" i="10"/>
  <c r="BF33" i="10"/>
  <c r="BG33" i="10"/>
  <c r="BH33" i="10"/>
  <c r="BI33" i="10"/>
  <c r="BJ33" i="10"/>
  <c r="BK33" i="10"/>
  <c r="BL33" i="10"/>
  <c r="BM33" i="10"/>
  <c r="BN33" i="10"/>
  <c r="BO33" i="10"/>
  <c r="BP33" i="10"/>
  <c r="BQ33" i="10"/>
  <c r="BR33" i="10"/>
  <c r="BS33" i="10"/>
  <c r="BT33" i="10"/>
  <c r="BU33" i="10"/>
  <c r="BV33" i="10"/>
  <c r="BW33" i="10"/>
  <c r="BX33" i="10"/>
  <c r="BY33" i="10"/>
  <c r="BZ33" i="10"/>
  <c r="CA33" i="10"/>
  <c r="CB33" i="10"/>
  <c r="CC33" i="10"/>
  <c r="CD33" i="10"/>
  <c r="CE33" i="10"/>
  <c r="CF33" i="10"/>
  <c r="CG33" i="10"/>
  <c r="CH33" i="10"/>
  <c r="CI33" i="10"/>
  <c r="H34" i="10"/>
  <c r="I34" i="10"/>
  <c r="J34" i="10"/>
  <c r="K34" i="10"/>
  <c r="L34" i="10"/>
  <c r="M34" i="10"/>
  <c r="N34" i="10"/>
  <c r="O34" i="10"/>
  <c r="P34" i="10"/>
  <c r="Q34" i="10"/>
  <c r="R34" i="10"/>
  <c r="S34" i="10"/>
  <c r="T34" i="10"/>
  <c r="U34" i="10"/>
  <c r="V34" i="10"/>
  <c r="W34" i="10"/>
  <c r="X34" i="10"/>
  <c r="Y34" i="10"/>
  <c r="Z34" i="10"/>
  <c r="AA34" i="10"/>
  <c r="AB34" i="10"/>
  <c r="AC34" i="10"/>
  <c r="AD34" i="10"/>
  <c r="AE34" i="10"/>
  <c r="AF34" i="10"/>
  <c r="AG34" i="10"/>
  <c r="AH34" i="10"/>
  <c r="AI34" i="10"/>
  <c r="AJ34" i="10"/>
  <c r="AK34" i="10"/>
  <c r="AL34" i="10"/>
  <c r="AM34" i="10"/>
  <c r="AN34" i="10"/>
  <c r="AO34" i="10"/>
  <c r="AP34" i="10"/>
  <c r="AQ34" i="10"/>
  <c r="AR34" i="10"/>
  <c r="AS34" i="10"/>
  <c r="AT34" i="10"/>
  <c r="AU34" i="10"/>
  <c r="AV34" i="10"/>
  <c r="AW34" i="10"/>
  <c r="AX34" i="10"/>
  <c r="AY34" i="10"/>
  <c r="AZ34" i="10"/>
  <c r="BA34" i="10"/>
  <c r="BB34" i="10"/>
  <c r="BC34" i="10"/>
  <c r="BD34" i="10"/>
  <c r="BE34" i="10"/>
  <c r="BF34" i="10"/>
  <c r="BG34" i="10"/>
  <c r="BH34" i="10"/>
  <c r="BI34" i="10"/>
  <c r="BJ34" i="10"/>
  <c r="BK34" i="10"/>
  <c r="BL34" i="10"/>
  <c r="BM34" i="10"/>
  <c r="BN34" i="10"/>
  <c r="BO34" i="10"/>
  <c r="BP34" i="10"/>
  <c r="BQ34" i="10"/>
  <c r="BR34" i="10"/>
  <c r="BS34" i="10"/>
  <c r="BT34" i="10"/>
  <c r="BU34" i="10"/>
  <c r="BV34" i="10"/>
  <c r="BW34" i="10"/>
  <c r="BX34" i="10"/>
  <c r="BY34" i="10"/>
  <c r="BZ34" i="10"/>
  <c r="CA34" i="10"/>
  <c r="CB34" i="10"/>
  <c r="CC34" i="10"/>
  <c r="CD34" i="10"/>
  <c r="CE34" i="10"/>
  <c r="CF34" i="10"/>
  <c r="CG34" i="10"/>
  <c r="CH34" i="10"/>
  <c r="CI34"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BL35" i="10"/>
  <c r="BM35" i="10"/>
  <c r="BN35" i="10"/>
  <c r="BO35" i="10"/>
  <c r="BP35" i="10"/>
  <c r="BQ35" i="10"/>
  <c r="BR35" i="10"/>
  <c r="BS35" i="10"/>
  <c r="BT35" i="10"/>
  <c r="BU35" i="10"/>
  <c r="BV35" i="10"/>
  <c r="BW35" i="10"/>
  <c r="BX35" i="10"/>
  <c r="BY35" i="10"/>
  <c r="BZ35" i="10"/>
  <c r="CA35" i="10"/>
  <c r="CB35" i="10"/>
  <c r="CC35" i="10"/>
  <c r="CD35" i="10"/>
  <c r="CE35" i="10"/>
  <c r="CF35" i="10"/>
  <c r="CG35" i="10"/>
  <c r="CH35" i="10"/>
  <c r="CI35"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AG36" i="10"/>
  <c r="AH36" i="10"/>
  <c r="AI36" i="10"/>
  <c r="AJ36" i="10"/>
  <c r="AK36" i="10"/>
  <c r="AL36" i="10"/>
  <c r="AM36" i="10"/>
  <c r="AN36" i="10"/>
  <c r="AO36" i="10"/>
  <c r="AP36" i="10"/>
  <c r="AQ36" i="10"/>
  <c r="AR36" i="10"/>
  <c r="AS36" i="10"/>
  <c r="AT36" i="10"/>
  <c r="AU36" i="10"/>
  <c r="AV36" i="10"/>
  <c r="AW36" i="10"/>
  <c r="AX36" i="10"/>
  <c r="AY36" i="10"/>
  <c r="AZ36" i="10"/>
  <c r="BA36" i="10"/>
  <c r="BB36" i="10"/>
  <c r="BC36" i="10"/>
  <c r="BD36" i="10"/>
  <c r="BE36" i="10"/>
  <c r="BF36" i="10"/>
  <c r="BG36" i="10"/>
  <c r="BH36" i="10"/>
  <c r="BI36" i="10"/>
  <c r="BJ36" i="10"/>
  <c r="BK36" i="10"/>
  <c r="BL36" i="10"/>
  <c r="BM36" i="10"/>
  <c r="BN36" i="10"/>
  <c r="BO36" i="10"/>
  <c r="BP36" i="10"/>
  <c r="BQ36" i="10"/>
  <c r="BR36" i="10"/>
  <c r="BS36" i="10"/>
  <c r="BT36" i="10"/>
  <c r="BU36" i="10"/>
  <c r="BV36" i="10"/>
  <c r="BW36" i="10"/>
  <c r="BX36" i="10"/>
  <c r="BY36" i="10"/>
  <c r="BZ36" i="10"/>
  <c r="CA36" i="10"/>
  <c r="CB36" i="10"/>
  <c r="CC36" i="10"/>
  <c r="CD36" i="10"/>
  <c r="CE36" i="10"/>
  <c r="CF36" i="10"/>
  <c r="CG36" i="10"/>
  <c r="CH36" i="10"/>
  <c r="CI36" i="10"/>
  <c r="H37" i="10"/>
  <c r="I37" i="10"/>
  <c r="J37" i="10"/>
  <c r="K37" i="10"/>
  <c r="L37" i="10"/>
  <c r="M37" i="10"/>
  <c r="N37" i="10"/>
  <c r="O37" i="10"/>
  <c r="P37" i="10"/>
  <c r="Q37" i="10"/>
  <c r="R37" i="10"/>
  <c r="S37" i="10"/>
  <c r="T37" i="10"/>
  <c r="U37" i="10"/>
  <c r="V37" i="10"/>
  <c r="W37" i="10"/>
  <c r="X37" i="10"/>
  <c r="Y37" i="10"/>
  <c r="Z37" i="10"/>
  <c r="AA37" i="10"/>
  <c r="AB37" i="10"/>
  <c r="AC37" i="10"/>
  <c r="AD37" i="10"/>
  <c r="AE37" i="10"/>
  <c r="AF37" i="10"/>
  <c r="AG37" i="10"/>
  <c r="AH37" i="10"/>
  <c r="AI37" i="10"/>
  <c r="AJ37" i="10"/>
  <c r="AK37" i="10"/>
  <c r="AL37" i="10"/>
  <c r="AM37" i="10"/>
  <c r="AN37" i="10"/>
  <c r="AO37" i="10"/>
  <c r="AP37" i="10"/>
  <c r="AQ37" i="10"/>
  <c r="AR37" i="10"/>
  <c r="AS37" i="10"/>
  <c r="AT37" i="10"/>
  <c r="AU37" i="10"/>
  <c r="AV37" i="10"/>
  <c r="AW37" i="10"/>
  <c r="AX37" i="10"/>
  <c r="AY37" i="10"/>
  <c r="AZ37" i="10"/>
  <c r="BA37" i="10"/>
  <c r="BB37" i="10"/>
  <c r="BC37" i="10"/>
  <c r="BD37" i="10"/>
  <c r="BE37" i="10"/>
  <c r="BF37" i="10"/>
  <c r="BG37" i="10"/>
  <c r="BH37" i="10"/>
  <c r="BI37" i="10"/>
  <c r="BJ37" i="10"/>
  <c r="BK37" i="10"/>
  <c r="BL37" i="10"/>
  <c r="BM37" i="10"/>
  <c r="BN37" i="10"/>
  <c r="BO37" i="10"/>
  <c r="BP37" i="10"/>
  <c r="BQ37" i="10"/>
  <c r="BR37" i="10"/>
  <c r="BS37" i="10"/>
  <c r="BT37" i="10"/>
  <c r="BU37" i="10"/>
  <c r="BV37" i="10"/>
  <c r="BW37" i="10"/>
  <c r="BX37" i="10"/>
  <c r="BY37" i="10"/>
  <c r="BZ37" i="10"/>
  <c r="CA37" i="10"/>
  <c r="CB37" i="10"/>
  <c r="CC37" i="10"/>
  <c r="CD37" i="10"/>
  <c r="CE37" i="10"/>
  <c r="CF37" i="10"/>
  <c r="CG37" i="10"/>
  <c r="CH37" i="10"/>
  <c r="CI37"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BL38" i="10"/>
  <c r="BM38" i="10"/>
  <c r="BN38" i="10"/>
  <c r="BO38" i="10"/>
  <c r="BP38" i="10"/>
  <c r="BQ38" i="10"/>
  <c r="BR38" i="10"/>
  <c r="BS38" i="10"/>
  <c r="BT38" i="10"/>
  <c r="BU38" i="10"/>
  <c r="BV38" i="10"/>
  <c r="BW38" i="10"/>
  <c r="BX38" i="10"/>
  <c r="BY38" i="10"/>
  <c r="BZ38" i="10"/>
  <c r="CA38" i="10"/>
  <c r="CB38" i="10"/>
  <c r="CC38" i="10"/>
  <c r="CD38" i="10"/>
  <c r="CE38" i="10"/>
  <c r="CF38" i="10"/>
  <c r="CG38" i="10"/>
  <c r="CH38" i="10"/>
  <c r="CI38" i="10"/>
  <c r="H39" i="10"/>
  <c r="I39" i="10"/>
  <c r="J39" i="10"/>
  <c r="K39" i="10"/>
  <c r="L39" i="10"/>
  <c r="M39" i="10"/>
  <c r="N39" i="10"/>
  <c r="O39" i="10"/>
  <c r="P39" i="10"/>
  <c r="Q39" i="10"/>
  <c r="R39" i="10"/>
  <c r="S39" i="10"/>
  <c r="T39" i="10"/>
  <c r="U39" i="10"/>
  <c r="V39" i="10"/>
  <c r="W39" i="10"/>
  <c r="X39" i="10"/>
  <c r="Y39" i="10"/>
  <c r="Z39" i="10"/>
  <c r="AA39" i="10"/>
  <c r="AB39" i="10"/>
  <c r="AC39" i="10"/>
  <c r="AD39" i="10"/>
  <c r="AE39" i="10"/>
  <c r="AF39" i="10"/>
  <c r="AG39" i="10"/>
  <c r="AH39" i="10"/>
  <c r="AI39" i="10"/>
  <c r="AJ39" i="10"/>
  <c r="AK39" i="10"/>
  <c r="AL39" i="10"/>
  <c r="AM39" i="10"/>
  <c r="AN39" i="10"/>
  <c r="AO39" i="10"/>
  <c r="AP39" i="10"/>
  <c r="AQ39" i="10"/>
  <c r="AR39" i="10"/>
  <c r="AS39" i="10"/>
  <c r="AT39" i="10"/>
  <c r="AU39" i="10"/>
  <c r="AV39" i="10"/>
  <c r="AW39" i="10"/>
  <c r="AX39" i="10"/>
  <c r="AY39" i="10"/>
  <c r="AZ39" i="10"/>
  <c r="BA39" i="10"/>
  <c r="BB39" i="10"/>
  <c r="BC39" i="10"/>
  <c r="BD39" i="10"/>
  <c r="BE39" i="10"/>
  <c r="BF39" i="10"/>
  <c r="BG39" i="10"/>
  <c r="BH39" i="10"/>
  <c r="BI39" i="10"/>
  <c r="BJ39" i="10"/>
  <c r="BK39" i="10"/>
  <c r="BL39" i="10"/>
  <c r="BM39" i="10"/>
  <c r="BN39" i="10"/>
  <c r="BO39" i="10"/>
  <c r="BP39" i="10"/>
  <c r="BQ39" i="10"/>
  <c r="BR39" i="10"/>
  <c r="BS39" i="10"/>
  <c r="BT39" i="10"/>
  <c r="BU39" i="10"/>
  <c r="BV39" i="10"/>
  <c r="BW39" i="10"/>
  <c r="BX39" i="10"/>
  <c r="BY39" i="10"/>
  <c r="BZ39" i="10"/>
  <c r="CA39" i="10"/>
  <c r="CB39" i="10"/>
  <c r="CC39" i="10"/>
  <c r="CD39" i="10"/>
  <c r="CE39" i="10"/>
  <c r="CF39" i="10"/>
  <c r="CG39" i="10"/>
  <c r="CH39" i="10"/>
  <c r="CI39"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BL40" i="10"/>
  <c r="BM40" i="10"/>
  <c r="BN40" i="10"/>
  <c r="BO40" i="10"/>
  <c r="BP40" i="10"/>
  <c r="BQ40" i="10"/>
  <c r="BR40" i="10"/>
  <c r="BS40" i="10"/>
  <c r="BT40" i="10"/>
  <c r="BU40" i="10"/>
  <c r="BV40" i="10"/>
  <c r="BW40" i="10"/>
  <c r="BX40" i="10"/>
  <c r="BY40" i="10"/>
  <c r="BZ40" i="10"/>
  <c r="CA40" i="10"/>
  <c r="CB40" i="10"/>
  <c r="CC40" i="10"/>
  <c r="CD40" i="10"/>
  <c r="CE40" i="10"/>
  <c r="CF40" i="10"/>
  <c r="CG40" i="10"/>
  <c r="CH40" i="10"/>
  <c r="CI40"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BL41" i="10"/>
  <c r="BM41" i="10"/>
  <c r="BN41" i="10"/>
  <c r="BO41" i="10"/>
  <c r="BP41" i="10"/>
  <c r="BQ41" i="10"/>
  <c r="BR41" i="10"/>
  <c r="BS41" i="10"/>
  <c r="BT41" i="10"/>
  <c r="BU41" i="10"/>
  <c r="BV41" i="10"/>
  <c r="BW41" i="10"/>
  <c r="BX41" i="10"/>
  <c r="BY41" i="10"/>
  <c r="BZ41" i="10"/>
  <c r="CA41" i="10"/>
  <c r="CB41" i="10"/>
  <c r="CC41" i="10"/>
  <c r="CD41" i="10"/>
  <c r="CE41" i="10"/>
  <c r="CF41" i="10"/>
  <c r="CG41" i="10"/>
  <c r="CH41" i="10"/>
  <c r="CI41" i="10"/>
  <c r="H42" i="10"/>
  <c r="I42" i="10"/>
  <c r="J42" i="10"/>
  <c r="K42" i="10"/>
  <c r="L42" i="10"/>
  <c r="M42" i="10"/>
  <c r="N42" i="10"/>
  <c r="O42" i="10"/>
  <c r="P42" i="10"/>
  <c r="Q42" i="10"/>
  <c r="R42" i="10"/>
  <c r="S42" i="10"/>
  <c r="T42" i="10"/>
  <c r="U42" i="10"/>
  <c r="V42" i="10"/>
  <c r="W42" i="10"/>
  <c r="X42" i="10"/>
  <c r="Y42" i="10"/>
  <c r="Z42" i="10"/>
  <c r="AA42" i="10"/>
  <c r="AB42" i="10"/>
  <c r="AC42" i="10"/>
  <c r="AD42" i="10"/>
  <c r="AE42" i="10"/>
  <c r="AF42" i="10"/>
  <c r="AG42" i="10"/>
  <c r="AH42" i="10"/>
  <c r="AI42" i="10"/>
  <c r="AJ42" i="10"/>
  <c r="AK42" i="10"/>
  <c r="AL42" i="10"/>
  <c r="AM42" i="10"/>
  <c r="AN42" i="10"/>
  <c r="AO42" i="10"/>
  <c r="AP42" i="10"/>
  <c r="AQ42" i="10"/>
  <c r="AR42" i="10"/>
  <c r="AS42" i="10"/>
  <c r="AT42" i="10"/>
  <c r="AU42" i="10"/>
  <c r="AV42" i="10"/>
  <c r="AW42" i="10"/>
  <c r="AX42" i="10"/>
  <c r="AY42" i="10"/>
  <c r="AZ42" i="10"/>
  <c r="BA42" i="10"/>
  <c r="BB42" i="10"/>
  <c r="BC42" i="10"/>
  <c r="BD42" i="10"/>
  <c r="BE42" i="10"/>
  <c r="BF42" i="10"/>
  <c r="BG42" i="10"/>
  <c r="BH42" i="10"/>
  <c r="BI42" i="10"/>
  <c r="BJ42" i="10"/>
  <c r="BK42" i="10"/>
  <c r="BL42" i="10"/>
  <c r="BM42" i="10"/>
  <c r="BN42" i="10"/>
  <c r="BO42" i="10"/>
  <c r="BP42" i="10"/>
  <c r="BQ42" i="10"/>
  <c r="BR42" i="10"/>
  <c r="BS42" i="10"/>
  <c r="BT42" i="10"/>
  <c r="BU42" i="10"/>
  <c r="BV42" i="10"/>
  <c r="BW42" i="10"/>
  <c r="BX42" i="10"/>
  <c r="BY42" i="10"/>
  <c r="BZ42" i="10"/>
  <c r="CA42" i="10"/>
  <c r="CB42" i="10"/>
  <c r="CC42" i="10"/>
  <c r="CD42" i="10"/>
  <c r="CE42" i="10"/>
  <c r="CF42" i="10"/>
  <c r="CG42" i="10"/>
  <c r="CH42" i="10"/>
  <c r="CI42"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AH43" i="10"/>
  <c r="AI43" i="10"/>
  <c r="AJ43" i="10"/>
  <c r="AK43" i="10"/>
  <c r="AL43" i="10"/>
  <c r="AM43" i="10"/>
  <c r="AN43" i="10"/>
  <c r="AO43" i="10"/>
  <c r="AP43" i="10"/>
  <c r="AQ43" i="10"/>
  <c r="AR43" i="10"/>
  <c r="AS43" i="10"/>
  <c r="AT43" i="10"/>
  <c r="AU43" i="10"/>
  <c r="AV43" i="10"/>
  <c r="AW43" i="10"/>
  <c r="AX43" i="10"/>
  <c r="AY43" i="10"/>
  <c r="AZ43" i="10"/>
  <c r="BA43" i="10"/>
  <c r="BB43" i="10"/>
  <c r="BC43" i="10"/>
  <c r="BD43" i="10"/>
  <c r="BE43" i="10"/>
  <c r="BF43" i="10"/>
  <c r="BG43" i="10"/>
  <c r="BH43" i="10"/>
  <c r="BI43" i="10"/>
  <c r="BJ43" i="10"/>
  <c r="BK43" i="10"/>
  <c r="BL43" i="10"/>
  <c r="BM43" i="10"/>
  <c r="BN43" i="10"/>
  <c r="BO43" i="10"/>
  <c r="BP43" i="10"/>
  <c r="BQ43" i="10"/>
  <c r="BR43" i="10"/>
  <c r="BS43" i="10"/>
  <c r="BT43" i="10"/>
  <c r="BU43" i="10"/>
  <c r="BV43" i="10"/>
  <c r="BW43" i="10"/>
  <c r="BX43" i="10"/>
  <c r="BY43" i="10"/>
  <c r="BZ43" i="10"/>
  <c r="CA43" i="10"/>
  <c r="CB43" i="10"/>
  <c r="CC43" i="10"/>
  <c r="CD43" i="10"/>
  <c r="CE43" i="10"/>
  <c r="CF43" i="10"/>
  <c r="CG43" i="10"/>
  <c r="CH43" i="10"/>
  <c r="CI43"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AH44" i="10"/>
  <c r="AI44" i="10"/>
  <c r="AJ44" i="10"/>
  <c r="AK44" i="10"/>
  <c r="AL44" i="10"/>
  <c r="AM44" i="10"/>
  <c r="AN44" i="10"/>
  <c r="AO44" i="10"/>
  <c r="AP44" i="10"/>
  <c r="AQ44" i="10"/>
  <c r="AR44" i="10"/>
  <c r="AS44" i="10"/>
  <c r="AT44" i="10"/>
  <c r="AU44" i="10"/>
  <c r="AV44" i="10"/>
  <c r="AW44" i="10"/>
  <c r="AX44" i="10"/>
  <c r="AY44" i="10"/>
  <c r="AZ44" i="10"/>
  <c r="BA44" i="10"/>
  <c r="BB44" i="10"/>
  <c r="BC44" i="10"/>
  <c r="BD44" i="10"/>
  <c r="BE44" i="10"/>
  <c r="BF44" i="10"/>
  <c r="BG44" i="10"/>
  <c r="BH44" i="10"/>
  <c r="BI44" i="10"/>
  <c r="BJ44" i="10"/>
  <c r="BK44" i="10"/>
  <c r="BL44" i="10"/>
  <c r="BM44" i="10"/>
  <c r="BN44" i="10"/>
  <c r="BO44" i="10"/>
  <c r="BP44" i="10"/>
  <c r="BQ44" i="10"/>
  <c r="BR44" i="10"/>
  <c r="BS44" i="10"/>
  <c r="BT44" i="10"/>
  <c r="BU44" i="10"/>
  <c r="BV44" i="10"/>
  <c r="BW44" i="10"/>
  <c r="BX44" i="10"/>
  <c r="BY44" i="10"/>
  <c r="BZ44" i="10"/>
  <c r="CA44" i="10"/>
  <c r="CB44" i="10"/>
  <c r="CC44" i="10"/>
  <c r="CD44" i="10"/>
  <c r="CE44" i="10"/>
  <c r="CF44" i="10"/>
  <c r="CG44" i="10"/>
  <c r="CH44" i="10"/>
  <c r="CI44"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AH45" i="10"/>
  <c r="AI45" i="10"/>
  <c r="AJ45" i="10"/>
  <c r="AK45" i="10"/>
  <c r="AL45" i="10"/>
  <c r="AM45" i="10"/>
  <c r="AN45" i="10"/>
  <c r="AO45" i="10"/>
  <c r="AP45" i="10"/>
  <c r="AQ45" i="10"/>
  <c r="AR45" i="10"/>
  <c r="AS45" i="10"/>
  <c r="AT45" i="10"/>
  <c r="AU45" i="10"/>
  <c r="AV45" i="10"/>
  <c r="AW45" i="10"/>
  <c r="AX45" i="10"/>
  <c r="AY45" i="10"/>
  <c r="AZ45" i="10"/>
  <c r="BA45" i="10"/>
  <c r="BB45" i="10"/>
  <c r="BC45" i="10"/>
  <c r="BD45" i="10"/>
  <c r="BE45" i="10"/>
  <c r="BF45" i="10"/>
  <c r="BG45" i="10"/>
  <c r="BH45" i="10"/>
  <c r="BI45" i="10"/>
  <c r="BJ45" i="10"/>
  <c r="BK45" i="10"/>
  <c r="BL45" i="10"/>
  <c r="BM45" i="10"/>
  <c r="BN45" i="10"/>
  <c r="BO45" i="10"/>
  <c r="BP45" i="10"/>
  <c r="BQ45" i="10"/>
  <c r="BR45" i="10"/>
  <c r="BS45" i="10"/>
  <c r="BT45" i="10"/>
  <c r="BU45" i="10"/>
  <c r="BV45" i="10"/>
  <c r="BW45" i="10"/>
  <c r="BX45" i="10"/>
  <c r="BY45" i="10"/>
  <c r="BZ45" i="10"/>
  <c r="CA45" i="10"/>
  <c r="CB45" i="10"/>
  <c r="CC45" i="10"/>
  <c r="CD45" i="10"/>
  <c r="CE45" i="10"/>
  <c r="CF45" i="10"/>
  <c r="CG45" i="10"/>
  <c r="CH45" i="10"/>
  <c r="CI45" i="10"/>
  <c r="H46" i="10"/>
  <c r="I46" i="10"/>
  <c r="J46" i="10"/>
  <c r="K46" i="10"/>
  <c r="L46" i="10"/>
  <c r="M46" i="10"/>
  <c r="N46" i="10"/>
  <c r="O46" i="10"/>
  <c r="P46" i="10"/>
  <c r="Q46" i="10"/>
  <c r="R46" i="10"/>
  <c r="S46" i="10"/>
  <c r="T46" i="10"/>
  <c r="U46" i="10"/>
  <c r="V46" i="10"/>
  <c r="W46" i="10"/>
  <c r="X46" i="10"/>
  <c r="Y46" i="10"/>
  <c r="Z46" i="10"/>
  <c r="AA46" i="10"/>
  <c r="AB46" i="10"/>
  <c r="AC46" i="10"/>
  <c r="AD46" i="10"/>
  <c r="AE46" i="10"/>
  <c r="AF46" i="10"/>
  <c r="AG46" i="10"/>
  <c r="AH46" i="10"/>
  <c r="AI46" i="10"/>
  <c r="AJ46" i="10"/>
  <c r="AK46" i="10"/>
  <c r="AL46" i="10"/>
  <c r="AM46" i="10"/>
  <c r="AN46" i="10"/>
  <c r="AO46" i="10"/>
  <c r="AP46" i="10"/>
  <c r="AQ46" i="10"/>
  <c r="AR46" i="10"/>
  <c r="AS46" i="10"/>
  <c r="AT46" i="10"/>
  <c r="AU46" i="10"/>
  <c r="AV46" i="10"/>
  <c r="AW46" i="10"/>
  <c r="AX46" i="10"/>
  <c r="AY46" i="10"/>
  <c r="AZ46" i="10"/>
  <c r="BA46" i="10"/>
  <c r="BB46" i="10"/>
  <c r="BC46" i="10"/>
  <c r="BD46" i="10"/>
  <c r="BE46" i="10"/>
  <c r="BF46" i="10"/>
  <c r="BG46" i="10"/>
  <c r="BH46" i="10"/>
  <c r="BI46" i="10"/>
  <c r="BJ46" i="10"/>
  <c r="BK46" i="10"/>
  <c r="BL46" i="10"/>
  <c r="BM46" i="10"/>
  <c r="BN46" i="10"/>
  <c r="BO46" i="10"/>
  <c r="BP46" i="10"/>
  <c r="BQ46" i="10"/>
  <c r="BR46" i="10"/>
  <c r="BS46" i="10"/>
  <c r="BT46" i="10"/>
  <c r="BU46" i="10"/>
  <c r="BV46" i="10"/>
  <c r="BW46" i="10"/>
  <c r="BX46" i="10"/>
  <c r="BY46" i="10"/>
  <c r="BZ46" i="10"/>
  <c r="CA46" i="10"/>
  <c r="CB46" i="10"/>
  <c r="CC46" i="10"/>
  <c r="CD46" i="10"/>
  <c r="CE46" i="10"/>
  <c r="CF46" i="10"/>
  <c r="CG46" i="10"/>
  <c r="CH46" i="10"/>
  <c r="CI46" i="10"/>
  <c r="H47" i="10"/>
  <c r="I47" i="10"/>
  <c r="J47" i="10"/>
  <c r="K47" i="10"/>
  <c r="L47" i="10"/>
  <c r="M47" i="10"/>
  <c r="N47" i="10"/>
  <c r="O47" i="10"/>
  <c r="P47" i="10"/>
  <c r="Q47" i="10"/>
  <c r="R47" i="10"/>
  <c r="S47" i="10"/>
  <c r="T47" i="10"/>
  <c r="U47" i="10"/>
  <c r="V47" i="10"/>
  <c r="W47"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Y47" i="10"/>
  <c r="AZ47" i="10"/>
  <c r="BA47" i="10"/>
  <c r="BB47"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C47" i="10"/>
  <c r="CD47" i="10"/>
  <c r="CE47" i="10"/>
  <c r="CF47" i="10"/>
  <c r="CG47" i="10"/>
  <c r="CH47" i="10"/>
  <c r="CI47" i="10"/>
  <c r="H48" i="10"/>
  <c r="I48" i="10"/>
  <c r="J48" i="10"/>
  <c r="K48" i="10"/>
  <c r="L48" i="10"/>
  <c r="M48" i="10"/>
  <c r="N48" i="10"/>
  <c r="O48" i="10"/>
  <c r="P48" i="10"/>
  <c r="Q48" i="10"/>
  <c r="R48" i="10"/>
  <c r="S48" i="10"/>
  <c r="T48" i="10"/>
  <c r="U48" i="10"/>
  <c r="V48" i="10"/>
  <c r="W48" i="10"/>
  <c r="X48" i="10"/>
  <c r="Y48" i="10"/>
  <c r="Z48" i="10"/>
  <c r="AA48" i="10"/>
  <c r="AB48" i="10"/>
  <c r="AC48" i="10"/>
  <c r="AD48" i="10"/>
  <c r="AE48" i="10"/>
  <c r="AF48" i="10"/>
  <c r="AG48" i="10"/>
  <c r="AH48" i="10"/>
  <c r="AI48" i="10"/>
  <c r="AJ48" i="10"/>
  <c r="AK48" i="10"/>
  <c r="AL48" i="10"/>
  <c r="AM48" i="10"/>
  <c r="AN48" i="10"/>
  <c r="AO48" i="10"/>
  <c r="AP48" i="10"/>
  <c r="AQ48" i="10"/>
  <c r="AR48" i="10"/>
  <c r="AS48" i="10"/>
  <c r="AT48" i="10"/>
  <c r="AU48" i="10"/>
  <c r="AV48" i="10"/>
  <c r="AW48" i="10"/>
  <c r="AX48" i="10"/>
  <c r="AY48" i="10"/>
  <c r="AZ48" i="10"/>
  <c r="BA48" i="10"/>
  <c r="BB48" i="10"/>
  <c r="BC48" i="10"/>
  <c r="BD48" i="10"/>
  <c r="BE48" i="10"/>
  <c r="BF48" i="10"/>
  <c r="BG48" i="10"/>
  <c r="BH48" i="10"/>
  <c r="BI48" i="10"/>
  <c r="BJ48" i="10"/>
  <c r="BK48" i="10"/>
  <c r="BL48" i="10"/>
  <c r="BM48" i="10"/>
  <c r="BN48" i="10"/>
  <c r="BO48" i="10"/>
  <c r="BP48" i="10"/>
  <c r="BQ48" i="10"/>
  <c r="BR48" i="10"/>
  <c r="BS48" i="10"/>
  <c r="BT48" i="10"/>
  <c r="BU48" i="10"/>
  <c r="BV48" i="10"/>
  <c r="BW48" i="10"/>
  <c r="BX48" i="10"/>
  <c r="BY48" i="10"/>
  <c r="BZ48" i="10"/>
  <c r="CA48" i="10"/>
  <c r="CB48" i="10"/>
  <c r="CC48" i="10"/>
  <c r="CD48" i="10"/>
  <c r="CE48" i="10"/>
  <c r="CF48" i="10"/>
  <c r="CG48" i="10"/>
  <c r="CH48" i="10"/>
  <c r="CI48" i="10"/>
  <c r="H49" i="10"/>
  <c r="I49" i="10"/>
  <c r="J49" i="10"/>
  <c r="K49" i="10"/>
  <c r="L49" i="10"/>
  <c r="M49" i="10"/>
  <c r="N49" i="10"/>
  <c r="O49" i="10"/>
  <c r="P49" i="10"/>
  <c r="Q49" i="10"/>
  <c r="R49" i="10"/>
  <c r="S49" i="10"/>
  <c r="T49" i="10"/>
  <c r="U49" i="10"/>
  <c r="V49" i="10"/>
  <c r="W49" i="10"/>
  <c r="X49" i="10"/>
  <c r="Y49" i="10"/>
  <c r="Z49" i="10"/>
  <c r="AA49" i="10"/>
  <c r="AB49" i="10"/>
  <c r="AC49" i="10"/>
  <c r="AD49" i="10"/>
  <c r="AE49" i="10"/>
  <c r="AF49" i="10"/>
  <c r="AG49" i="10"/>
  <c r="AH49" i="10"/>
  <c r="AI49" i="10"/>
  <c r="AJ49" i="10"/>
  <c r="AK49" i="10"/>
  <c r="AL49" i="10"/>
  <c r="AM49" i="10"/>
  <c r="AN49" i="10"/>
  <c r="AO49" i="10"/>
  <c r="AP49" i="10"/>
  <c r="AQ49" i="10"/>
  <c r="AR49" i="10"/>
  <c r="AS49" i="10"/>
  <c r="AT49" i="10"/>
  <c r="AU49" i="10"/>
  <c r="AV49" i="10"/>
  <c r="AW49" i="10"/>
  <c r="AX49" i="10"/>
  <c r="AY49" i="10"/>
  <c r="AZ49" i="10"/>
  <c r="BA49" i="10"/>
  <c r="BB49" i="10"/>
  <c r="BC49" i="10"/>
  <c r="BD49" i="10"/>
  <c r="BE49" i="10"/>
  <c r="BF49" i="10"/>
  <c r="BG49" i="10"/>
  <c r="BH49" i="10"/>
  <c r="BI49" i="10"/>
  <c r="BJ49" i="10"/>
  <c r="BK49" i="10"/>
  <c r="BL49" i="10"/>
  <c r="BM49" i="10"/>
  <c r="BN49" i="10"/>
  <c r="BO49" i="10"/>
  <c r="BP49" i="10"/>
  <c r="BQ49" i="10"/>
  <c r="BR49" i="10"/>
  <c r="BS49" i="10"/>
  <c r="BT49" i="10"/>
  <c r="BU49" i="10"/>
  <c r="BV49" i="10"/>
  <c r="BW49" i="10"/>
  <c r="BX49" i="10"/>
  <c r="BY49" i="10"/>
  <c r="BZ49" i="10"/>
  <c r="CA49" i="10"/>
  <c r="CB49" i="10"/>
  <c r="CC49" i="10"/>
  <c r="CD49" i="10"/>
  <c r="CE49" i="10"/>
  <c r="CF49" i="10"/>
  <c r="CG49" i="10"/>
  <c r="CH49" i="10"/>
  <c r="CI49" i="10"/>
  <c r="H50" i="10"/>
  <c r="I50" i="10"/>
  <c r="J50" i="10"/>
  <c r="K50" i="10"/>
  <c r="L50" i="10"/>
  <c r="M50" i="10"/>
  <c r="N50" i="10"/>
  <c r="O50" i="10"/>
  <c r="P50" i="10"/>
  <c r="Q50" i="10"/>
  <c r="R50" i="10"/>
  <c r="S50" i="10"/>
  <c r="T50" i="10"/>
  <c r="U50" i="10"/>
  <c r="V50" i="10"/>
  <c r="W50" i="10"/>
  <c r="X50" i="10"/>
  <c r="Y50" i="10"/>
  <c r="Z50" i="10"/>
  <c r="AA50" i="10"/>
  <c r="AB50" i="10"/>
  <c r="AC50" i="10"/>
  <c r="AD50" i="10"/>
  <c r="AE50" i="10"/>
  <c r="AF50" i="10"/>
  <c r="AG50" i="10"/>
  <c r="AH50" i="10"/>
  <c r="AI50" i="10"/>
  <c r="AJ50" i="10"/>
  <c r="AK50" i="10"/>
  <c r="AL50" i="10"/>
  <c r="AM50" i="10"/>
  <c r="AN50" i="10"/>
  <c r="AO50" i="10"/>
  <c r="AP50" i="10"/>
  <c r="AQ50" i="10"/>
  <c r="AR50" i="10"/>
  <c r="AS50" i="10"/>
  <c r="AT50" i="10"/>
  <c r="AU50" i="10"/>
  <c r="AV50" i="10"/>
  <c r="AW50" i="10"/>
  <c r="AX50" i="10"/>
  <c r="AY50" i="10"/>
  <c r="AZ50" i="10"/>
  <c r="BA50" i="10"/>
  <c r="BB50" i="10"/>
  <c r="BC50" i="10"/>
  <c r="BD50" i="10"/>
  <c r="BE50" i="10"/>
  <c r="BF50" i="10"/>
  <c r="BG50" i="10"/>
  <c r="BH50" i="10"/>
  <c r="BI50" i="10"/>
  <c r="BJ50" i="10"/>
  <c r="BK50" i="10"/>
  <c r="BL50" i="10"/>
  <c r="BM50" i="10"/>
  <c r="BN50" i="10"/>
  <c r="BO50" i="10"/>
  <c r="BP50" i="10"/>
  <c r="BQ50" i="10"/>
  <c r="BR50" i="10"/>
  <c r="BS50" i="10"/>
  <c r="BT50" i="10"/>
  <c r="BU50" i="10"/>
  <c r="BV50" i="10"/>
  <c r="BW50" i="10"/>
  <c r="BX50" i="10"/>
  <c r="BY50" i="10"/>
  <c r="BZ50" i="10"/>
  <c r="CA50" i="10"/>
  <c r="CB50" i="10"/>
  <c r="CC50" i="10"/>
  <c r="CD50" i="10"/>
  <c r="CE50" i="10"/>
  <c r="CF50" i="10"/>
  <c r="CG50" i="10"/>
  <c r="CH50" i="10"/>
  <c r="CI50" i="10"/>
  <c r="H51" i="10"/>
  <c r="I51" i="10"/>
  <c r="J51" i="10"/>
  <c r="K51" i="10"/>
  <c r="L51" i="10"/>
  <c r="M51" i="10"/>
  <c r="N51" i="10"/>
  <c r="O51" i="10"/>
  <c r="P51" i="10"/>
  <c r="Q51" i="10"/>
  <c r="R51" i="10"/>
  <c r="S51" i="10"/>
  <c r="T51" i="10"/>
  <c r="U51" i="10"/>
  <c r="V51" i="10"/>
  <c r="W51" i="10"/>
  <c r="X51" i="10"/>
  <c r="Y51" i="10"/>
  <c r="Z51" i="10"/>
  <c r="AA51" i="10"/>
  <c r="AB51" i="10"/>
  <c r="AC51" i="10"/>
  <c r="AD51" i="10"/>
  <c r="AE51" i="10"/>
  <c r="AF51" i="10"/>
  <c r="AG51" i="10"/>
  <c r="AH51" i="10"/>
  <c r="AI51" i="10"/>
  <c r="AJ51" i="10"/>
  <c r="AK51" i="10"/>
  <c r="AL51" i="10"/>
  <c r="AM51" i="10"/>
  <c r="AN51" i="10"/>
  <c r="AO51" i="10"/>
  <c r="AP51" i="10"/>
  <c r="AQ51" i="10"/>
  <c r="AR51" i="10"/>
  <c r="AS51" i="10"/>
  <c r="AT51" i="10"/>
  <c r="AU51" i="10"/>
  <c r="AV51" i="10"/>
  <c r="AW51" i="10"/>
  <c r="AX51" i="10"/>
  <c r="AY51" i="10"/>
  <c r="AZ51" i="10"/>
  <c r="BA51" i="10"/>
  <c r="BB51" i="10"/>
  <c r="BC51" i="10"/>
  <c r="BD51" i="10"/>
  <c r="BE51" i="10"/>
  <c r="BF51" i="10"/>
  <c r="BG51" i="10"/>
  <c r="BH51" i="10"/>
  <c r="BI51" i="10"/>
  <c r="BJ51" i="10"/>
  <c r="BK51" i="10"/>
  <c r="BL51" i="10"/>
  <c r="BM51" i="10"/>
  <c r="BN51" i="10"/>
  <c r="BO51" i="10"/>
  <c r="BP51" i="10"/>
  <c r="BQ51" i="10"/>
  <c r="BR51" i="10"/>
  <c r="BS51" i="10"/>
  <c r="BT51" i="10"/>
  <c r="BU51" i="10"/>
  <c r="BV51" i="10"/>
  <c r="BW51" i="10"/>
  <c r="BX51" i="10"/>
  <c r="BY51" i="10"/>
  <c r="BZ51" i="10"/>
  <c r="CA51" i="10"/>
  <c r="CB51" i="10"/>
  <c r="CC51" i="10"/>
  <c r="CD51" i="10"/>
  <c r="CE51" i="10"/>
  <c r="CF51" i="10"/>
  <c r="CG51" i="10"/>
  <c r="CH51" i="10"/>
  <c r="CI51"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BL52" i="10"/>
  <c r="BM52" i="10"/>
  <c r="BN52" i="10"/>
  <c r="BO52" i="10"/>
  <c r="BP52" i="10"/>
  <c r="BQ52" i="10"/>
  <c r="BR52" i="10"/>
  <c r="BS52" i="10"/>
  <c r="BT52" i="10"/>
  <c r="BU52" i="10"/>
  <c r="BV52" i="10"/>
  <c r="BW52" i="10"/>
  <c r="BX52" i="10"/>
  <c r="BY52" i="10"/>
  <c r="BZ52" i="10"/>
  <c r="CA52" i="10"/>
  <c r="CB52" i="10"/>
  <c r="CC52" i="10"/>
  <c r="CD52" i="10"/>
  <c r="CE52" i="10"/>
  <c r="CF52" i="10"/>
  <c r="CG52" i="10"/>
  <c r="CH52" i="10"/>
  <c r="CI52" i="10"/>
  <c r="H53" i="10"/>
  <c r="I53" i="10"/>
  <c r="J53" i="10"/>
  <c r="K53" i="10"/>
  <c r="L53" i="10"/>
  <c r="M53" i="10"/>
  <c r="N53" i="10"/>
  <c r="O53" i="10"/>
  <c r="P53" i="10"/>
  <c r="Q53" i="10"/>
  <c r="R53" i="10"/>
  <c r="S53" i="10"/>
  <c r="T53" i="10"/>
  <c r="U53" i="10"/>
  <c r="V53" i="10"/>
  <c r="W53" i="10"/>
  <c r="X53" i="10"/>
  <c r="Y53" i="10"/>
  <c r="Z53" i="10"/>
  <c r="AA53" i="10"/>
  <c r="AB53" i="10"/>
  <c r="AC53" i="10"/>
  <c r="AD53" i="10"/>
  <c r="AE53" i="10"/>
  <c r="AF53" i="10"/>
  <c r="AG53" i="10"/>
  <c r="AH53" i="10"/>
  <c r="AI53" i="10"/>
  <c r="AJ53" i="10"/>
  <c r="AK53" i="10"/>
  <c r="AL53" i="10"/>
  <c r="AM53" i="10"/>
  <c r="AN53" i="10"/>
  <c r="AO53" i="10"/>
  <c r="AP53" i="10"/>
  <c r="AQ53" i="10"/>
  <c r="AR53" i="10"/>
  <c r="AS53" i="10"/>
  <c r="AT53" i="10"/>
  <c r="AU53" i="10"/>
  <c r="AV53" i="10"/>
  <c r="AW53" i="10"/>
  <c r="AX53" i="10"/>
  <c r="AY53" i="10"/>
  <c r="AZ53" i="10"/>
  <c r="BA53" i="10"/>
  <c r="BB53" i="10"/>
  <c r="BC53" i="10"/>
  <c r="BD53" i="10"/>
  <c r="BE53" i="10"/>
  <c r="BF53" i="10"/>
  <c r="BG53" i="10"/>
  <c r="BH53" i="10"/>
  <c r="BI53" i="10"/>
  <c r="BJ53" i="10"/>
  <c r="BK53" i="10"/>
  <c r="BL53" i="10"/>
  <c r="BM53" i="10"/>
  <c r="BN53" i="10"/>
  <c r="BO53" i="10"/>
  <c r="BP53" i="10"/>
  <c r="BQ53" i="10"/>
  <c r="BR53" i="10"/>
  <c r="BS53" i="10"/>
  <c r="BT53" i="10"/>
  <c r="BU53" i="10"/>
  <c r="BV53" i="10"/>
  <c r="BW53" i="10"/>
  <c r="BX53" i="10"/>
  <c r="BY53" i="10"/>
  <c r="BZ53" i="10"/>
  <c r="CA53" i="10"/>
  <c r="CB53" i="10"/>
  <c r="CC53" i="10"/>
  <c r="CD53" i="10"/>
  <c r="CE53" i="10"/>
  <c r="CF53" i="10"/>
  <c r="CG53" i="10"/>
  <c r="CH53" i="10"/>
  <c r="CI53"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BL54" i="10"/>
  <c r="BM54" i="10"/>
  <c r="BN54" i="10"/>
  <c r="BO54" i="10"/>
  <c r="BP54" i="10"/>
  <c r="BQ54" i="10"/>
  <c r="BR54" i="10"/>
  <c r="BS54" i="10"/>
  <c r="BT54" i="10"/>
  <c r="BU54" i="10"/>
  <c r="BV54" i="10"/>
  <c r="BW54" i="10"/>
  <c r="BX54" i="10"/>
  <c r="BY54" i="10"/>
  <c r="BZ54" i="10"/>
  <c r="CA54" i="10"/>
  <c r="CB54" i="10"/>
  <c r="CC54" i="10"/>
  <c r="CD54" i="10"/>
  <c r="CE54" i="10"/>
  <c r="CF54" i="10"/>
  <c r="CG54" i="10"/>
  <c r="CH54" i="10"/>
  <c r="CI54" i="10"/>
  <c r="H55" i="10"/>
  <c r="I55" i="10"/>
  <c r="J55" i="10"/>
  <c r="K55" i="10"/>
  <c r="L55" i="10"/>
  <c r="M55" i="10"/>
  <c r="N55" i="10"/>
  <c r="O55" i="10"/>
  <c r="P55" i="10"/>
  <c r="Q55" i="10"/>
  <c r="R55" i="10"/>
  <c r="S55" i="10"/>
  <c r="T55" i="10"/>
  <c r="U55" i="10"/>
  <c r="V55" i="10"/>
  <c r="W55" i="10"/>
  <c r="X55" i="10"/>
  <c r="Y55" i="10"/>
  <c r="Z55" i="10"/>
  <c r="AA55" i="10"/>
  <c r="AB55" i="10"/>
  <c r="AC55" i="10"/>
  <c r="AD55" i="10"/>
  <c r="AE55" i="10"/>
  <c r="AF55" i="10"/>
  <c r="AG55" i="10"/>
  <c r="AH55" i="10"/>
  <c r="AI55" i="10"/>
  <c r="AJ55" i="10"/>
  <c r="AK55" i="10"/>
  <c r="AL55" i="10"/>
  <c r="AM55" i="10"/>
  <c r="AN55" i="10"/>
  <c r="AO55" i="10"/>
  <c r="AP55" i="10"/>
  <c r="AQ55" i="10"/>
  <c r="AR55" i="10"/>
  <c r="AS55" i="10"/>
  <c r="AT55" i="10"/>
  <c r="AU55" i="10"/>
  <c r="AV55" i="10"/>
  <c r="AW55" i="10"/>
  <c r="AX55" i="10"/>
  <c r="AY55" i="10"/>
  <c r="AZ55" i="10"/>
  <c r="BA55" i="10"/>
  <c r="BB55" i="10"/>
  <c r="BC55" i="10"/>
  <c r="BD55" i="10"/>
  <c r="BE55" i="10"/>
  <c r="BF55" i="10"/>
  <c r="BG55" i="10"/>
  <c r="BH55" i="10"/>
  <c r="BI55" i="10"/>
  <c r="BJ55" i="10"/>
  <c r="BK55" i="10"/>
  <c r="BL55" i="10"/>
  <c r="BM55" i="10"/>
  <c r="BN55" i="10"/>
  <c r="BO55" i="10"/>
  <c r="BP55" i="10"/>
  <c r="BQ55" i="10"/>
  <c r="BR55" i="10"/>
  <c r="BS55" i="10"/>
  <c r="BT55" i="10"/>
  <c r="BU55" i="10"/>
  <c r="BV55" i="10"/>
  <c r="BW55" i="10"/>
  <c r="BX55" i="10"/>
  <c r="BY55" i="10"/>
  <c r="BZ55" i="10"/>
  <c r="CA55" i="10"/>
  <c r="CB55" i="10"/>
  <c r="CC55" i="10"/>
  <c r="CD55" i="10"/>
  <c r="CE55" i="10"/>
  <c r="CF55" i="10"/>
  <c r="CG55" i="10"/>
  <c r="CH55" i="10"/>
  <c r="CI55" i="10"/>
  <c r="H56" i="10"/>
  <c r="I56" i="10"/>
  <c r="J56" i="10"/>
  <c r="K56" i="10"/>
  <c r="L56" i="10"/>
  <c r="M56" i="10"/>
  <c r="N56" i="10"/>
  <c r="O56" i="10"/>
  <c r="P56" i="10"/>
  <c r="Q56" i="10"/>
  <c r="R56" i="10"/>
  <c r="S56" i="10"/>
  <c r="T56" i="10"/>
  <c r="U56" i="10"/>
  <c r="V56" i="10"/>
  <c r="W56" i="10"/>
  <c r="X56" i="10"/>
  <c r="Y56" i="10"/>
  <c r="Z56" i="10"/>
  <c r="AA56" i="10"/>
  <c r="AB56" i="10"/>
  <c r="AC56" i="10"/>
  <c r="AD56" i="10"/>
  <c r="AE56" i="10"/>
  <c r="AF56" i="10"/>
  <c r="AG56" i="10"/>
  <c r="AH56" i="10"/>
  <c r="AI56" i="10"/>
  <c r="AJ56" i="10"/>
  <c r="AK56" i="10"/>
  <c r="AL56" i="10"/>
  <c r="AM56" i="10"/>
  <c r="AN56" i="10"/>
  <c r="AO56" i="10"/>
  <c r="AP56" i="10"/>
  <c r="AQ56" i="10"/>
  <c r="AR56" i="10"/>
  <c r="AS56" i="10"/>
  <c r="AT56" i="10"/>
  <c r="AU56" i="10"/>
  <c r="AV56" i="10"/>
  <c r="AW56" i="10"/>
  <c r="AX56" i="10"/>
  <c r="AY56" i="10"/>
  <c r="AZ56" i="10"/>
  <c r="BA56" i="10"/>
  <c r="BB56" i="10"/>
  <c r="BC56" i="10"/>
  <c r="BD56" i="10"/>
  <c r="BE56" i="10"/>
  <c r="BF56" i="10"/>
  <c r="BG56" i="10"/>
  <c r="BH56" i="10"/>
  <c r="BI56" i="10"/>
  <c r="BJ56" i="10"/>
  <c r="BK56" i="10"/>
  <c r="BL56" i="10"/>
  <c r="BM56" i="10"/>
  <c r="BN56" i="10"/>
  <c r="BO56" i="10"/>
  <c r="BP56" i="10"/>
  <c r="BQ56" i="10"/>
  <c r="BR56" i="10"/>
  <c r="BS56" i="10"/>
  <c r="BT56" i="10"/>
  <c r="BU56" i="10"/>
  <c r="BV56" i="10"/>
  <c r="BW56" i="10"/>
  <c r="BX56" i="10"/>
  <c r="BY56" i="10"/>
  <c r="BZ56" i="10"/>
  <c r="CA56" i="10"/>
  <c r="CB56" i="10"/>
  <c r="CC56" i="10"/>
  <c r="CD56" i="10"/>
  <c r="CE56" i="10"/>
  <c r="CF56" i="10"/>
  <c r="CG56" i="10"/>
  <c r="CH56" i="10"/>
  <c r="CI56" i="10"/>
  <c r="H57" i="10"/>
  <c r="I57" i="10"/>
  <c r="J57" i="10"/>
  <c r="K57" i="10"/>
  <c r="L57" i="10"/>
  <c r="M57" i="10"/>
  <c r="N57" i="10"/>
  <c r="O57" i="10"/>
  <c r="P57" i="10"/>
  <c r="Q57" i="10"/>
  <c r="R57" i="10"/>
  <c r="S57" i="10"/>
  <c r="T57" i="10"/>
  <c r="U57" i="10"/>
  <c r="V57" i="10"/>
  <c r="W57" i="10"/>
  <c r="X57" i="10"/>
  <c r="Y57" i="10"/>
  <c r="Z57" i="10"/>
  <c r="AA57" i="10"/>
  <c r="AB57" i="10"/>
  <c r="AC57" i="10"/>
  <c r="AD57" i="10"/>
  <c r="AE57" i="10"/>
  <c r="AF57" i="10"/>
  <c r="AG57" i="10"/>
  <c r="AH57" i="10"/>
  <c r="AI57" i="10"/>
  <c r="AJ57" i="10"/>
  <c r="AK57" i="10"/>
  <c r="AL57" i="10"/>
  <c r="AM57" i="10"/>
  <c r="AN57" i="10"/>
  <c r="AO57" i="10"/>
  <c r="AP57" i="10"/>
  <c r="AQ57" i="10"/>
  <c r="AR57" i="10"/>
  <c r="AS57" i="10"/>
  <c r="AT57" i="10"/>
  <c r="AU57" i="10"/>
  <c r="AV57" i="10"/>
  <c r="AW57" i="10"/>
  <c r="AX57" i="10"/>
  <c r="AY57" i="10"/>
  <c r="AZ57" i="10"/>
  <c r="BA57" i="10"/>
  <c r="BB57" i="10"/>
  <c r="BC57" i="10"/>
  <c r="BD57" i="10"/>
  <c r="BE57" i="10"/>
  <c r="BF57" i="10"/>
  <c r="BG57" i="10"/>
  <c r="BH57" i="10"/>
  <c r="BI57" i="10"/>
  <c r="BJ57" i="10"/>
  <c r="BK57" i="10"/>
  <c r="BL57" i="10"/>
  <c r="BM57" i="10"/>
  <c r="BN57" i="10"/>
  <c r="BO57" i="10"/>
  <c r="BP57" i="10"/>
  <c r="BQ57" i="10"/>
  <c r="BR57" i="10"/>
  <c r="BS57" i="10"/>
  <c r="BT57" i="10"/>
  <c r="BU57" i="10"/>
  <c r="BV57" i="10"/>
  <c r="BW57" i="10"/>
  <c r="BX57" i="10"/>
  <c r="BY57" i="10"/>
  <c r="BZ57" i="10"/>
  <c r="CA57" i="10"/>
  <c r="CB57" i="10"/>
  <c r="CC57" i="10"/>
  <c r="CD57" i="10"/>
  <c r="CE57" i="10"/>
  <c r="CF57" i="10"/>
  <c r="CG57" i="10"/>
  <c r="CH57" i="10"/>
  <c r="CI57" i="10"/>
  <c r="H58" i="10"/>
  <c r="I58" i="10"/>
  <c r="J58" i="10"/>
  <c r="K58" i="10"/>
  <c r="L58" i="10"/>
  <c r="M58" i="10"/>
  <c r="N58" i="10"/>
  <c r="O58" i="10"/>
  <c r="P58" i="10"/>
  <c r="Q58" i="10"/>
  <c r="R58" i="10"/>
  <c r="S58" i="10"/>
  <c r="T58" i="10"/>
  <c r="U58" i="10"/>
  <c r="V58" i="10"/>
  <c r="W58" i="10"/>
  <c r="X58" i="10"/>
  <c r="Y58" i="10"/>
  <c r="Z58" i="10"/>
  <c r="AA58" i="10"/>
  <c r="AB58" i="10"/>
  <c r="AC58" i="10"/>
  <c r="AD58" i="10"/>
  <c r="AE58" i="10"/>
  <c r="AF58" i="10"/>
  <c r="AG58" i="10"/>
  <c r="AH58" i="10"/>
  <c r="AI58" i="10"/>
  <c r="AJ58" i="10"/>
  <c r="AK58" i="10"/>
  <c r="AL58" i="10"/>
  <c r="AM58" i="10"/>
  <c r="AN58" i="10"/>
  <c r="AO58" i="10"/>
  <c r="AP58" i="10"/>
  <c r="AQ58" i="10"/>
  <c r="AR58" i="10"/>
  <c r="AS58" i="10"/>
  <c r="AT58" i="10"/>
  <c r="AU58" i="10"/>
  <c r="AV58" i="10"/>
  <c r="AW58" i="10"/>
  <c r="AX58" i="10"/>
  <c r="AY58" i="10"/>
  <c r="AZ58" i="10"/>
  <c r="BA58" i="10"/>
  <c r="BB58" i="10"/>
  <c r="BC58" i="10"/>
  <c r="BD58" i="10"/>
  <c r="BE58" i="10"/>
  <c r="BF58" i="10"/>
  <c r="BG58" i="10"/>
  <c r="BH58" i="10"/>
  <c r="BI58" i="10"/>
  <c r="BJ58" i="10"/>
  <c r="BK58" i="10"/>
  <c r="BL58" i="10"/>
  <c r="BM58" i="10"/>
  <c r="BN58" i="10"/>
  <c r="BO58" i="10"/>
  <c r="BP58" i="10"/>
  <c r="BQ58" i="10"/>
  <c r="BR58" i="10"/>
  <c r="BS58" i="10"/>
  <c r="BT58" i="10"/>
  <c r="BU58" i="10"/>
  <c r="BV58" i="10"/>
  <c r="BW58" i="10"/>
  <c r="BX58" i="10"/>
  <c r="BY58" i="10"/>
  <c r="BZ58" i="10"/>
  <c r="CA58" i="10"/>
  <c r="CB58" i="10"/>
  <c r="CC58" i="10"/>
  <c r="CD58" i="10"/>
  <c r="CE58" i="10"/>
  <c r="CF58" i="10"/>
  <c r="CG58" i="10"/>
  <c r="CH58" i="10"/>
  <c r="CI58" i="10"/>
  <c r="H59" i="10"/>
  <c r="I59" i="10"/>
  <c r="J59" i="10"/>
  <c r="K59" i="10"/>
  <c r="L59" i="10"/>
  <c r="M59" i="10"/>
  <c r="N59" i="10"/>
  <c r="O59" i="10"/>
  <c r="P59" i="10"/>
  <c r="Q59" i="10"/>
  <c r="R59" i="10"/>
  <c r="S59" i="10"/>
  <c r="T59" i="10"/>
  <c r="U59" i="10"/>
  <c r="V59" i="10"/>
  <c r="W59" i="10"/>
  <c r="X59" i="10"/>
  <c r="Y59" i="10"/>
  <c r="Z59" i="10"/>
  <c r="AA59" i="10"/>
  <c r="AB59" i="10"/>
  <c r="AC59" i="10"/>
  <c r="AD59" i="10"/>
  <c r="AE59" i="10"/>
  <c r="AF59" i="10"/>
  <c r="AG59" i="10"/>
  <c r="AH59" i="10"/>
  <c r="AI59" i="10"/>
  <c r="AJ59" i="10"/>
  <c r="AK59" i="10"/>
  <c r="AL59" i="10"/>
  <c r="AM59" i="10"/>
  <c r="AN59" i="10"/>
  <c r="AO59" i="10"/>
  <c r="AP59" i="10"/>
  <c r="AQ59" i="10"/>
  <c r="AR59" i="10"/>
  <c r="AS59" i="10"/>
  <c r="AT59" i="10"/>
  <c r="AU59" i="10"/>
  <c r="AV59" i="10"/>
  <c r="AW59" i="10"/>
  <c r="AX59" i="10"/>
  <c r="AY59" i="10"/>
  <c r="AZ59" i="10"/>
  <c r="BA59" i="10"/>
  <c r="BB59" i="10"/>
  <c r="BC59" i="10"/>
  <c r="BD59" i="10"/>
  <c r="BE59" i="10"/>
  <c r="BF59" i="10"/>
  <c r="BG59" i="10"/>
  <c r="BH59" i="10"/>
  <c r="BI59" i="10"/>
  <c r="BJ59" i="10"/>
  <c r="BK59" i="10"/>
  <c r="BL59" i="10"/>
  <c r="BM59" i="10"/>
  <c r="BN59" i="10"/>
  <c r="BO59" i="10"/>
  <c r="BP59" i="10"/>
  <c r="BQ59" i="10"/>
  <c r="BR59" i="10"/>
  <c r="BS59" i="10"/>
  <c r="BT59" i="10"/>
  <c r="BU59" i="10"/>
  <c r="BV59" i="10"/>
  <c r="BW59" i="10"/>
  <c r="BX59" i="10"/>
  <c r="BY59" i="10"/>
  <c r="BZ59" i="10"/>
  <c r="CA59" i="10"/>
  <c r="CB59" i="10"/>
  <c r="CC59" i="10"/>
  <c r="CD59" i="10"/>
  <c r="CE59" i="10"/>
  <c r="CF59" i="10"/>
  <c r="CG59" i="10"/>
  <c r="CH59" i="10"/>
  <c r="CI59" i="10"/>
  <c r="H60" i="10"/>
  <c r="I60" i="10"/>
  <c r="J60" i="10"/>
  <c r="K60" i="10"/>
  <c r="L60" i="10"/>
  <c r="M60" i="10"/>
  <c r="N60" i="10"/>
  <c r="O60" i="10"/>
  <c r="P60" i="10"/>
  <c r="Q60" i="10"/>
  <c r="R60" i="10"/>
  <c r="S60" i="10"/>
  <c r="T60" i="10"/>
  <c r="U60" i="10"/>
  <c r="V60" i="10"/>
  <c r="W60" i="10"/>
  <c r="X60" i="10"/>
  <c r="Y60" i="10"/>
  <c r="Z60" i="10"/>
  <c r="AA60" i="10"/>
  <c r="AB60" i="10"/>
  <c r="AC60" i="10"/>
  <c r="AD60" i="10"/>
  <c r="AE60" i="10"/>
  <c r="AF60" i="10"/>
  <c r="AG60" i="10"/>
  <c r="AH60" i="10"/>
  <c r="AI60" i="10"/>
  <c r="AJ60" i="10"/>
  <c r="AK60" i="10"/>
  <c r="AL60" i="10"/>
  <c r="AM60" i="10"/>
  <c r="AN60" i="10"/>
  <c r="AO60" i="10"/>
  <c r="AP60" i="10"/>
  <c r="AQ60" i="10"/>
  <c r="AR60" i="10"/>
  <c r="AS60" i="10"/>
  <c r="AT60" i="10"/>
  <c r="AU60" i="10"/>
  <c r="AV60" i="10"/>
  <c r="AW60" i="10"/>
  <c r="AX60" i="10"/>
  <c r="AY60" i="10"/>
  <c r="AZ60" i="10"/>
  <c r="BA60" i="10"/>
  <c r="BB60" i="10"/>
  <c r="BC60" i="10"/>
  <c r="BD60" i="10"/>
  <c r="BE60" i="10"/>
  <c r="BF60" i="10"/>
  <c r="BG60" i="10"/>
  <c r="BH60" i="10"/>
  <c r="BI60" i="10"/>
  <c r="BJ60" i="10"/>
  <c r="BK60" i="10"/>
  <c r="BL60" i="10"/>
  <c r="BM60" i="10"/>
  <c r="BN60" i="10"/>
  <c r="BO60" i="10"/>
  <c r="BP60" i="10"/>
  <c r="BQ60" i="10"/>
  <c r="BR60" i="10"/>
  <c r="BS60" i="10"/>
  <c r="BT60" i="10"/>
  <c r="BU60" i="10"/>
  <c r="BV60" i="10"/>
  <c r="BW60" i="10"/>
  <c r="BX60" i="10"/>
  <c r="BY60" i="10"/>
  <c r="BZ60" i="10"/>
  <c r="CA60" i="10"/>
  <c r="CB60" i="10"/>
  <c r="CC60" i="10"/>
  <c r="CD60" i="10"/>
  <c r="CE60" i="10"/>
  <c r="CF60" i="10"/>
  <c r="CG60" i="10"/>
  <c r="CH60" i="10"/>
  <c r="CI60" i="10"/>
  <c r="H61" i="10"/>
  <c r="I61" i="10"/>
  <c r="J61" i="10"/>
  <c r="K61" i="10"/>
  <c r="L61" i="10"/>
  <c r="M61" i="10"/>
  <c r="N61" i="10"/>
  <c r="O61" i="10"/>
  <c r="P61" i="10"/>
  <c r="Q61" i="10"/>
  <c r="R61" i="10"/>
  <c r="S61" i="10"/>
  <c r="T61" i="10"/>
  <c r="U61" i="10"/>
  <c r="V61" i="10"/>
  <c r="W61" i="10"/>
  <c r="X61" i="10"/>
  <c r="Y61" i="10"/>
  <c r="Z61" i="10"/>
  <c r="AA61" i="10"/>
  <c r="AB61" i="10"/>
  <c r="AC61" i="10"/>
  <c r="AD61" i="10"/>
  <c r="AE61" i="10"/>
  <c r="AF61" i="10"/>
  <c r="AG61" i="10"/>
  <c r="AH61" i="10"/>
  <c r="AI61" i="10"/>
  <c r="AJ61" i="10"/>
  <c r="AK61" i="10"/>
  <c r="AL61" i="10"/>
  <c r="AM61" i="10"/>
  <c r="AN61" i="10"/>
  <c r="AO61" i="10"/>
  <c r="AP61" i="10"/>
  <c r="AQ61" i="10"/>
  <c r="AR61" i="10"/>
  <c r="AS61" i="10"/>
  <c r="AT61" i="10"/>
  <c r="AU61" i="10"/>
  <c r="AV61" i="10"/>
  <c r="AW61" i="10"/>
  <c r="AX61" i="10"/>
  <c r="AY61" i="10"/>
  <c r="AZ61" i="10"/>
  <c r="BA61" i="10"/>
  <c r="BB61" i="10"/>
  <c r="BC61" i="10"/>
  <c r="BD61" i="10"/>
  <c r="BE61" i="10"/>
  <c r="BF61" i="10"/>
  <c r="BG61" i="10"/>
  <c r="BH61" i="10"/>
  <c r="BI61" i="10"/>
  <c r="BJ61" i="10"/>
  <c r="BK61" i="10"/>
  <c r="BL61" i="10"/>
  <c r="BM61" i="10"/>
  <c r="BN61" i="10"/>
  <c r="BO61" i="10"/>
  <c r="BP61" i="10"/>
  <c r="BQ61" i="10"/>
  <c r="BR61" i="10"/>
  <c r="BS61" i="10"/>
  <c r="BT61" i="10"/>
  <c r="BU61" i="10"/>
  <c r="BV61" i="10"/>
  <c r="BW61" i="10"/>
  <c r="BX61" i="10"/>
  <c r="BY61" i="10"/>
  <c r="BZ61" i="10"/>
  <c r="CA61" i="10"/>
  <c r="CB61" i="10"/>
  <c r="CC61" i="10"/>
  <c r="CD61" i="10"/>
  <c r="CE61" i="10"/>
  <c r="CF61" i="10"/>
  <c r="CG61" i="10"/>
  <c r="CH61" i="10"/>
  <c r="CI61" i="10"/>
  <c r="H62" i="10"/>
  <c r="I62" i="10"/>
  <c r="J62" i="10"/>
  <c r="K62" i="10"/>
  <c r="L62" i="10"/>
  <c r="M62" i="10"/>
  <c r="N62" i="10"/>
  <c r="O62" i="10"/>
  <c r="P62" i="10"/>
  <c r="Q62" i="10"/>
  <c r="R62" i="10"/>
  <c r="S62" i="10"/>
  <c r="T62" i="10"/>
  <c r="U62" i="10"/>
  <c r="V62" i="10"/>
  <c r="W62" i="10"/>
  <c r="X62" i="10"/>
  <c r="Y62" i="10"/>
  <c r="Z62" i="10"/>
  <c r="AA62" i="10"/>
  <c r="AB62" i="10"/>
  <c r="AC62" i="10"/>
  <c r="AD62" i="10"/>
  <c r="AE62" i="10"/>
  <c r="AF62" i="10"/>
  <c r="AG62" i="10"/>
  <c r="AH62" i="10"/>
  <c r="AI62" i="10"/>
  <c r="AJ62" i="10"/>
  <c r="AK62" i="10"/>
  <c r="AL62" i="10"/>
  <c r="AM62" i="10"/>
  <c r="AN62" i="10"/>
  <c r="AO62" i="10"/>
  <c r="AP62" i="10"/>
  <c r="AQ62" i="10"/>
  <c r="AR62" i="10"/>
  <c r="AS62" i="10"/>
  <c r="AT62" i="10"/>
  <c r="AU62" i="10"/>
  <c r="AV62" i="10"/>
  <c r="AW62" i="10"/>
  <c r="AX62" i="10"/>
  <c r="AY62" i="10"/>
  <c r="AZ62" i="10"/>
  <c r="BA62" i="10"/>
  <c r="BB62" i="10"/>
  <c r="BC62" i="10"/>
  <c r="BD62" i="10"/>
  <c r="BE62" i="10"/>
  <c r="BF62" i="10"/>
  <c r="BG62" i="10"/>
  <c r="BH62" i="10"/>
  <c r="BI62" i="10"/>
  <c r="BJ62" i="10"/>
  <c r="BK62" i="10"/>
  <c r="BL62" i="10"/>
  <c r="BM62" i="10"/>
  <c r="BN62" i="10"/>
  <c r="BO62" i="10"/>
  <c r="BP62" i="10"/>
  <c r="BQ62" i="10"/>
  <c r="BR62" i="10"/>
  <c r="BS62" i="10"/>
  <c r="BT62" i="10"/>
  <c r="BU62" i="10"/>
  <c r="BV62" i="10"/>
  <c r="BW62" i="10"/>
  <c r="BX62" i="10"/>
  <c r="BY62" i="10"/>
  <c r="BZ62" i="10"/>
  <c r="CA62" i="10"/>
  <c r="CB62" i="10"/>
  <c r="CC62" i="10"/>
  <c r="CD62" i="10"/>
  <c r="CE62" i="10"/>
  <c r="CF62" i="10"/>
  <c r="CG62" i="10"/>
  <c r="CH62" i="10"/>
  <c r="CI62" i="10"/>
  <c r="H63" i="10"/>
  <c r="I63" i="10"/>
  <c r="J63" i="10"/>
  <c r="K63" i="10"/>
  <c r="L63" i="10"/>
  <c r="M63" i="10"/>
  <c r="N63" i="10"/>
  <c r="O63" i="10"/>
  <c r="P63" i="10"/>
  <c r="Q63" i="10"/>
  <c r="R63" i="10"/>
  <c r="S63" i="10"/>
  <c r="T63" i="10"/>
  <c r="U63" i="10"/>
  <c r="V63" i="10"/>
  <c r="W63" i="10"/>
  <c r="X63" i="10"/>
  <c r="Y63" i="10"/>
  <c r="Z63" i="10"/>
  <c r="AA63" i="10"/>
  <c r="AB63" i="10"/>
  <c r="AC63" i="10"/>
  <c r="AD63" i="10"/>
  <c r="AE63" i="10"/>
  <c r="AF63" i="10"/>
  <c r="AG63" i="10"/>
  <c r="AH63" i="10"/>
  <c r="AI63" i="10"/>
  <c r="AJ63" i="10"/>
  <c r="AK63" i="10"/>
  <c r="AL63" i="10"/>
  <c r="AM63" i="10"/>
  <c r="AN63" i="10"/>
  <c r="AO63" i="10"/>
  <c r="AP63" i="10"/>
  <c r="AQ63" i="10"/>
  <c r="AR63" i="10"/>
  <c r="AS63" i="10"/>
  <c r="AT63" i="10"/>
  <c r="AU63" i="10"/>
  <c r="AV63" i="10"/>
  <c r="AW63" i="10"/>
  <c r="AX63" i="10"/>
  <c r="AY63" i="10"/>
  <c r="AZ63" i="10"/>
  <c r="BA63" i="10"/>
  <c r="BB63" i="10"/>
  <c r="BC63" i="10"/>
  <c r="BD63" i="10"/>
  <c r="BE63" i="10"/>
  <c r="BF63" i="10"/>
  <c r="BG63" i="10"/>
  <c r="BH63" i="10"/>
  <c r="BI63" i="10"/>
  <c r="BJ63" i="10"/>
  <c r="BK63" i="10"/>
  <c r="BL63" i="10"/>
  <c r="BM63" i="10"/>
  <c r="BN63" i="10"/>
  <c r="BO63" i="10"/>
  <c r="BP63" i="10"/>
  <c r="BQ63" i="10"/>
  <c r="BR63" i="10"/>
  <c r="BS63" i="10"/>
  <c r="BT63" i="10"/>
  <c r="BU63" i="10"/>
  <c r="BV63" i="10"/>
  <c r="BW63" i="10"/>
  <c r="BX63" i="10"/>
  <c r="BY63" i="10"/>
  <c r="BZ63" i="10"/>
  <c r="CA63" i="10"/>
  <c r="CB63" i="10"/>
  <c r="CC63" i="10"/>
  <c r="CD63" i="10"/>
  <c r="CE63" i="10"/>
  <c r="CF63" i="10"/>
  <c r="CG63" i="10"/>
  <c r="CH63" i="10"/>
  <c r="CI63" i="10"/>
  <c r="H64" i="10"/>
  <c r="I64" i="10"/>
  <c r="J64" i="10"/>
  <c r="K64" i="10"/>
  <c r="L64" i="10"/>
  <c r="M64" i="10"/>
  <c r="N64" i="10"/>
  <c r="O64" i="10"/>
  <c r="P64" i="10"/>
  <c r="Q64" i="10"/>
  <c r="R64" i="10"/>
  <c r="S64" i="10"/>
  <c r="T64" i="10"/>
  <c r="U64" i="10"/>
  <c r="V64" i="10"/>
  <c r="W64" i="10"/>
  <c r="X64" i="10"/>
  <c r="Y64" i="10"/>
  <c r="Z64" i="10"/>
  <c r="AA64" i="10"/>
  <c r="AB64" i="10"/>
  <c r="AC64" i="10"/>
  <c r="AD64" i="10"/>
  <c r="AE64" i="10"/>
  <c r="AF64" i="10"/>
  <c r="AG64" i="10"/>
  <c r="AH64" i="10"/>
  <c r="AI64" i="10"/>
  <c r="AJ64" i="10"/>
  <c r="AK64" i="10"/>
  <c r="AL64" i="10"/>
  <c r="AM64" i="10"/>
  <c r="AN64" i="10"/>
  <c r="AO64" i="10"/>
  <c r="AP64" i="10"/>
  <c r="AQ64" i="10"/>
  <c r="AR64" i="10"/>
  <c r="AS64" i="10"/>
  <c r="AT64" i="10"/>
  <c r="AU64" i="10"/>
  <c r="AV64" i="10"/>
  <c r="AW64" i="10"/>
  <c r="AX64" i="10"/>
  <c r="AY64" i="10"/>
  <c r="AZ64" i="10"/>
  <c r="BA64" i="10"/>
  <c r="BB64" i="10"/>
  <c r="BC64" i="10"/>
  <c r="BD64" i="10"/>
  <c r="BE64" i="10"/>
  <c r="BF64" i="10"/>
  <c r="BG64" i="10"/>
  <c r="BH64" i="10"/>
  <c r="BI64" i="10"/>
  <c r="BJ64" i="10"/>
  <c r="BK64" i="10"/>
  <c r="BL64" i="10"/>
  <c r="BM64" i="10"/>
  <c r="BN64" i="10"/>
  <c r="BO64" i="10"/>
  <c r="BP64" i="10"/>
  <c r="BQ64" i="10"/>
  <c r="BR64" i="10"/>
  <c r="BS64" i="10"/>
  <c r="BT64" i="10"/>
  <c r="BU64" i="10"/>
  <c r="BV64" i="10"/>
  <c r="BW64" i="10"/>
  <c r="BX64" i="10"/>
  <c r="BY64" i="10"/>
  <c r="BZ64" i="10"/>
  <c r="CA64" i="10"/>
  <c r="CB64" i="10"/>
  <c r="CC64" i="10"/>
  <c r="CD64" i="10"/>
  <c r="CE64" i="10"/>
  <c r="CF64" i="10"/>
  <c r="CG64" i="10"/>
  <c r="CH64" i="10"/>
  <c r="CI64" i="10"/>
  <c r="H65" i="10"/>
  <c r="I65" i="10"/>
  <c r="J65" i="10"/>
  <c r="K65" i="10"/>
  <c r="L65" i="10"/>
  <c r="M65" i="10"/>
  <c r="N65" i="10"/>
  <c r="O65" i="10"/>
  <c r="P65" i="10"/>
  <c r="Q65" i="10"/>
  <c r="R65" i="10"/>
  <c r="S65" i="10"/>
  <c r="T65" i="10"/>
  <c r="U65" i="10"/>
  <c r="V65" i="10"/>
  <c r="W65" i="10"/>
  <c r="X65" i="10"/>
  <c r="Y65" i="10"/>
  <c r="Z65" i="10"/>
  <c r="AA65" i="10"/>
  <c r="AB65" i="10"/>
  <c r="AC65" i="10"/>
  <c r="AD65" i="10"/>
  <c r="AE65" i="10"/>
  <c r="AF65" i="10"/>
  <c r="AG65" i="10"/>
  <c r="AH65" i="10"/>
  <c r="AI65" i="10"/>
  <c r="AJ65" i="10"/>
  <c r="AK65" i="10"/>
  <c r="AL65" i="10"/>
  <c r="AM65" i="10"/>
  <c r="AN65" i="10"/>
  <c r="AO65" i="10"/>
  <c r="AP65" i="10"/>
  <c r="AQ65" i="10"/>
  <c r="AR65" i="10"/>
  <c r="AS65" i="10"/>
  <c r="AT65" i="10"/>
  <c r="AU65" i="10"/>
  <c r="AV65" i="10"/>
  <c r="AW65" i="10"/>
  <c r="AX65" i="10"/>
  <c r="AY65" i="10"/>
  <c r="AZ65" i="10"/>
  <c r="BA65" i="10"/>
  <c r="BB65" i="10"/>
  <c r="BC65" i="10"/>
  <c r="BD65" i="10"/>
  <c r="BE65" i="10"/>
  <c r="BF65" i="10"/>
  <c r="BG65" i="10"/>
  <c r="BH65" i="10"/>
  <c r="BI65" i="10"/>
  <c r="BJ65" i="10"/>
  <c r="BK65" i="10"/>
  <c r="BL65" i="10"/>
  <c r="BM65" i="10"/>
  <c r="BN65" i="10"/>
  <c r="BO65" i="10"/>
  <c r="BP65" i="10"/>
  <c r="BQ65" i="10"/>
  <c r="BR65" i="10"/>
  <c r="BS65" i="10"/>
  <c r="BT65" i="10"/>
  <c r="BU65" i="10"/>
  <c r="BV65" i="10"/>
  <c r="BW65" i="10"/>
  <c r="BX65" i="10"/>
  <c r="BY65" i="10"/>
  <c r="BZ65" i="10"/>
  <c r="CA65" i="10"/>
  <c r="CB65" i="10"/>
  <c r="CC65" i="10"/>
  <c r="CD65" i="10"/>
  <c r="CE65" i="10"/>
  <c r="CF65" i="10"/>
  <c r="CG65" i="10"/>
  <c r="CH65" i="10"/>
  <c r="CI65"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BL66" i="10"/>
  <c r="BM66" i="10"/>
  <c r="BN66" i="10"/>
  <c r="BO66" i="10"/>
  <c r="BP66" i="10"/>
  <c r="BQ66" i="10"/>
  <c r="BR66" i="10"/>
  <c r="BS66" i="10"/>
  <c r="BT66" i="10"/>
  <c r="BU66" i="10"/>
  <c r="BV66" i="10"/>
  <c r="BW66" i="10"/>
  <c r="BX66" i="10"/>
  <c r="BY66" i="10"/>
  <c r="BZ66" i="10"/>
  <c r="CA66" i="10"/>
  <c r="CB66" i="10"/>
  <c r="CC66" i="10"/>
  <c r="CD66" i="10"/>
  <c r="CE66" i="10"/>
  <c r="CF66" i="10"/>
  <c r="CG66" i="10"/>
  <c r="CH66" i="10"/>
  <c r="CI66" i="10"/>
  <c r="G30" i="10"/>
  <c r="G31" i="10"/>
  <c r="G32" i="10"/>
  <c r="G33" i="10"/>
  <c r="G34" i="10"/>
  <c r="G35" i="10"/>
  <c r="G36" i="10"/>
  <c r="G66" i="10" s="1"/>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29" i="10"/>
  <c r="G6" i="10"/>
  <c r="G7" i="10"/>
  <c r="G8" i="10"/>
  <c r="G9" i="10"/>
  <c r="G10" i="10"/>
  <c r="G11" i="10"/>
  <c r="G12" i="10"/>
  <c r="G13" i="10"/>
  <c r="G14" i="10"/>
  <c r="G15" i="10"/>
  <c r="G16" i="10"/>
  <c r="G17" i="10"/>
  <c r="G18" i="10"/>
  <c r="G19" i="10"/>
  <c r="G20" i="10"/>
  <c r="G21" i="10"/>
  <c r="G22" i="10"/>
  <c r="G23" i="10"/>
  <c r="G5" i="10"/>
  <c r="D13" i="10"/>
  <c r="D14" i="10"/>
  <c r="D15" i="10"/>
  <c r="D16" i="10"/>
  <c r="D17" i="10"/>
  <c r="D18" i="10"/>
  <c r="D19" i="10"/>
  <c r="D20" i="10"/>
  <c r="D21" i="10"/>
  <c r="D22" i="10"/>
  <c r="D23" i="10"/>
  <c r="D12" i="10"/>
  <c r="D9" i="10"/>
  <c r="D10" i="10"/>
  <c r="D8" i="10"/>
  <c r="D6" i="10"/>
  <c r="D5" i="10"/>
  <c r="D54" i="10"/>
  <c r="CI7" i="9"/>
  <c r="CI11" i="9"/>
  <c r="CI12" i="9"/>
  <c r="CI13" i="9"/>
  <c r="CI14" i="9"/>
  <c r="CI15" i="9"/>
  <c r="CI16" i="9"/>
  <c r="CI17" i="9"/>
  <c r="CI18" i="9"/>
  <c r="CI19" i="9"/>
  <c r="CI20" i="9"/>
  <c r="CI21" i="9"/>
  <c r="CI22" i="9"/>
  <c r="CI23" i="9"/>
  <c r="CI31" i="9"/>
  <c r="CI33" i="9"/>
  <c r="CI35" i="9"/>
  <c r="CI36" i="9"/>
  <c r="CI37" i="9"/>
  <c r="CI38" i="9"/>
  <c r="CI39" i="9"/>
  <c r="CI44" i="9"/>
  <c r="CI51" i="9"/>
  <c r="CI52" i="9"/>
  <c r="CI53" i="9"/>
  <c r="CI57" i="9"/>
  <c r="CI58" i="9"/>
  <c r="CG7" i="9"/>
  <c r="CH7" i="9"/>
  <c r="CG11" i="9"/>
  <c r="CH11" i="9"/>
  <c r="CG12" i="9"/>
  <c r="CH12" i="9"/>
  <c r="CG13" i="9"/>
  <c r="CH13" i="9"/>
  <c r="CG14" i="9"/>
  <c r="CH14" i="9"/>
  <c r="CG15" i="9"/>
  <c r="CH15" i="9"/>
  <c r="CG16" i="9"/>
  <c r="CH16" i="9"/>
  <c r="CG17" i="9"/>
  <c r="CH17" i="9"/>
  <c r="CG18" i="9"/>
  <c r="CH18" i="9"/>
  <c r="CG19" i="9"/>
  <c r="CH19" i="9"/>
  <c r="CG20" i="9"/>
  <c r="CH20" i="9"/>
  <c r="CG21" i="9"/>
  <c r="CH21" i="9"/>
  <c r="CG22" i="9"/>
  <c r="CH22" i="9"/>
  <c r="CG23" i="9"/>
  <c r="CH23" i="9"/>
  <c r="CG33" i="9"/>
  <c r="CH33" i="9"/>
  <c r="CG35" i="9"/>
  <c r="CH35" i="9"/>
  <c r="CG36" i="9"/>
  <c r="CH36" i="9"/>
  <c r="CG37" i="9"/>
  <c r="CH37" i="9"/>
  <c r="CG38" i="9"/>
  <c r="CH38" i="9"/>
  <c r="CG39" i="9"/>
  <c r="CH39" i="9"/>
  <c r="CG44" i="9"/>
  <c r="CH44" i="9"/>
  <c r="CG52" i="9"/>
  <c r="CH52" i="9"/>
  <c r="CG53" i="9"/>
  <c r="CH53" i="9"/>
  <c r="CH57" i="9"/>
  <c r="CG58" i="9"/>
  <c r="CH58" i="9"/>
  <c r="CE7" i="9"/>
  <c r="CF7" i="9"/>
  <c r="CE11" i="9"/>
  <c r="CF11" i="9"/>
  <c r="CE12" i="9"/>
  <c r="CF12" i="9"/>
  <c r="CE13" i="9"/>
  <c r="CF13" i="9"/>
  <c r="CE14" i="9"/>
  <c r="CF14" i="9"/>
  <c r="CE15" i="9"/>
  <c r="CF15" i="9"/>
  <c r="CE16" i="9"/>
  <c r="CF16" i="9"/>
  <c r="CE17" i="9"/>
  <c r="CF17" i="9"/>
  <c r="CE18" i="9"/>
  <c r="CF18" i="9"/>
  <c r="CE19" i="9"/>
  <c r="CF19" i="9"/>
  <c r="CE20" i="9"/>
  <c r="CF20" i="9"/>
  <c r="CE21" i="9"/>
  <c r="CF21" i="9"/>
  <c r="CE22" i="9"/>
  <c r="CF22" i="9"/>
  <c r="CE23" i="9"/>
  <c r="CF23" i="9"/>
  <c r="CE33" i="9"/>
  <c r="CF33" i="9"/>
  <c r="CE35" i="9"/>
  <c r="CF35" i="9"/>
  <c r="CE36" i="9"/>
  <c r="CF36" i="9"/>
  <c r="CE37" i="9"/>
  <c r="CF37" i="9"/>
  <c r="CE38" i="9"/>
  <c r="CF38" i="9"/>
  <c r="CE39" i="9"/>
  <c r="CF39" i="9"/>
  <c r="CE44" i="9"/>
  <c r="CF44" i="9"/>
  <c r="CE52" i="9"/>
  <c r="CF52" i="9"/>
  <c r="CE53" i="9"/>
  <c r="CF53" i="9"/>
  <c r="CE58" i="9"/>
  <c r="CF58" i="9"/>
  <c r="CF63" i="9"/>
  <c r="CD7" i="9"/>
  <c r="CD11" i="9"/>
  <c r="CD12" i="9"/>
  <c r="CD13" i="9"/>
  <c r="CD14" i="9"/>
  <c r="CD15" i="9"/>
  <c r="CD16" i="9"/>
  <c r="CD17" i="9"/>
  <c r="CD18" i="9"/>
  <c r="CD19" i="9"/>
  <c r="CD20" i="9"/>
  <c r="CD21" i="9"/>
  <c r="CD22" i="9"/>
  <c r="CD23" i="9"/>
  <c r="CD33" i="9"/>
  <c r="CD35" i="9"/>
  <c r="CD36" i="9"/>
  <c r="CD37" i="9"/>
  <c r="CD38" i="9"/>
  <c r="CD39" i="9"/>
  <c r="CD44" i="9"/>
  <c r="CD52" i="9"/>
  <c r="CD53" i="9"/>
  <c r="CD58" i="9"/>
  <c r="K5" i="9"/>
  <c r="BL5" i="9"/>
  <c r="BU5"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AM8" i="9"/>
  <c r="P9" i="9"/>
  <c r="Q9" i="9"/>
  <c r="AO9" i="9"/>
  <c r="BB9" i="9"/>
  <c r="BE9" i="9"/>
  <c r="BR9" i="9"/>
  <c r="BW9" i="9"/>
  <c r="AZ10" i="9"/>
  <c r="BG10"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A13" i="9"/>
  <c r="CB13" i="9"/>
  <c r="CC13"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CA14" i="9"/>
  <c r="CB14" i="9"/>
  <c r="CC14"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CA15" i="9"/>
  <c r="CB15" i="9"/>
  <c r="CC15"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CA16" i="9"/>
  <c r="CB16" i="9"/>
  <c r="CC16"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CA17" i="9"/>
  <c r="CB17" i="9"/>
  <c r="CC17"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AZ18" i="9"/>
  <c r="BA18" i="9"/>
  <c r="BB18" i="9"/>
  <c r="BC18" i="9"/>
  <c r="BD18" i="9"/>
  <c r="BE18" i="9"/>
  <c r="BF18" i="9"/>
  <c r="BG18" i="9"/>
  <c r="BH18" i="9"/>
  <c r="BI18" i="9"/>
  <c r="BJ18" i="9"/>
  <c r="BK18" i="9"/>
  <c r="BL18" i="9"/>
  <c r="BM18" i="9"/>
  <c r="BN18" i="9"/>
  <c r="BO18" i="9"/>
  <c r="BP18" i="9"/>
  <c r="BQ18" i="9"/>
  <c r="BR18" i="9"/>
  <c r="BS18" i="9"/>
  <c r="BT18" i="9"/>
  <c r="BU18" i="9"/>
  <c r="BV18" i="9"/>
  <c r="BW18" i="9"/>
  <c r="BX18" i="9"/>
  <c r="BY18" i="9"/>
  <c r="BZ18" i="9"/>
  <c r="CA18" i="9"/>
  <c r="CB18" i="9"/>
  <c r="CC18"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BA19" i="9"/>
  <c r="BB19" i="9"/>
  <c r="BC19" i="9"/>
  <c r="BD19" i="9"/>
  <c r="BE19" i="9"/>
  <c r="BF19" i="9"/>
  <c r="BG19" i="9"/>
  <c r="BH19" i="9"/>
  <c r="BI19" i="9"/>
  <c r="BJ19" i="9"/>
  <c r="BK19" i="9"/>
  <c r="BL19" i="9"/>
  <c r="BM19" i="9"/>
  <c r="BN19" i="9"/>
  <c r="BO19" i="9"/>
  <c r="BP19" i="9"/>
  <c r="BQ19" i="9"/>
  <c r="BR19" i="9"/>
  <c r="BS19" i="9"/>
  <c r="BT19" i="9"/>
  <c r="BU19" i="9"/>
  <c r="BV19" i="9"/>
  <c r="BW19" i="9"/>
  <c r="BX19" i="9"/>
  <c r="BY19" i="9"/>
  <c r="BZ19" i="9"/>
  <c r="CA19" i="9"/>
  <c r="CB19" i="9"/>
  <c r="CC19"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AZ22" i="9"/>
  <c r="BA22" i="9"/>
  <c r="BB22" i="9"/>
  <c r="BC22" i="9"/>
  <c r="BD22" i="9"/>
  <c r="BE22" i="9"/>
  <c r="BF22" i="9"/>
  <c r="BG22" i="9"/>
  <c r="BH22" i="9"/>
  <c r="BI22" i="9"/>
  <c r="BJ22" i="9"/>
  <c r="BK22" i="9"/>
  <c r="BL22" i="9"/>
  <c r="BM22" i="9"/>
  <c r="BN22" i="9"/>
  <c r="BO22" i="9"/>
  <c r="BP22" i="9"/>
  <c r="BQ22" i="9"/>
  <c r="BR22" i="9"/>
  <c r="BS22" i="9"/>
  <c r="BT22" i="9"/>
  <c r="BU22" i="9"/>
  <c r="BV22" i="9"/>
  <c r="BW22" i="9"/>
  <c r="BX22" i="9"/>
  <c r="BY22" i="9"/>
  <c r="BZ22" i="9"/>
  <c r="CA22" i="9"/>
  <c r="CB22" i="9"/>
  <c r="CC22"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BA23" i="9"/>
  <c r="BB23" i="9"/>
  <c r="BC23" i="9"/>
  <c r="BD23" i="9"/>
  <c r="BE23" i="9"/>
  <c r="BF23" i="9"/>
  <c r="BG23" i="9"/>
  <c r="BH23" i="9"/>
  <c r="BI23" i="9"/>
  <c r="BJ23" i="9"/>
  <c r="BK23" i="9"/>
  <c r="BL23" i="9"/>
  <c r="BM23" i="9"/>
  <c r="BN23" i="9"/>
  <c r="BO23" i="9"/>
  <c r="BP23" i="9"/>
  <c r="BQ23" i="9"/>
  <c r="BR23" i="9"/>
  <c r="BS23" i="9"/>
  <c r="BT23" i="9"/>
  <c r="BU23" i="9"/>
  <c r="BV23" i="9"/>
  <c r="BW23" i="9"/>
  <c r="BX23" i="9"/>
  <c r="BY23" i="9"/>
  <c r="BZ23" i="9"/>
  <c r="CA23" i="9"/>
  <c r="CB23" i="9"/>
  <c r="CC23" i="9"/>
  <c r="H29" i="9"/>
  <c r="P29" i="9"/>
  <c r="R29" i="9"/>
  <c r="AI29" i="9"/>
  <c r="AQ29" i="9"/>
  <c r="AT29" i="9"/>
  <c r="AW29" i="9"/>
  <c r="BH29" i="9"/>
  <c r="BR29" i="9"/>
  <c r="P30" i="9"/>
  <c r="V30" i="9"/>
  <c r="BA30" i="9"/>
  <c r="BF30" i="9"/>
  <c r="M31" i="9"/>
  <c r="N31" i="9"/>
  <c r="AE31" i="9"/>
  <c r="AK31" i="9"/>
  <c r="AR31" i="9"/>
  <c r="AW31" i="9"/>
  <c r="AZ31" i="9"/>
  <c r="BJ31" i="9"/>
  <c r="BQ31" i="9"/>
  <c r="BU31" i="9"/>
  <c r="BX31" i="9"/>
  <c r="CB31" i="9"/>
  <c r="O32" i="9"/>
  <c r="AA32" i="9"/>
  <c r="AD32" i="9"/>
  <c r="AG32" i="9"/>
  <c r="AJ32" i="9"/>
  <c r="AX32" i="9"/>
  <c r="BB32" i="9"/>
  <c r="BE32" i="9"/>
  <c r="BK32" i="9"/>
  <c r="BP32" i="9"/>
  <c r="BX32"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BM35" i="9"/>
  <c r="BN35" i="9"/>
  <c r="BO35" i="9"/>
  <c r="BP35" i="9"/>
  <c r="BQ35" i="9"/>
  <c r="BR35" i="9"/>
  <c r="BS35" i="9"/>
  <c r="BT35" i="9"/>
  <c r="BU35" i="9"/>
  <c r="BV35" i="9"/>
  <c r="BW35" i="9"/>
  <c r="BX35" i="9"/>
  <c r="BY35" i="9"/>
  <c r="BZ35" i="9"/>
  <c r="CA35" i="9"/>
  <c r="CB35" i="9"/>
  <c r="CC35"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BM36" i="9"/>
  <c r="BN36" i="9"/>
  <c r="BO36" i="9"/>
  <c r="BP36" i="9"/>
  <c r="BQ36" i="9"/>
  <c r="BR36" i="9"/>
  <c r="BS36" i="9"/>
  <c r="BT36" i="9"/>
  <c r="BU36" i="9"/>
  <c r="BV36" i="9"/>
  <c r="BW36" i="9"/>
  <c r="BX36" i="9"/>
  <c r="BY36" i="9"/>
  <c r="BZ36" i="9"/>
  <c r="CA36" i="9"/>
  <c r="CB36" i="9"/>
  <c r="CC36"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BM37" i="9"/>
  <c r="BN37" i="9"/>
  <c r="BO37" i="9"/>
  <c r="BP37" i="9"/>
  <c r="BQ37" i="9"/>
  <c r="BR37" i="9"/>
  <c r="BS37" i="9"/>
  <c r="BT37" i="9"/>
  <c r="BU37" i="9"/>
  <c r="BV37" i="9"/>
  <c r="BW37" i="9"/>
  <c r="BX37" i="9"/>
  <c r="BY37" i="9"/>
  <c r="BZ37" i="9"/>
  <c r="CA37" i="9"/>
  <c r="CB37" i="9"/>
  <c r="CC37"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BA38" i="9"/>
  <c r="BB38" i="9"/>
  <c r="BC38" i="9"/>
  <c r="BD38" i="9"/>
  <c r="BE38" i="9"/>
  <c r="BF38" i="9"/>
  <c r="BG38" i="9"/>
  <c r="BH38" i="9"/>
  <c r="BI38" i="9"/>
  <c r="BJ38" i="9"/>
  <c r="BK38" i="9"/>
  <c r="BL38" i="9"/>
  <c r="BM38" i="9"/>
  <c r="BN38" i="9"/>
  <c r="BO38" i="9"/>
  <c r="BP38" i="9"/>
  <c r="BQ38" i="9"/>
  <c r="BR38" i="9"/>
  <c r="BS38" i="9"/>
  <c r="BT38" i="9"/>
  <c r="BU38" i="9"/>
  <c r="BV38" i="9"/>
  <c r="BW38" i="9"/>
  <c r="BX38" i="9"/>
  <c r="BY38" i="9"/>
  <c r="BZ38" i="9"/>
  <c r="CA38" i="9"/>
  <c r="CB38" i="9"/>
  <c r="CC38"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BA39" i="9"/>
  <c r="BB39" i="9"/>
  <c r="BC39" i="9"/>
  <c r="BD39" i="9"/>
  <c r="BE39" i="9"/>
  <c r="BF39" i="9"/>
  <c r="BG39" i="9"/>
  <c r="BH39" i="9"/>
  <c r="BI39" i="9"/>
  <c r="BJ39" i="9"/>
  <c r="BK39" i="9"/>
  <c r="BL39" i="9"/>
  <c r="BM39" i="9"/>
  <c r="BN39" i="9"/>
  <c r="BO39" i="9"/>
  <c r="BP39" i="9"/>
  <c r="BQ39" i="9"/>
  <c r="BR39" i="9"/>
  <c r="BS39" i="9"/>
  <c r="BT39" i="9"/>
  <c r="BU39" i="9"/>
  <c r="BV39" i="9"/>
  <c r="BW39" i="9"/>
  <c r="BX39" i="9"/>
  <c r="BY39" i="9"/>
  <c r="BZ39" i="9"/>
  <c r="CA39" i="9"/>
  <c r="CB39" i="9"/>
  <c r="CC39" i="9"/>
  <c r="U40" i="9"/>
  <c r="AP40" i="9"/>
  <c r="BM40" i="9"/>
  <c r="H41" i="9"/>
  <c r="I41" i="9"/>
  <c r="J41" i="9"/>
  <c r="O41" i="9"/>
  <c r="P41" i="9"/>
  <c r="Q41" i="9"/>
  <c r="W41" i="9"/>
  <c r="Z41" i="9"/>
  <c r="AA41" i="9"/>
  <c r="AB41" i="9"/>
  <c r="AF41" i="9"/>
  <c r="AG41" i="9"/>
  <c r="AM41" i="9"/>
  <c r="AO41" i="9"/>
  <c r="AQ41" i="9"/>
  <c r="AS41" i="9"/>
  <c r="AU41" i="9"/>
  <c r="AX41" i="9"/>
  <c r="BD41" i="9"/>
  <c r="BE41" i="9"/>
  <c r="BG41" i="9"/>
  <c r="BI41" i="9"/>
  <c r="BK41" i="9"/>
  <c r="BL41" i="9"/>
  <c r="BS41" i="9"/>
  <c r="BU41" i="9"/>
  <c r="BV41" i="9"/>
  <c r="BY41" i="9"/>
  <c r="CB41" i="9"/>
  <c r="CC41" i="9"/>
  <c r="P42" i="9"/>
  <c r="Q42" i="9"/>
  <c r="R42" i="9"/>
  <c r="AG42" i="9"/>
  <c r="AH42" i="9"/>
  <c r="AN42" i="9"/>
  <c r="BB42" i="9"/>
  <c r="BC42" i="9"/>
  <c r="BF42" i="9"/>
  <c r="BS42" i="9"/>
  <c r="BU42" i="9"/>
  <c r="BV42" i="9"/>
  <c r="I43" i="9"/>
  <c r="M43" i="9"/>
  <c r="O43" i="9"/>
  <c r="P43" i="9"/>
  <c r="V43" i="9"/>
  <c r="AA43" i="9"/>
  <c r="AE43" i="9"/>
  <c r="AJ43" i="9"/>
  <c r="AK43" i="9"/>
  <c r="AM43" i="9"/>
  <c r="AR43" i="9"/>
  <c r="AZ43" i="9"/>
  <c r="BA43" i="9"/>
  <c r="BB43" i="9"/>
  <c r="BE43" i="9"/>
  <c r="BL43" i="9"/>
  <c r="BQ43" i="9"/>
  <c r="BR43" i="9"/>
  <c r="BT43" i="9"/>
  <c r="BZ43"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AZ44" i="9"/>
  <c r="BA44" i="9"/>
  <c r="BB44" i="9"/>
  <c r="BC44" i="9"/>
  <c r="BD44" i="9"/>
  <c r="BE44" i="9"/>
  <c r="BF44" i="9"/>
  <c r="BG44" i="9"/>
  <c r="BH44" i="9"/>
  <c r="BI44" i="9"/>
  <c r="BJ44" i="9"/>
  <c r="BK44" i="9"/>
  <c r="BL44" i="9"/>
  <c r="BM44" i="9"/>
  <c r="BN44" i="9"/>
  <c r="BO44" i="9"/>
  <c r="BP44" i="9"/>
  <c r="BQ44" i="9"/>
  <c r="BR44" i="9"/>
  <c r="BS44" i="9"/>
  <c r="BT44" i="9"/>
  <c r="BU44" i="9"/>
  <c r="BV44" i="9"/>
  <c r="BW44" i="9"/>
  <c r="BX44" i="9"/>
  <c r="BY44" i="9"/>
  <c r="BZ44" i="9"/>
  <c r="CA44" i="9"/>
  <c r="CB44" i="9"/>
  <c r="CC44" i="9"/>
  <c r="L45" i="9"/>
  <c r="O45" i="9"/>
  <c r="Q45" i="9"/>
  <c r="AE45" i="9"/>
  <c r="AF45" i="9"/>
  <c r="AG45" i="9"/>
  <c r="AV45" i="9"/>
  <c r="AW45" i="9"/>
  <c r="BC45" i="9"/>
  <c r="BP45" i="9"/>
  <c r="BQ45" i="9"/>
  <c r="BU45" i="9"/>
  <c r="I46" i="9"/>
  <c r="J46" i="9"/>
  <c r="M46" i="9"/>
  <c r="N46" i="9"/>
  <c r="V46" i="9"/>
  <c r="X46" i="9"/>
  <c r="Z46" i="9"/>
  <c r="AA46" i="9"/>
  <c r="AF46" i="9"/>
  <c r="AK46" i="9"/>
  <c r="AN46" i="9"/>
  <c r="AS46" i="9"/>
  <c r="AT46" i="9"/>
  <c r="AU46" i="9"/>
  <c r="AY46" i="9"/>
  <c r="BF46" i="9"/>
  <c r="BG46" i="9"/>
  <c r="BI46" i="9"/>
  <c r="BK46" i="9"/>
  <c r="BR46" i="9"/>
  <c r="BU46" i="9"/>
  <c r="BV46" i="9"/>
  <c r="BY46" i="9"/>
  <c r="CC46" i="9"/>
  <c r="L47" i="9"/>
  <c r="N47" i="9"/>
  <c r="S47" i="9"/>
  <c r="U47" i="9"/>
  <c r="V47" i="9"/>
  <c r="AA47" i="9"/>
  <c r="AF47" i="9"/>
  <c r="AI47" i="9"/>
  <c r="AJ47" i="9"/>
  <c r="AK47" i="9"/>
  <c r="AS47" i="9"/>
  <c r="AV47" i="9"/>
  <c r="AW47" i="9"/>
  <c r="AY47" i="9"/>
  <c r="BC47" i="9"/>
  <c r="BH47" i="9"/>
  <c r="BK47" i="9"/>
  <c r="BP47" i="9"/>
  <c r="BQ47" i="9"/>
  <c r="BS47" i="9"/>
  <c r="BX47" i="9"/>
  <c r="CC47" i="9"/>
  <c r="M49" i="9"/>
  <c r="Z49" i="9"/>
  <c r="AP49" i="9"/>
  <c r="BB49" i="9"/>
  <c r="BM49" i="9"/>
  <c r="CA49" i="9"/>
  <c r="H50" i="9"/>
  <c r="I50" i="9"/>
  <c r="J50" i="9"/>
  <c r="M50" i="9"/>
  <c r="N50" i="9"/>
  <c r="O50" i="9"/>
  <c r="P50" i="9"/>
  <c r="Q50" i="9"/>
  <c r="R50" i="9"/>
  <c r="T50" i="9"/>
  <c r="V50" i="9"/>
  <c r="W50" i="9"/>
  <c r="X50" i="9"/>
  <c r="Y50" i="9"/>
  <c r="Z50" i="9"/>
  <c r="AB50" i="9"/>
  <c r="AC50" i="9"/>
  <c r="AE50" i="9"/>
  <c r="AF50" i="9"/>
  <c r="AG50" i="9"/>
  <c r="AH50" i="9"/>
  <c r="AJ50" i="9"/>
  <c r="AK50" i="9"/>
  <c r="AL50" i="9"/>
  <c r="AN50" i="9"/>
  <c r="AO50" i="9"/>
  <c r="AP50" i="9"/>
  <c r="AR50" i="9"/>
  <c r="AS50" i="9"/>
  <c r="AT50" i="9"/>
  <c r="AU50" i="9"/>
  <c r="AW50" i="9"/>
  <c r="AX50" i="9"/>
  <c r="AZ50" i="9"/>
  <c r="BA50" i="9"/>
  <c r="BB50" i="9"/>
  <c r="BC50" i="9"/>
  <c r="BD50" i="9"/>
  <c r="BF50" i="9"/>
  <c r="BH50" i="9"/>
  <c r="BI50" i="9"/>
  <c r="BJ50" i="9"/>
  <c r="BK50" i="9"/>
  <c r="BL50" i="9"/>
  <c r="BM50" i="9"/>
  <c r="BP50" i="9"/>
  <c r="BQ50" i="9"/>
  <c r="BR50" i="9"/>
  <c r="BS50" i="9"/>
  <c r="BT50" i="9"/>
  <c r="BU50" i="9"/>
  <c r="BV50" i="9"/>
  <c r="BY50" i="9"/>
  <c r="BZ50" i="9"/>
  <c r="CA50" i="9"/>
  <c r="CB50" i="9"/>
  <c r="CC50" i="9"/>
  <c r="M51" i="9"/>
  <c r="N51" i="9"/>
  <c r="O51" i="9"/>
  <c r="S51" i="9"/>
  <c r="X51" i="9"/>
  <c r="Z51" i="9"/>
  <c r="AA51" i="9"/>
  <c r="AF51" i="9"/>
  <c r="AJ51" i="9"/>
  <c r="AK51" i="9"/>
  <c r="AN51" i="9"/>
  <c r="AR51" i="9"/>
  <c r="AX51" i="9"/>
  <c r="AY51" i="9"/>
  <c r="AZ51" i="9"/>
  <c r="BC51" i="9"/>
  <c r="BI51" i="9"/>
  <c r="BJ51" i="9"/>
  <c r="BK51" i="9"/>
  <c r="BP51" i="9"/>
  <c r="BS51" i="9"/>
  <c r="BT51" i="9"/>
  <c r="BV51" i="9"/>
  <c r="BZ51"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AZ52" i="9"/>
  <c r="BA52" i="9"/>
  <c r="BB52" i="9"/>
  <c r="BC52" i="9"/>
  <c r="BD52" i="9"/>
  <c r="BE52" i="9"/>
  <c r="BF52" i="9"/>
  <c r="BG52" i="9"/>
  <c r="BH52" i="9"/>
  <c r="BI52" i="9"/>
  <c r="BJ52" i="9"/>
  <c r="BK52" i="9"/>
  <c r="BL52" i="9"/>
  <c r="BM52" i="9"/>
  <c r="BN52" i="9"/>
  <c r="BO52" i="9"/>
  <c r="BP52" i="9"/>
  <c r="BQ52" i="9"/>
  <c r="BR52" i="9"/>
  <c r="BS52" i="9"/>
  <c r="BT52" i="9"/>
  <c r="BU52" i="9"/>
  <c r="BV52" i="9"/>
  <c r="BW52" i="9"/>
  <c r="BX52" i="9"/>
  <c r="BY52" i="9"/>
  <c r="BZ52" i="9"/>
  <c r="CA52" i="9"/>
  <c r="CB52" i="9"/>
  <c r="CC52"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AZ53" i="9"/>
  <c r="BA53" i="9"/>
  <c r="BB53" i="9"/>
  <c r="BC53" i="9"/>
  <c r="BD53" i="9"/>
  <c r="BE53" i="9"/>
  <c r="BF53" i="9"/>
  <c r="BG53" i="9"/>
  <c r="BH53" i="9"/>
  <c r="BI53" i="9"/>
  <c r="BJ53" i="9"/>
  <c r="BK53" i="9"/>
  <c r="BL53" i="9"/>
  <c r="BM53" i="9"/>
  <c r="BN53" i="9"/>
  <c r="BO53" i="9"/>
  <c r="BP53" i="9"/>
  <c r="BQ53" i="9"/>
  <c r="BR53" i="9"/>
  <c r="BS53" i="9"/>
  <c r="BT53" i="9"/>
  <c r="BU53" i="9"/>
  <c r="BV53" i="9"/>
  <c r="BW53" i="9"/>
  <c r="BX53" i="9"/>
  <c r="BY53" i="9"/>
  <c r="BZ53" i="9"/>
  <c r="CA53" i="9"/>
  <c r="CB53" i="9"/>
  <c r="CC53" i="9"/>
  <c r="H54" i="9"/>
  <c r="I54" i="9"/>
  <c r="L54" i="9"/>
  <c r="M54" i="9"/>
  <c r="N54" i="9"/>
  <c r="P54" i="9"/>
  <c r="R54" i="9"/>
  <c r="T54" i="9"/>
  <c r="V54" i="9"/>
  <c r="W54" i="9"/>
  <c r="Y54" i="9"/>
  <c r="Z54" i="9"/>
  <c r="AC54" i="9"/>
  <c r="AD54" i="9"/>
  <c r="AF54" i="9"/>
  <c r="AH54" i="9"/>
  <c r="AJ54" i="9"/>
  <c r="AK54" i="9"/>
  <c r="AM54" i="9"/>
  <c r="AN54" i="9"/>
  <c r="AR54" i="9"/>
  <c r="AS54" i="9"/>
  <c r="AT54" i="9"/>
  <c r="AU54" i="9"/>
  <c r="AW54" i="9"/>
  <c r="AX54" i="9"/>
  <c r="BB54" i="9"/>
  <c r="BC54" i="9"/>
  <c r="BD54" i="9"/>
  <c r="BE54" i="9"/>
  <c r="BH54" i="9"/>
  <c r="BJ54" i="9"/>
  <c r="BL54" i="9"/>
  <c r="BM54" i="9"/>
  <c r="BN54" i="9"/>
  <c r="BP54" i="9"/>
  <c r="BS54" i="9"/>
  <c r="BT54" i="9"/>
  <c r="BV54" i="9"/>
  <c r="BX54" i="9"/>
  <c r="BY54" i="9"/>
  <c r="BZ54" i="9"/>
  <c r="CC54" i="9"/>
  <c r="L55" i="9"/>
  <c r="M55" i="9"/>
  <c r="O55" i="9"/>
  <c r="V55" i="9"/>
  <c r="X55" i="9"/>
  <c r="Z55" i="9"/>
  <c r="AH55" i="9"/>
  <c r="AI55" i="9"/>
  <c r="AJ55" i="9"/>
  <c r="AR55" i="9"/>
  <c r="AS55" i="9"/>
  <c r="AT55" i="9"/>
  <c r="BB55" i="9"/>
  <c r="BC55" i="9"/>
  <c r="BD55" i="9"/>
  <c r="BL55" i="9"/>
  <c r="BN55" i="9"/>
  <c r="BO55" i="9"/>
  <c r="BW55" i="9"/>
  <c r="BX55" i="9"/>
  <c r="BY55" i="9"/>
  <c r="H56" i="9"/>
  <c r="J56" i="9"/>
  <c r="K56" i="9"/>
  <c r="L56" i="9"/>
  <c r="N56" i="9"/>
  <c r="R56" i="9"/>
  <c r="T56" i="9"/>
  <c r="U56" i="9"/>
  <c r="X56" i="9"/>
  <c r="Y56" i="9"/>
  <c r="AB56" i="9"/>
  <c r="AD56" i="9"/>
  <c r="AG56" i="9"/>
  <c r="AH56" i="9"/>
  <c r="AI56" i="9"/>
  <c r="AL56" i="9"/>
  <c r="AP56" i="9"/>
  <c r="AQ56" i="9"/>
  <c r="AR56" i="9"/>
  <c r="AS56" i="9"/>
  <c r="AW56" i="9"/>
  <c r="AZ56" i="9"/>
  <c r="BA56" i="9"/>
  <c r="BB56" i="9"/>
  <c r="BD56" i="9"/>
  <c r="BH56" i="9"/>
  <c r="BJ56" i="9"/>
  <c r="BL56" i="9"/>
  <c r="BM56" i="9"/>
  <c r="BN56" i="9"/>
  <c r="BR56" i="9"/>
  <c r="BU56" i="9"/>
  <c r="BV56" i="9"/>
  <c r="BW56" i="9"/>
  <c r="BX56" i="9"/>
  <c r="CC56" i="9"/>
  <c r="I57" i="9"/>
  <c r="J57" i="9"/>
  <c r="K57" i="9"/>
  <c r="N57" i="9"/>
  <c r="Q57" i="9"/>
  <c r="S57" i="9"/>
  <c r="T57" i="9"/>
  <c r="W57" i="9"/>
  <c r="X57" i="9"/>
  <c r="AA57" i="9"/>
  <c r="AD57" i="9"/>
  <c r="AF57" i="9"/>
  <c r="AG57" i="9"/>
  <c r="AH57" i="9"/>
  <c r="AL57" i="9"/>
  <c r="AO57" i="9"/>
  <c r="AP57" i="9"/>
  <c r="AQ57" i="9"/>
  <c r="AR57" i="9"/>
  <c r="AV57" i="9"/>
  <c r="AY57" i="9"/>
  <c r="AZ57" i="9"/>
  <c r="BB57" i="9"/>
  <c r="BC57" i="9"/>
  <c r="BG57" i="9"/>
  <c r="BJ57" i="9"/>
  <c r="BK57" i="9"/>
  <c r="BL57" i="9"/>
  <c r="BM57" i="9"/>
  <c r="BR57" i="9"/>
  <c r="BT57" i="9"/>
  <c r="BU57" i="9"/>
  <c r="BV57" i="9"/>
  <c r="BW57" i="9"/>
  <c r="CB57" i="9"/>
  <c r="H58" i="9"/>
  <c r="I58" i="9"/>
  <c r="J58" i="9"/>
  <c r="K58" i="9"/>
  <c r="L58" i="9"/>
  <c r="M58" i="9"/>
  <c r="N58" i="9"/>
  <c r="O58" i="9"/>
  <c r="P58" i="9"/>
  <c r="Q58" i="9"/>
  <c r="R58" i="9"/>
  <c r="S58" i="9"/>
  <c r="T58" i="9"/>
  <c r="U58" i="9"/>
  <c r="V58" i="9"/>
  <c r="W58" i="9"/>
  <c r="X58" i="9"/>
  <c r="Y58" i="9"/>
  <c r="Z58" i="9"/>
  <c r="AA58" i="9"/>
  <c r="AB58" i="9"/>
  <c r="AC58" i="9"/>
  <c r="AD58" i="9"/>
  <c r="AE58" i="9"/>
  <c r="AF58" i="9"/>
  <c r="AG58" i="9"/>
  <c r="AH58" i="9"/>
  <c r="AI58" i="9"/>
  <c r="AJ58" i="9"/>
  <c r="AK58" i="9"/>
  <c r="AL58" i="9"/>
  <c r="AM58" i="9"/>
  <c r="AN58" i="9"/>
  <c r="AO58" i="9"/>
  <c r="AP58" i="9"/>
  <c r="AQ58" i="9"/>
  <c r="AR58" i="9"/>
  <c r="AS58" i="9"/>
  <c r="AT58" i="9"/>
  <c r="AU58" i="9"/>
  <c r="AV58" i="9"/>
  <c r="AW58" i="9"/>
  <c r="AX58" i="9"/>
  <c r="AY58" i="9"/>
  <c r="AZ58" i="9"/>
  <c r="BA58" i="9"/>
  <c r="BB58" i="9"/>
  <c r="BC58" i="9"/>
  <c r="BD58" i="9"/>
  <c r="BE58" i="9"/>
  <c r="BF58" i="9"/>
  <c r="BG58" i="9"/>
  <c r="BH58" i="9"/>
  <c r="BI58" i="9"/>
  <c r="BJ58" i="9"/>
  <c r="BK58" i="9"/>
  <c r="BL58" i="9"/>
  <c r="BM58" i="9"/>
  <c r="BN58" i="9"/>
  <c r="BO58" i="9"/>
  <c r="BP58" i="9"/>
  <c r="BQ58" i="9"/>
  <c r="BR58" i="9"/>
  <c r="BS58" i="9"/>
  <c r="BT58" i="9"/>
  <c r="BU58" i="9"/>
  <c r="BV58" i="9"/>
  <c r="BW58" i="9"/>
  <c r="BX58" i="9"/>
  <c r="BY58" i="9"/>
  <c r="BZ58" i="9"/>
  <c r="CA58" i="9"/>
  <c r="CB58" i="9"/>
  <c r="CC58" i="9"/>
  <c r="H60" i="9"/>
  <c r="Q60" i="9"/>
  <c r="Z60" i="9"/>
  <c r="AI60" i="9"/>
  <c r="AR60" i="9"/>
  <c r="BA60" i="9"/>
  <c r="BJ60" i="9"/>
  <c r="BT60" i="9"/>
  <c r="CC60" i="9"/>
  <c r="H61" i="9"/>
  <c r="I61" i="9"/>
  <c r="J61" i="9"/>
  <c r="K61" i="9"/>
  <c r="L61" i="9"/>
  <c r="N61" i="9"/>
  <c r="O61" i="9"/>
  <c r="P61" i="9"/>
  <c r="Q61" i="9"/>
  <c r="R61" i="9"/>
  <c r="S61" i="9"/>
  <c r="T61" i="9"/>
  <c r="V61" i="9"/>
  <c r="W61" i="9"/>
  <c r="X61" i="9"/>
  <c r="Y61" i="9"/>
  <c r="Z61" i="9"/>
  <c r="AA61" i="9"/>
  <c r="AB61" i="9"/>
  <c r="AD61" i="9"/>
  <c r="AE61" i="9"/>
  <c r="AF61" i="9"/>
  <c r="AG61" i="9"/>
  <c r="AH61" i="9"/>
  <c r="AI61" i="9"/>
  <c r="AJ61" i="9"/>
  <c r="AL61" i="9"/>
  <c r="AM61" i="9"/>
  <c r="AN61" i="9"/>
  <c r="AO61" i="9"/>
  <c r="AP61" i="9"/>
  <c r="AQ61" i="9"/>
  <c r="AR61" i="9"/>
  <c r="AT61" i="9"/>
  <c r="AU61" i="9"/>
  <c r="AV61" i="9"/>
  <c r="AW61" i="9"/>
  <c r="AX61" i="9"/>
  <c r="AY61" i="9"/>
  <c r="AZ61" i="9"/>
  <c r="BB61" i="9"/>
  <c r="BC61" i="9"/>
  <c r="BD61" i="9"/>
  <c r="BE61" i="9"/>
  <c r="BF61" i="9"/>
  <c r="BG61" i="9"/>
  <c r="BH61" i="9"/>
  <c r="BJ61" i="9"/>
  <c r="BK61" i="9"/>
  <c r="BL61" i="9"/>
  <c r="BM61" i="9"/>
  <c r="BN61" i="9"/>
  <c r="BO61" i="9"/>
  <c r="BP61" i="9"/>
  <c r="BR61" i="9"/>
  <c r="BS61" i="9"/>
  <c r="BT61" i="9"/>
  <c r="BU61" i="9"/>
  <c r="BV61" i="9"/>
  <c r="BW61" i="9"/>
  <c r="BX61" i="9"/>
  <c r="BZ61" i="9"/>
  <c r="CA61" i="9"/>
  <c r="CB61" i="9"/>
  <c r="CC61" i="9"/>
  <c r="I62" i="9"/>
  <c r="M62" i="9"/>
  <c r="N62" i="9"/>
  <c r="O62" i="9"/>
  <c r="R62" i="9"/>
  <c r="V62" i="9"/>
  <c r="W62" i="9"/>
  <c r="X62" i="9"/>
  <c r="AB62" i="9"/>
  <c r="AE62" i="9"/>
  <c r="AF62" i="9"/>
  <c r="AG62" i="9"/>
  <c r="AK62" i="9"/>
  <c r="AN62" i="9"/>
  <c r="AO62" i="9"/>
  <c r="AP62" i="9"/>
  <c r="AT62" i="9"/>
  <c r="AW62" i="9"/>
  <c r="AX62" i="9"/>
  <c r="AZ62" i="9"/>
  <c r="BC62" i="9"/>
  <c r="BF62" i="9"/>
  <c r="BH62" i="9"/>
  <c r="BI62" i="9"/>
  <c r="BL62" i="9"/>
  <c r="BP62" i="9"/>
  <c r="BQ62" i="9"/>
  <c r="BR62" i="9"/>
  <c r="BU62" i="9"/>
  <c r="BY62" i="9"/>
  <c r="BZ62" i="9"/>
  <c r="CA62" i="9"/>
  <c r="H63" i="9"/>
  <c r="K63" i="9"/>
  <c r="L63" i="9"/>
  <c r="M63" i="9"/>
  <c r="N63" i="9"/>
  <c r="O63" i="9"/>
  <c r="P63" i="9"/>
  <c r="R63" i="9"/>
  <c r="T63" i="9"/>
  <c r="U63" i="9"/>
  <c r="V63" i="9"/>
  <c r="W63" i="9"/>
  <c r="X63" i="9"/>
  <c r="Z63" i="9"/>
  <c r="AA63" i="9"/>
  <c r="AC63" i="9"/>
  <c r="AD63" i="9"/>
  <c r="AE63" i="9"/>
  <c r="AF63" i="9"/>
  <c r="AH63" i="9"/>
  <c r="AI63" i="9"/>
  <c r="AJ63" i="9"/>
  <c r="AL63" i="9"/>
  <c r="AM63" i="9"/>
  <c r="AN63" i="9"/>
  <c r="AP63" i="9"/>
  <c r="AQ63" i="9"/>
  <c r="AR63" i="9"/>
  <c r="AS63" i="9"/>
  <c r="AU63" i="9"/>
  <c r="AV63" i="9"/>
  <c r="AX63" i="9"/>
  <c r="AY63" i="9"/>
  <c r="AZ63" i="9"/>
  <c r="BA63" i="9"/>
  <c r="BB63" i="9"/>
  <c r="BD63" i="9"/>
  <c r="BF63" i="9"/>
  <c r="BG63" i="9"/>
  <c r="BH63" i="9"/>
  <c r="BI63" i="9"/>
  <c r="BJ63" i="9"/>
  <c r="BK63" i="9"/>
  <c r="BN63" i="9"/>
  <c r="BO63" i="9"/>
  <c r="BP63" i="9"/>
  <c r="BQ63" i="9"/>
  <c r="BR63" i="9"/>
  <c r="BS63" i="9"/>
  <c r="BT63" i="9"/>
  <c r="BW63" i="9"/>
  <c r="BX63" i="9"/>
  <c r="BY63" i="9"/>
  <c r="BZ63" i="9"/>
  <c r="CA63" i="9"/>
  <c r="CB63" i="9"/>
  <c r="K64" i="9"/>
  <c r="L64" i="9"/>
  <c r="M64" i="9"/>
  <c r="T64" i="9"/>
  <c r="U64" i="9"/>
  <c r="V64" i="9"/>
  <c r="AC64" i="9"/>
  <c r="AD64" i="9"/>
  <c r="AF64" i="9"/>
  <c r="AL64" i="9"/>
  <c r="AN64" i="9"/>
  <c r="AO64" i="9"/>
  <c r="AV64" i="9"/>
  <c r="AW64" i="9"/>
  <c r="AX64" i="9"/>
  <c r="BE64" i="9"/>
  <c r="BF64" i="9"/>
  <c r="BG64" i="9"/>
  <c r="BN64" i="9"/>
  <c r="BO64" i="9"/>
  <c r="BP64" i="9"/>
  <c r="BW64" i="9"/>
  <c r="BX64" i="9"/>
  <c r="BY64" i="9"/>
  <c r="I65" i="9"/>
  <c r="J65" i="9"/>
  <c r="K65" i="9"/>
  <c r="L65" i="9"/>
  <c r="P65" i="9"/>
  <c r="R65" i="9"/>
  <c r="S65" i="9"/>
  <c r="T65" i="9"/>
  <c r="V65" i="9"/>
  <c r="Y65" i="9"/>
  <c r="AA65" i="9"/>
  <c r="AB65" i="9"/>
  <c r="AD65" i="9"/>
  <c r="AE65" i="9"/>
  <c r="AH65" i="9"/>
  <c r="AJ65" i="9"/>
  <c r="AL65" i="9"/>
  <c r="AM65" i="9"/>
  <c r="AN65" i="9"/>
  <c r="AQ65" i="9"/>
  <c r="AT65" i="9"/>
  <c r="AU65" i="9"/>
  <c r="AV65" i="9"/>
  <c r="AW65" i="9"/>
  <c r="AZ65" i="9"/>
  <c r="BC65" i="9"/>
  <c r="BD65" i="9"/>
  <c r="BE65" i="9"/>
  <c r="BF65" i="9"/>
  <c r="BJ65" i="9"/>
  <c r="BL65" i="9"/>
  <c r="BM65" i="9"/>
  <c r="BN65" i="9"/>
  <c r="BO65" i="9"/>
  <c r="BS65" i="9"/>
  <c r="BU65" i="9"/>
  <c r="BV65" i="9"/>
  <c r="BW65" i="9"/>
  <c r="BX65" i="9"/>
  <c r="CB65" i="9"/>
  <c r="C12" i="9"/>
  <c r="D10" i="9"/>
  <c r="D9" i="9"/>
  <c r="AG9" i="9" s="1"/>
  <c r="D8" i="9"/>
  <c r="M8" i="9" s="1"/>
  <c r="D6" i="9"/>
  <c r="BM6" i="9" s="1"/>
  <c r="D5" i="9"/>
  <c r="BA5" i="9" s="1"/>
  <c r="G33" i="9"/>
  <c r="G35" i="9"/>
  <c r="G36" i="9"/>
  <c r="G37" i="9"/>
  <c r="G38" i="9"/>
  <c r="G39" i="9"/>
  <c r="G44" i="9"/>
  <c r="G47" i="9"/>
  <c r="G52" i="9"/>
  <c r="G53" i="9"/>
  <c r="G58" i="9"/>
  <c r="G63" i="9"/>
  <c r="G7" i="9"/>
  <c r="G11" i="9"/>
  <c r="G13" i="9"/>
  <c r="G14" i="9"/>
  <c r="G15" i="9"/>
  <c r="G16" i="9"/>
  <c r="G17" i="9"/>
  <c r="G18" i="9"/>
  <c r="G19" i="9"/>
  <c r="G20" i="9"/>
  <c r="G21" i="9"/>
  <c r="G22" i="9"/>
  <c r="G23" i="9"/>
  <c r="G5" i="9"/>
  <c r="J5" i="4"/>
  <c r="D65" i="10"/>
  <c r="D64" i="10"/>
  <c r="D63" i="10"/>
  <c r="D62" i="10"/>
  <c r="D61" i="10"/>
  <c r="D60" i="10"/>
  <c r="D59" i="10"/>
  <c r="D57" i="10"/>
  <c r="D56" i="10"/>
  <c r="D55" i="10"/>
  <c r="D51" i="10"/>
  <c r="D50" i="10"/>
  <c r="D49" i="10"/>
  <c r="D48" i="10"/>
  <c r="D43" i="10"/>
  <c r="D42" i="10"/>
  <c r="D41" i="10"/>
  <c r="D40" i="10"/>
  <c r="D38" i="10"/>
  <c r="D37" i="10"/>
  <c r="D36" i="10"/>
  <c r="D34" i="10"/>
  <c r="D65" i="9"/>
  <c r="H65" i="9" s="1"/>
  <c r="D64" i="9"/>
  <c r="I64" i="9" s="1"/>
  <c r="D63" i="9"/>
  <c r="D62" i="9"/>
  <c r="D61" i="9"/>
  <c r="CE61" i="9" s="1"/>
  <c r="D60" i="9"/>
  <c r="J60" i="9" s="1"/>
  <c r="D59" i="9"/>
  <c r="M59" i="9" s="1"/>
  <c r="D57" i="9"/>
  <c r="P57" i="9" s="1"/>
  <c r="D56" i="9"/>
  <c r="Q56" i="9" s="1"/>
  <c r="D55" i="9"/>
  <c r="R55" i="9" s="1"/>
  <c r="D54" i="9"/>
  <c r="D51" i="9"/>
  <c r="D50" i="9"/>
  <c r="D49" i="9"/>
  <c r="D48" i="9"/>
  <c r="U48" i="9" s="1"/>
  <c r="D47" i="9"/>
  <c r="I47" i="9" s="1"/>
  <c r="D46" i="9"/>
  <c r="S46" i="9" s="1"/>
  <c r="D45" i="9"/>
  <c r="T45" i="9" s="1"/>
  <c r="D43" i="9"/>
  <c r="D42" i="9"/>
  <c r="D41" i="9"/>
  <c r="T41" i="9" s="1"/>
  <c r="D40" i="9"/>
  <c r="J40" i="9" s="1"/>
  <c r="D34" i="9"/>
  <c r="D32" i="9"/>
  <c r="N32" i="9" s="1"/>
  <c r="D31" i="9"/>
  <c r="AF31" i="9" s="1"/>
  <c r="D30" i="9"/>
  <c r="AN30" i="9" s="1"/>
  <c r="D29" i="9"/>
  <c r="C23" i="9"/>
  <c r="C22" i="9"/>
  <c r="C21" i="9"/>
  <c r="C20" i="9"/>
  <c r="C19" i="9"/>
  <c r="C18" i="9"/>
  <c r="C17" i="9"/>
  <c r="C16" i="9"/>
  <c r="C15" i="9"/>
  <c r="C14" i="9"/>
  <c r="C13" i="9"/>
  <c r="G24" i="10" l="1"/>
  <c r="D27" i="10"/>
  <c r="G34" i="9"/>
  <c r="CI34" i="9"/>
  <c r="CH34" i="9"/>
  <c r="CD34" i="9"/>
  <c r="L34" i="9"/>
  <c r="T34" i="9"/>
  <c r="AB34" i="9"/>
  <c r="AJ34" i="9"/>
  <c r="AR34" i="9"/>
  <c r="AZ34" i="9"/>
  <c r="BH34" i="9"/>
  <c r="BP34" i="9"/>
  <c r="BX34" i="9"/>
  <c r="CG34" i="9"/>
  <c r="P34" i="9"/>
  <c r="Y34" i="9"/>
  <c r="AH34" i="9"/>
  <c r="AQ34" i="9"/>
  <c r="BA34" i="9"/>
  <c r="BJ34" i="9"/>
  <c r="BS34" i="9"/>
  <c r="CB34" i="9"/>
  <c r="CE34" i="9"/>
  <c r="N34" i="9"/>
  <c r="W34" i="9"/>
  <c r="AF34" i="9"/>
  <c r="AO34" i="9"/>
  <c r="AX34" i="9"/>
  <c r="BG34" i="9"/>
  <c r="BQ34" i="9"/>
  <c r="BZ34" i="9"/>
  <c r="R34" i="9"/>
  <c r="AD34" i="9"/>
  <c r="AP34" i="9"/>
  <c r="BC34" i="9"/>
  <c r="BN34" i="9"/>
  <c r="CA34" i="9"/>
  <c r="I34" i="9"/>
  <c r="V34" i="9"/>
  <c r="AK34" i="9"/>
  <c r="AW34" i="9"/>
  <c r="BL34" i="9"/>
  <c r="BY34" i="9"/>
  <c r="O34" i="9"/>
  <c r="AC34" i="9"/>
  <c r="AS34" i="9"/>
  <c r="BE34" i="9"/>
  <c r="BT34" i="9"/>
  <c r="Q34" i="9"/>
  <c r="AI34" i="9"/>
  <c r="BB34" i="9"/>
  <c r="BU34" i="9"/>
  <c r="S34" i="9"/>
  <c r="AL34" i="9"/>
  <c r="BD34" i="9"/>
  <c r="BV34" i="9"/>
  <c r="X34" i="9"/>
  <c r="AN34" i="9"/>
  <c r="BI34" i="9"/>
  <c r="CC34" i="9"/>
  <c r="AZ59" i="9"/>
  <c r="K59" i="9"/>
  <c r="BW48" i="9"/>
  <c r="AS48" i="9"/>
  <c r="BR34" i="9"/>
  <c r="G49" i="9"/>
  <c r="CG49" i="9"/>
  <c r="CF49" i="9"/>
  <c r="CD49" i="9"/>
  <c r="CH49" i="9"/>
  <c r="N49" i="9"/>
  <c r="V49" i="9"/>
  <c r="AD49" i="9"/>
  <c r="AL49" i="9"/>
  <c r="CE49" i="9"/>
  <c r="I49" i="9"/>
  <c r="R49" i="9"/>
  <c r="AA49" i="9"/>
  <c r="AJ49" i="9"/>
  <c r="AS49" i="9"/>
  <c r="BA49" i="9"/>
  <c r="BI49" i="9"/>
  <c r="BQ49" i="9"/>
  <c r="BY49" i="9"/>
  <c r="H49" i="9"/>
  <c r="S49" i="9"/>
  <c r="AC49" i="9"/>
  <c r="AN49" i="9"/>
  <c r="AW49" i="9"/>
  <c r="BF49" i="9"/>
  <c r="BO49" i="9"/>
  <c r="BX49" i="9"/>
  <c r="J49" i="9"/>
  <c r="T49" i="9"/>
  <c r="AE49" i="9"/>
  <c r="AO49" i="9"/>
  <c r="AX49" i="9"/>
  <c r="BG49" i="9"/>
  <c r="BP49" i="9"/>
  <c r="BZ49" i="9"/>
  <c r="G59" i="9"/>
  <c r="CB60" i="9"/>
  <c r="AZ60" i="9"/>
  <c r="Y60" i="9"/>
  <c r="BS59" i="9"/>
  <c r="AY59" i="9"/>
  <c r="AD59" i="9"/>
  <c r="H59" i="9"/>
  <c r="BL49" i="9"/>
  <c r="Y49" i="9"/>
  <c r="BF48" i="9"/>
  <c r="K48" i="9"/>
  <c r="BH40" i="9"/>
  <c r="J34" i="9"/>
  <c r="X8" i="9"/>
  <c r="AI6" i="9"/>
  <c r="CD59" i="9"/>
  <c r="BH60" i="9"/>
  <c r="AG60" i="9"/>
  <c r="CA59" i="9"/>
  <c r="AM59" i="9"/>
  <c r="R59" i="9"/>
  <c r="BV49" i="9"/>
  <c r="BK49" i="9"/>
  <c r="AY49" i="9"/>
  <c r="AK49" i="9"/>
  <c r="X49" i="9"/>
  <c r="BQ48" i="9"/>
  <c r="AQ48" i="9"/>
  <c r="Y48" i="9"/>
  <c r="I48" i="9"/>
  <c r="BF40" i="9"/>
  <c r="AK40" i="9"/>
  <c r="R40" i="9"/>
  <c r="BM34" i="9"/>
  <c r="H34" i="9"/>
  <c r="CC30" i="9"/>
  <c r="AS30" i="9"/>
  <c r="O30" i="9"/>
  <c r="U8" i="9"/>
  <c r="Y6" i="9"/>
  <c r="CD6" i="9"/>
  <c r="CF48" i="9"/>
  <c r="G42" i="9"/>
  <c r="CI42" i="9"/>
  <c r="CH42" i="9"/>
  <c r="CG42" i="9"/>
  <c r="L42" i="9"/>
  <c r="T42" i="9"/>
  <c r="AB42" i="9"/>
  <c r="AJ42" i="9"/>
  <c r="AR42" i="9"/>
  <c r="AZ42" i="9"/>
  <c r="BH42" i="9"/>
  <c r="BP42" i="9"/>
  <c r="BX42" i="9"/>
  <c r="CE42" i="9"/>
  <c r="K42" i="9"/>
  <c r="U42" i="9"/>
  <c r="AD42" i="9"/>
  <c r="AM42" i="9"/>
  <c r="AV42" i="9"/>
  <c r="BE42" i="9"/>
  <c r="BN42" i="9"/>
  <c r="BW42" i="9"/>
  <c r="I42" i="9"/>
  <c r="S42" i="9"/>
  <c r="AE42" i="9"/>
  <c r="AO42" i="9"/>
  <c r="AY42" i="9"/>
  <c r="BJ42" i="9"/>
  <c r="BT42" i="9"/>
  <c r="CD42" i="9"/>
  <c r="O42" i="9"/>
  <c r="Y42" i="9"/>
  <c r="AI42" i="9"/>
  <c r="AT42" i="9"/>
  <c r="BD42" i="9"/>
  <c r="BO42" i="9"/>
  <c r="BZ42" i="9"/>
  <c r="CF42" i="9"/>
  <c r="H42" i="9"/>
  <c r="W42" i="9"/>
  <c r="AK42" i="9"/>
  <c r="AX42" i="9"/>
  <c r="BL42" i="9"/>
  <c r="CA42" i="9"/>
  <c r="J42" i="9"/>
  <c r="X42" i="9"/>
  <c r="AL42" i="9"/>
  <c r="BA42" i="9"/>
  <c r="BM42" i="9"/>
  <c r="CB42" i="9"/>
  <c r="G51" i="9"/>
  <c r="G66" i="9" s="1"/>
  <c r="CE51" i="9"/>
  <c r="CF51" i="9"/>
  <c r="CD51" i="9"/>
  <c r="I51" i="9"/>
  <c r="Q51" i="9"/>
  <c r="Y51" i="9"/>
  <c r="AG51" i="9"/>
  <c r="AO51" i="9"/>
  <c r="AW51" i="9"/>
  <c r="BE51" i="9"/>
  <c r="BM51" i="9"/>
  <c r="BU51" i="9"/>
  <c r="CC51" i="9"/>
  <c r="CG51" i="9"/>
  <c r="K51" i="9"/>
  <c r="T51" i="9"/>
  <c r="AC51" i="9"/>
  <c r="AL51" i="9"/>
  <c r="AU51" i="9"/>
  <c r="BD51" i="9"/>
  <c r="BN51" i="9"/>
  <c r="BW51" i="9"/>
  <c r="AD51" i="9"/>
  <c r="CH51" i="9"/>
  <c r="L51" i="9"/>
  <c r="U51" i="9"/>
  <c r="AM51" i="9"/>
  <c r="AV51" i="9"/>
  <c r="BF51" i="9"/>
  <c r="G62" i="9"/>
  <c r="CD62" i="9"/>
  <c r="CH62" i="9"/>
  <c r="CI62" i="9"/>
  <c r="CE62" i="9"/>
  <c r="CF62" i="9"/>
  <c r="K62" i="9"/>
  <c r="S62" i="9"/>
  <c r="AA62" i="9"/>
  <c r="AI62" i="9"/>
  <c r="AQ62" i="9"/>
  <c r="AY62" i="9"/>
  <c r="BG62" i="9"/>
  <c r="BO62" i="9"/>
  <c r="BW62" i="9"/>
  <c r="CG62" i="9"/>
  <c r="G10" i="9"/>
  <c r="J10" i="9"/>
  <c r="R10" i="9"/>
  <c r="Z10" i="9"/>
  <c r="AH10" i="9"/>
  <c r="AP10" i="9"/>
  <c r="AX10" i="9"/>
  <c r="BF10" i="9"/>
  <c r="BN10" i="9"/>
  <c r="BV10" i="9"/>
  <c r="CH10" i="9"/>
  <c r="M10" i="9"/>
  <c r="U10" i="9"/>
  <c r="AC10" i="9"/>
  <c r="AK10" i="9"/>
  <c r="AS10" i="9"/>
  <c r="BA10" i="9"/>
  <c r="BI10" i="9"/>
  <c r="BQ10" i="9"/>
  <c r="BY10" i="9"/>
  <c r="H10" i="9"/>
  <c r="P10" i="9"/>
  <c r="X10" i="9"/>
  <c r="AF10" i="9"/>
  <c r="AN10" i="9"/>
  <c r="AV10" i="9"/>
  <c r="BD10" i="9"/>
  <c r="BL10" i="9"/>
  <c r="BT10" i="9"/>
  <c r="CB10" i="9"/>
  <c r="CG10" i="9"/>
  <c r="CD10" i="9"/>
  <c r="L10" i="9"/>
  <c r="Y10" i="9"/>
  <c r="AL10" i="9"/>
  <c r="AY10" i="9"/>
  <c r="BK10" i="9"/>
  <c r="BX10" i="9"/>
  <c r="CI10" i="9"/>
  <c r="CF10" i="9"/>
  <c r="O10" i="9"/>
  <c r="AB10" i="9"/>
  <c r="AO10" i="9"/>
  <c r="AO24" i="9" s="1"/>
  <c r="BB10" i="9"/>
  <c r="BO10" i="9"/>
  <c r="CA10" i="9"/>
  <c r="T10" i="9"/>
  <c r="AJ10" i="9"/>
  <c r="BC10" i="9"/>
  <c r="BS10" i="9"/>
  <c r="CE10" i="9"/>
  <c r="V10" i="9"/>
  <c r="AM10" i="9"/>
  <c r="BE10" i="9"/>
  <c r="BU10" i="9"/>
  <c r="Q10" i="9"/>
  <c r="AG10" i="9"/>
  <c r="AW10" i="9"/>
  <c r="BP10" i="9"/>
  <c r="S10" i="9"/>
  <c r="AT10" i="9"/>
  <c r="BW10" i="9"/>
  <c r="AE10" i="9"/>
  <c r="BH10" i="9"/>
  <c r="AA10" i="9"/>
  <c r="BJ10" i="9"/>
  <c r="AD10" i="9"/>
  <c r="BM10" i="9"/>
  <c r="I10" i="9"/>
  <c r="AR10" i="9"/>
  <c r="CC10" i="9"/>
  <c r="K10" i="9"/>
  <c r="BR10" i="9"/>
  <c r="N10" i="9"/>
  <c r="BZ10" i="9"/>
  <c r="AI10" i="9"/>
  <c r="BV64" i="9"/>
  <c r="BM64" i="9"/>
  <c r="BD64" i="9"/>
  <c r="AT64" i="9"/>
  <c r="AK64" i="9"/>
  <c r="AB64" i="9"/>
  <c r="S64" i="9"/>
  <c r="J64" i="9"/>
  <c r="BX62" i="9"/>
  <c r="BN62" i="9"/>
  <c r="BE62" i="9"/>
  <c r="AV62" i="9"/>
  <c r="AM62" i="9"/>
  <c r="AD62" i="9"/>
  <c r="U62" i="9"/>
  <c r="L62" i="9"/>
  <c r="BY60" i="9"/>
  <c r="BP60" i="9"/>
  <c r="BG60" i="9"/>
  <c r="AX60" i="9"/>
  <c r="AO60" i="9"/>
  <c r="AF60" i="9"/>
  <c r="V60" i="9"/>
  <c r="M60" i="9"/>
  <c r="BZ59" i="9"/>
  <c r="BQ59" i="9"/>
  <c r="BG59" i="9"/>
  <c r="AV59" i="9"/>
  <c r="AL59" i="9"/>
  <c r="AA59" i="9"/>
  <c r="P59" i="9"/>
  <c r="BV55" i="9"/>
  <c r="BK55" i="9"/>
  <c r="BA55" i="9"/>
  <c r="AQ55" i="9"/>
  <c r="AE55" i="9"/>
  <c r="U55" i="9"/>
  <c r="K55" i="9"/>
  <c r="CB51" i="9"/>
  <c r="BR51" i="9"/>
  <c r="BH51" i="9"/>
  <c r="AT51" i="9"/>
  <c r="AI51" i="9"/>
  <c r="W51" i="9"/>
  <c r="J51" i="9"/>
  <c r="BU49" i="9"/>
  <c r="BJ49" i="9"/>
  <c r="AV49" i="9"/>
  <c r="AI49" i="9"/>
  <c r="W49" i="9"/>
  <c r="CC48" i="9"/>
  <c r="BP48" i="9"/>
  <c r="BB48" i="9"/>
  <c r="AL48" i="9"/>
  <c r="V48" i="9"/>
  <c r="BL45" i="9"/>
  <c r="AU45" i="9"/>
  <c r="AB45" i="9"/>
  <c r="H45" i="9"/>
  <c r="BR42" i="9"/>
  <c r="AW42" i="9"/>
  <c r="AF42" i="9"/>
  <c r="N42" i="9"/>
  <c r="BW40" i="9"/>
  <c r="BB40" i="9"/>
  <c r="AJ40" i="9"/>
  <c r="K40" i="9"/>
  <c r="BK34" i="9"/>
  <c r="AE34" i="9"/>
  <c r="CB30" i="9"/>
  <c r="AO30" i="9"/>
  <c r="H30" i="9"/>
  <c r="AU10" i="9"/>
  <c r="CH56" i="9"/>
  <c r="CG6" i="9"/>
  <c r="G29" i="9"/>
  <c r="CG29" i="9"/>
  <c r="CI29" i="9"/>
  <c r="CF29" i="9"/>
  <c r="O29" i="9"/>
  <c r="W29" i="9"/>
  <c r="AE29" i="9"/>
  <c r="AM29" i="9"/>
  <c r="AU29" i="9"/>
  <c r="BC29" i="9"/>
  <c r="BK29" i="9"/>
  <c r="BS29" i="9"/>
  <c r="CA29" i="9"/>
  <c r="M29" i="9"/>
  <c r="V29" i="9"/>
  <c r="AF29" i="9"/>
  <c r="AO29" i="9"/>
  <c r="AX29" i="9"/>
  <c r="BG29" i="9"/>
  <c r="BP29" i="9"/>
  <c r="BY29" i="9"/>
  <c r="L29" i="9"/>
  <c r="X29" i="9"/>
  <c r="AH29" i="9"/>
  <c r="AR29" i="9"/>
  <c r="BB29" i="9"/>
  <c r="BM29" i="9"/>
  <c r="BW29" i="9"/>
  <c r="CD29" i="9"/>
  <c r="J29" i="9"/>
  <c r="T29" i="9"/>
  <c r="AD29" i="9"/>
  <c r="AP29" i="9"/>
  <c r="AZ29" i="9"/>
  <c r="BJ29" i="9"/>
  <c r="BU29" i="9"/>
  <c r="BU66" i="9" s="1"/>
  <c r="I29" i="9"/>
  <c r="Y29" i="9"/>
  <c r="AK29" i="9"/>
  <c r="AY29" i="9"/>
  <c r="BN29" i="9"/>
  <c r="CB29" i="9"/>
  <c r="Q29" i="9"/>
  <c r="AC29" i="9"/>
  <c r="AS29" i="9"/>
  <c r="BF29" i="9"/>
  <c r="BT29" i="9"/>
  <c r="K29" i="9"/>
  <c r="AB29" i="9"/>
  <c r="AV29" i="9"/>
  <c r="BO29" i="9"/>
  <c r="S29" i="9"/>
  <c r="AL29" i="9"/>
  <c r="BE29" i="9"/>
  <c r="BX29" i="9"/>
  <c r="AA29" i="9"/>
  <c r="BA29" i="9"/>
  <c r="BZ29" i="9"/>
  <c r="CH29" i="9"/>
  <c r="CE29" i="9"/>
  <c r="AG29" i="9"/>
  <c r="BD29" i="9"/>
  <c r="CC29" i="9"/>
  <c r="N29" i="9"/>
  <c r="AJ29" i="9"/>
  <c r="BI29" i="9"/>
  <c r="G43" i="9"/>
  <c r="CE43" i="9"/>
  <c r="CH43" i="9"/>
  <c r="CD43" i="9"/>
  <c r="J43" i="9"/>
  <c r="R43" i="9"/>
  <c r="Z43" i="9"/>
  <c r="AH43" i="9"/>
  <c r="AP43" i="9"/>
  <c r="AX43" i="9"/>
  <c r="BF43" i="9"/>
  <c r="BN43" i="9"/>
  <c r="BV43" i="9"/>
  <c r="CF43" i="9"/>
  <c r="CI43" i="9"/>
  <c r="K43" i="9"/>
  <c r="T43" i="9"/>
  <c r="AC43" i="9"/>
  <c r="AL43" i="9"/>
  <c r="AU43" i="9"/>
  <c r="BD43" i="9"/>
  <c r="BM43" i="9"/>
  <c r="BW43" i="9"/>
  <c r="H43" i="9"/>
  <c r="S43" i="9"/>
  <c r="AD43" i="9"/>
  <c r="AN43" i="9"/>
  <c r="AY43" i="9"/>
  <c r="BI43" i="9"/>
  <c r="BS43" i="9"/>
  <c r="CC43" i="9"/>
  <c r="CG43" i="9"/>
  <c r="N43" i="9"/>
  <c r="X43" i="9"/>
  <c r="AI43" i="9"/>
  <c r="AS43" i="9"/>
  <c r="BC43" i="9"/>
  <c r="BO43" i="9"/>
  <c r="BY43" i="9"/>
  <c r="Q43" i="9"/>
  <c r="AF43" i="9"/>
  <c r="AT43" i="9"/>
  <c r="BH43" i="9"/>
  <c r="BU43" i="9"/>
  <c r="U43" i="9"/>
  <c r="AG43" i="9"/>
  <c r="AV43" i="9"/>
  <c r="BJ43" i="9"/>
  <c r="BX43" i="9"/>
  <c r="G54" i="9"/>
  <c r="CD54" i="9"/>
  <c r="CH54" i="9"/>
  <c r="CG54" i="9"/>
  <c r="CI54" i="9"/>
  <c r="CE54" i="9"/>
  <c r="K54" i="9"/>
  <c r="S54" i="9"/>
  <c r="AA54" i="9"/>
  <c r="AI54" i="9"/>
  <c r="AQ54" i="9"/>
  <c r="AY54" i="9"/>
  <c r="BG54" i="9"/>
  <c r="BO54" i="9"/>
  <c r="BW54" i="9"/>
  <c r="CF54" i="9"/>
  <c r="O54" i="9"/>
  <c r="X54" i="9"/>
  <c r="AG54" i="9"/>
  <c r="AP54" i="9"/>
  <c r="AZ54" i="9"/>
  <c r="BI54" i="9"/>
  <c r="BR54" i="9"/>
  <c r="CA54" i="9"/>
  <c r="CE63" i="9"/>
  <c r="CH63" i="9"/>
  <c r="CI63" i="9"/>
  <c r="CD63" i="9"/>
  <c r="CG63" i="9"/>
  <c r="I63" i="9"/>
  <c r="Q63" i="9"/>
  <c r="Y63" i="9"/>
  <c r="AG63" i="9"/>
  <c r="AO63" i="9"/>
  <c r="AW63" i="9"/>
  <c r="BE63" i="9"/>
  <c r="BM63" i="9"/>
  <c r="BU63" i="9"/>
  <c r="CC63" i="9"/>
  <c r="CC65" i="9"/>
  <c r="BT65" i="9"/>
  <c r="BK65" i="9"/>
  <c r="BB65" i="9"/>
  <c r="AR65" i="9"/>
  <c r="AI65" i="9"/>
  <c r="Z65" i="9"/>
  <c r="Q65" i="9"/>
  <c r="BU64" i="9"/>
  <c r="BL64" i="9"/>
  <c r="BB64" i="9"/>
  <c r="AS64" i="9"/>
  <c r="AJ64" i="9"/>
  <c r="AA64" i="9"/>
  <c r="R64" i="9"/>
  <c r="BV63" i="9"/>
  <c r="BL63" i="9"/>
  <c r="BC63" i="9"/>
  <c r="AT63" i="9"/>
  <c r="AK63" i="9"/>
  <c r="AB63" i="9"/>
  <c r="S63" i="9"/>
  <c r="J63" i="9"/>
  <c r="BV62" i="9"/>
  <c r="BM62" i="9"/>
  <c r="BD62" i="9"/>
  <c r="AU62" i="9"/>
  <c r="AL62" i="9"/>
  <c r="AC62" i="9"/>
  <c r="T62" i="9"/>
  <c r="J62" i="9"/>
  <c r="BX60" i="9"/>
  <c r="BO60" i="9"/>
  <c r="BF60" i="9"/>
  <c r="AW60" i="9"/>
  <c r="AN60" i="9"/>
  <c r="AD60" i="9"/>
  <c r="U60" i="9"/>
  <c r="L60" i="9"/>
  <c r="BY59" i="9"/>
  <c r="BP59" i="9"/>
  <c r="BF59" i="9"/>
  <c r="AU59" i="9"/>
  <c r="AJ59" i="9"/>
  <c r="Z59" i="9"/>
  <c r="O59" i="9"/>
  <c r="CC57" i="9"/>
  <c r="BS57" i="9"/>
  <c r="BH57" i="9"/>
  <c r="AX57" i="9"/>
  <c r="AM57" i="9"/>
  <c r="AB57" i="9"/>
  <c r="R57" i="9"/>
  <c r="H57" i="9"/>
  <c r="BT56" i="9"/>
  <c r="BI56" i="9"/>
  <c r="AY56" i="9"/>
  <c r="AN56" i="9"/>
  <c r="AC56" i="9"/>
  <c r="S56" i="9"/>
  <c r="I56" i="9"/>
  <c r="BT55" i="9"/>
  <c r="BJ55" i="9"/>
  <c r="AZ55" i="9"/>
  <c r="AN55" i="9"/>
  <c r="AD55" i="9"/>
  <c r="T55" i="9"/>
  <c r="J55" i="9"/>
  <c r="BU54" i="9"/>
  <c r="BK54" i="9"/>
  <c r="BA54" i="9"/>
  <c r="AO54" i="9"/>
  <c r="AE54" i="9"/>
  <c r="U54" i="9"/>
  <c r="J54" i="9"/>
  <c r="CA51" i="9"/>
  <c r="BQ51" i="9"/>
  <c r="BG51" i="9"/>
  <c r="AS51" i="9"/>
  <c r="AH51" i="9"/>
  <c r="V51" i="9"/>
  <c r="H51" i="9"/>
  <c r="BT49" i="9"/>
  <c r="BH49" i="9"/>
  <c r="AU49" i="9"/>
  <c r="AH49" i="9"/>
  <c r="U49" i="9"/>
  <c r="CA48" i="9"/>
  <c r="BO48" i="9"/>
  <c r="BA48" i="9"/>
  <c r="AJ48" i="9"/>
  <c r="CB47" i="9"/>
  <c r="BJ47" i="9"/>
  <c r="AT47" i="9"/>
  <c r="AE47" i="9"/>
  <c r="M47" i="9"/>
  <c r="BT46" i="9"/>
  <c r="BD46" i="9"/>
  <c r="AL46" i="9"/>
  <c r="W46" i="9"/>
  <c r="H46" i="9"/>
  <c r="BK45" i="9"/>
  <c r="AR45" i="9"/>
  <c r="AA45" i="9"/>
  <c r="BP43" i="9"/>
  <c r="AW43" i="9"/>
  <c r="AB43" i="9"/>
  <c r="L43" i="9"/>
  <c r="BQ42" i="9"/>
  <c r="AU42" i="9"/>
  <c r="AC42" i="9"/>
  <c r="M42" i="9"/>
  <c r="BU40" i="9"/>
  <c r="BA40" i="9"/>
  <c r="AH40" i="9"/>
  <c r="BF34" i="9"/>
  <c r="AA34" i="9"/>
  <c r="AY32" i="9"/>
  <c r="T32" i="9"/>
  <c r="BP31" i="9"/>
  <c r="BV30" i="9"/>
  <c r="BV29" i="9"/>
  <c r="BV66" i="9" s="1"/>
  <c r="AN29" i="9"/>
  <c r="AQ10" i="9"/>
  <c r="BR5" i="9"/>
  <c r="CE48" i="9"/>
  <c r="CI48" i="9"/>
  <c r="CG48" i="9"/>
  <c r="H48" i="9"/>
  <c r="P48" i="9"/>
  <c r="X48" i="9"/>
  <c r="AF48" i="9"/>
  <c r="AN48" i="9"/>
  <c r="AV48" i="9"/>
  <c r="BD48" i="9"/>
  <c r="BL48" i="9"/>
  <c r="BT48" i="9"/>
  <c r="CB48" i="9"/>
  <c r="CH48" i="9"/>
  <c r="CD48" i="9"/>
  <c r="J48" i="9"/>
  <c r="S48" i="9"/>
  <c r="AB48" i="9"/>
  <c r="AK48" i="9"/>
  <c r="AT48" i="9"/>
  <c r="BC48" i="9"/>
  <c r="BM48" i="9"/>
  <c r="BV48" i="9"/>
  <c r="N48" i="9"/>
  <c r="W48" i="9"/>
  <c r="AG48" i="9"/>
  <c r="AP48" i="9"/>
  <c r="O48" i="9"/>
  <c r="AA48" i="9"/>
  <c r="AM48" i="9"/>
  <c r="AY48" i="9"/>
  <c r="BI48" i="9"/>
  <c r="BS48" i="9"/>
  <c r="Q48" i="9"/>
  <c r="AC48" i="9"/>
  <c r="AO48" i="9"/>
  <c r="AZ48" i="9"/>
  <c r="BJ48" i="9"/>
  <c r="BU48" i="9"/>
  <c r="BT59" i="9"/>
  <c r="AP59" i="9"/>
  <c r="U59" i="9"/>
  <c r="AD48" i="9"/>
  <c r="K34" i="9"/>
  <c r="G40" i="9"/>
  <c r="CE40" i="9"/>
  <c r="CI40" i="9"/>
  <c r="CG40" i="9"/>
  <c r="CD40" i="9"/>
  <c r="H40" i="9"/>
  <c r="P40" i="9"/>
  <c r="X40" i="9"/>
  <c r="AF40" i="9"/>
  <c r="AN40" i="9"/>
  <c r="AV40" i="9"/>
  <c r="BD40" i="9"/>
  <c r="BL40" i="9"/>
  <c r="BT40" i="9"/>
  <c r="CB40" i="9"/>
  <c r="M40" i="9"/>
  <c r="V40" i="9"/>
  <c r="AE40" i="9"/>
  <c r="AO40" i="9"/>
  <c r="AX40" i="9"/>
  <c r="BG40" i="9"/>
  <c r="BP40" i="9"/>
  <c r="BY40" i="9"/>
  <c r="CH40" i="9"/>
  <c r="N40" i="9"/>
  <c r="Y40" i="9"/>
  <c r="AI40" i="9"/>
  <c r="AS40" i="9"/>
  <c r="BC40" i="9"/>
  <c r="BN40" i="9"/>
  <c r="BX40" i="9"/>
  <c r="O40" i="9"/>
  <c r="AA40" i="9"/>
  <c r="AL40" i="9"/>
  <c r="AY40" i="9"/>
  <c r="BJ40" i="9"/>
  <c r="BV40" i="9"/>
  <c r="I40" i="9"/>
  <c r="T40" i="9"/>
  <c r="AG40" i="9"/>
  <c r="AR40" i="9"/>
  <c r="BE40" i="9"/>
  <c r="BQ40" i="9"/>
  <c r="CC40" i="9"/>
  <c r="L40" i="9"/>
  <c r="AC40" i="9"/>
  <c r="AT40" i="9"/>
  <c r="BI40" i="9"/>
  <c r="BZ40" i="9"/>
  <c r="Q40" i="9"/>
  <c r="AD40" i="9"/>
  <c r="AU40" i="9"/>
  <c r="BK40" i="9"/>
  <c r="CA40" i="9"/>
  <c r="G8" i="9"/>
  <c r="CE8" i="9"/>
  <c r="N8" i="9"/>
  <c r="V8" i="9"/>
  <c r="AD8" i="9"/>
  <c r="AL8" i="9"/>
  <c r="AT8" i="9"/>
  <c r="BB8" i="9"/>
  <c r="BJ8" i="9"/>
  <c r="BR8" i="9"/>
  <c r="BZ8" i="9"/>
  <c r="CI8" i="9"/>
  <c r="I8" i="9"/>
  <c r="Q8" i="9"/>
  <c r="Y8" i="9"/>
  <c r="AG8" i="9"/>
  <c r="AO8" i="9"/>
  <c r="AW8" i="9"/>
  <c r="BE8" i="9"/>
  <c r="BM8" i="9"/>
  <c r="BU8" i="9"/>
  <c r="CC8" i="9"/>
  <c r="CG8" i="9"/>
  <c r="L8" i="9"/>
  <c r="T8" i="9"/>
  <c r="AB8" i="9"/>
  <c r="AJ8" i="9"/>
  <c r="AR8" i="9"/>
  <c r="AZ8" i="9"/>
  <c r="BH8" i="9"/>
  <c r="BP8" i="9"/>
  <c r="BX8" i="9"/>
  <c r="CF8" i="9"/>
  <c r="CD8" i="9"/>
  <c r="CD24" i="9" s="1"/>
  <c r="S8" i="9"/>
  <c r="AF8" i="9"/>
  <c r="AS8" i="9"/>
  <c r="BF8" i="9"/>
  <c r="BS8" i="9"/>
  <c r="J8" i="9"/>
  <c r="W8" i="9"/>
  <c r="AI8" i="9"/>
  <c r="AV8" i="9"/>
  <c r="BI8" i="9"/>
  <c r="BV8" i="9"/>
  <c r="O8" i="9"/>
  <c r="AE8" i="9"/>
  <c r="AX8" i="9"/>
  <c r="BN8" i="9"/>
  <c r="P8" i="9"/>
  <c r="AH8" i="9"/>
  <c r="AY8" i="9"/>
  <c r="BO8" i="9"/>
  <c r="K8" i="9"/>
  <c r="AA8" i="9"/>
  <c r="AQ8" i="9"/>
  <c r="BK8" i="9"/>
  <c r="CA8" i="9"/>
  <c r="AC8" i="9"/>
  <c r="BD8" i="9"/>
  <c r="CH8" i="9"/>
  <c r="R8" i="9"/>
  <c r="AP8" i="9"/>
  <c r="BT8" i="9"/>
  <c r="Z8" i="9"/>
  <c r="BL8" i="9"/>
  <c r="BL24" i="9" s="1"/>
  <c r="AK8" i="9"/>
  <c r="BQ8" i="9"/>
  <c r="H8" i="9"/>
  <c r="AU8" i="9"/>
  <c r="CB8" i="9"/>
  <c r="AN8" i="9"/>
  <c r="BA8" i="9"/>
  <c r="BG8" i="9"/>
  <c r="BR60" i="9"/>
  <c r="AQ60" i="9"/>
  <c r="P60" i="9"/>
  <c r="BI59" i="9"/>
  <c r="T59" i="9"/>
  <c r="BW49" i="9"/>
  <c r="AM49" i="9"/>
  <c r="BR48" i="9"/>
  <c r="Z48" i="9"/>
  <c r="AM40" i="9"/>
  <c r="BO34" i="9"/>
  <c r="CI49" i="9"/>
  <c r="BZ60" i="9"/>
  <c r="AY60" i="9"/>
  <c r="N60" i="9"/>
  <c r="BH59" i="9"/>
  <c r="AC59" i="9"/>
  <c r="BE48" i="9"/>
  <c r="AG34" i="9"/>
  <c r="G30" i="9"/>
  <c r="CD30" i="9"/>
  <c r="CH30" i="9"/>
  <c r="CE30" i="9"/>
  <c r="CI30" i="9"/>
  <c r="CF30" i="9"/>
  <c r="L30" i="9"/>
  <c r="T30" i="9"/>
  <c r="AB30" i="9"/>
  <c r="AJ30" i="9"/>
  <c r="AR30" i="9"/>
  <c r="AZ30" i="9"/>
  <c r="BH30" i="9"/>
  <c r="BH66" i="9" s="1"/>
  <c r="BP30" i="9"/>
  <c r="BX30" i="9"/>
  <c r="K30" i="9"/>
  <c r="U30" i="9"/>
  <c r="AD30" i="9"/>
  <c r="AM30" i="9"/>
  <c r="AV30" i="9"/>
  <c r="BE30" i="9"/>
  <c r="BN30" i="9"/>
  <c r="BW30" i="9"/>
  <c r="I30" i="9"/>
  <c r="R30" i="9"/>
  <c r="AA30" i="9"/>
  <c r="AK30" i="9"/>
  <c r="AT30" i="9"/>
  <c r="AT66" i="9" s="1"/>
  <c r="BC30" i="9"/>
  <c r="BL30" i="9"/>
  <c r="BU30" i="9"/>
  <c r="Q30" i="9"/>
  <c r="AE30" i="9"/>
  <c r="AP30" i="9"/>
  <c r="BB30" i="9"/>
  <c r="BO30" i="9"/>
  <c r="CA30" i="9"/>
  <c r="M30" i="9"/>
  <c r="X30" i="9"/>
  <c r="AI30" i="9"/>
  <c r="AW30" i="9"/>
  <c r="BI30" i="9"/>
  <c r="BT30" i="9"/>
  <c r="J30" i="9"/>
  <c r="Z30" i="9"/>
  <c r="AQ30" i="9"/>
  <c r="BG30" i="9"/>
  <c r="BY30" i="9"/>
  <c r="S30" i="9"/>
  <c r="AH30" i="9"/>
  <c r="AY30" i="9"/>
  <c r="BQ30" i="9"/>
  <c r="Y30" i="9"/>
  <c r="AU30" i="9"/>
  <c r="BR30" i="9"/>
  <c r="AC30" i="9"/>
  <c r="AX30" i="9"/>
  <c r="BS30" i="9"/>
  <c r="N30" i="9"/>
  <c r="AG30" i="9"/>
  <c r="BD30" i="9"/>
  <c r="BZ30" i="9"/>
  <c r="CE64" i="9"/>
  <c r="CI64" i="9"/>
  <c r="CG64" i="9"/>
  <c r="CH64" i="9"/>
  <c r="CF64" i="9"/>
  <c r="CD64" i="9"/>
  <c r="O64" i="9"/>
  <c r="W64" i="9"/>
  <c r="AE64" i="9"/>
  <c r="AM64" i="9"/>
  <c r="AU64" i="9"/>
  <c r="BC64" i="9"/>
  <c r="BK64" i="9"/>
  <c r="BS64" i="9"/>
  <c r="CA64" i="9"/>
  <c r="CC64" i="9"/>
  <c r="BA64" i="9"/>
  <c r="AI64" i="9"/>
  <c r="Q64" i="9"/>
  <c r="BW60" i="9"/>
  <c r="BE60" i="9"/>
  <c r="AL60" i="9"/>
  <c r="T60" i="9"/>
  <c r="BX59" i="9"/>
  <c r="AS59" i="9"/>
  <c r="N59" i="9"/>
  <c r="AY34" i="9"/>
  <c r="Z34" i="9"/>
  <c r="BM30" i="9"/>
  <c r="AL30" i="9"/>
  <c r="W10" i="9"/>
  <c r="CF40" i="9"/>
  <c r="G31" i="9"/>
  <c r="CE31" i="9"/>
  <c r="CH31" i="9"/>
  <c r="CD31" i="9"/>
  <c r="J31" i="9"/>
  <c r="R31" i="9"/>
  <c r="R66" i="9" s="1"/>
  <c r="Z31" i="9"/>
  <c r="AH31" i="9"/>
  <c r="AP31" i="9"/>
  <c r="AX31" i="9"/>
  <c r="BF31" i="9"/>
  <c r="BN31" i="9"/>
  <c r="BV31" i="9"/>
  <c r="K31" i="9"/>
  <c r="T31" i="9"/>
  <c r="AC31" i="9"/>
  <c r="AL31" i="9"/>
  <c r="AU31" i="9"/>
  <c r="BD31" i="9"/>
  <c r="BM31" i="9"/>
  <c r="BW31" i="9"/>
  <c r="CF31" i="9"/>
  <c r="H31" i="9"/>
  <c r="Q31" i="9"/>
  <c r="AA31" i="9"/>
  <c r="AJ31" i="9"/>
  <c r="AS31" i="9"/>
  <c r="BB31" i="9"/>
  <c r="BK31" i="9"/>
  <c r="BT31" i="9"/>
  <c r="CC31" i="9"/>
  <c r="P31" i="9"/>
  <c r="AD31" i="9"/>
  <c r="AO31" i="9"/>
  <c r="L31" i="9"/>
  <c r="W31" i="9"/>
  <c r="AI31" i="9"/>
  <c r="AV31" i="9"/>
  <c r="BH31" i="9"/>
  <c r="BS31" i="9"/>
  <c r="S31" i="9"/>
  <c r="AG31" i="9"/>
  <c r="AY31" i="9"/>
  <c r="BL31" i="9"/>
  <c r="BZ31" i="9"/>
  <c r="CG31" i="9"/>
  <c r="I31" i="9"/>
  <c r="Y31" i="9"/>
  <c r="AQ31" i="9"/>
  <c r="BE31" i="9"/>
  <c r="BR31" i="9"/>
  <c r="O31" i="9"/>
  <c r="AM31" i="9"/>
  <c r="BG31" i="9"/>
  <c r="BY31" i="9"/>
  <c r="U31" i="9"/>
  <c r="AN31" i="9"/>
  <c r="BI31" i="9"/>
  <c r="CA31" i="9"/>
  <c r="X31" i="9"/>
  <c r="AT31" i="9"/>
  <c r="BO31" i="9"/>
  <c r="G65" i="9"/>
  <c r="CG65" i="9"/>
  <c r="CF65" i="9"/>
  <c r="CD65" i="9"/>
  <c r="CH65" i="9"/>
  <c r="CE65" i="9"/>
  <c r="CI65" i="9"/>
  <c r="M65" i="9"/>
  <c r="U65" i="9"/>
  <c r="AC65" i="9"/>
  <c r="AK65" i="9"/>
  <c r="AS65" i="9"/>
  <c r="BA65" i="9"/>
  <c r="BI65" i="9"/>
  <c r="BQ65" i="9"/>
  <c r="BY65" i="9"/>
  <c r="CA65" i="9"/>
  <c r="BR65" i="9"/>
  <c r="BH65" i="9"/>
  <c r="AY65" i="9"/>
  <c r="AP65" i="9"/>
  <c r="AG65" i="9"/>
  <c r="X65" i="9"/>
  <c r="O65" i="9"/>
  <c r="CB64" i="9"/>
  <c r="BR64" i="9"/>
  <c r="BI64" i="9"/>
  <c r="AZ64" i="9"/>
  <c r="AQ64" i="9"/>
  <c r="AH64" i="9"/>
  <c r="Y64" i="9"/>
  <c r="P64" i="9"/>
  <c r="CC62" i="9"/>
  <c r="BT62" i="9"/>
  <c r="BK62" i="9"/>
  <c r="BB62" i="9"/>
  <c r="AS62" i="9"/>
  <c r="AJ62" i="9"/>
  <c r="Z62" i="9"/>
  <c r="Q62" i="9"/>
  <c r="H62" i="9"/>
  <c r="BV60" i="9"/>
  <c r="BM60" i="9"/>
  <c r="BD60" i="9"/>
  <c r="AT60" i="9"/>
  <c r="AK60" i="9"/>
  <c r="AB60" i="9"/>
  <c r="S60" i="9"/>
  <c r="BW59" i="9"/>
  <c r="BN59" i="9"/>
  <c r="BB59" i="9"/>
  <c r="AR59" i="9"/>
  <c r="AH59" i="9"/>
  <c r="W59" i="9"/>
  <c r="CA57" i="9"/>
  <c r="BP57" i="9"/>
  <c r="BE57" i="9"/>
  <c r="AU57" i="9"/>
  <c r="AJ57" i="9"/>
  <c r="Z57" i="9"/>
  <c r="CB56" i="9"/>
  <c r="BQ56" i="9"/>
  <c r="BF56" i="9"/>
  <c r="AV56" i="9"/>
  <c r="AK56" i="9"/>
  <c r="AA56" i="9"/>
  <c r="CB55" i="9"/>
  <c r="BR55" i="9"/>
  <c r="BG55" i="9"/>
  <c r="AV55" i="9"/>
  <c r="AL55" i="9"/>
  <c r="AB55" i="9"/>
  <c r="BY51" i="9"/>
  <c r="BO51" i="9"/>
  <c r="BB51" i="9"/>
  <c r="AQ51" i="9"/>
  <c r="AE51" i="9"/>
  <c r="R51" i="9"/>
  <c r="CC49" i="9"/>
  <c r="BR49" i="9"/>
  <c r="BR66" i="9" s="1"/>
  <c r="BD49" i="9"/>
  <c r="AR49" i="9"/>
  <c r="AF49" i="9"/>
  <c r="P49" i="9"/>
  <c r="BY48" i="9"/>
  <c r="BK48" i="9"/>
  <c r="AW48" i="9"/>
  <c r="AH48" i="9"/>
  <c r="R48" i="9"/>
  <c r="BU47" i="9"/>
  <c r="BG47" i="9"/>
  <c r="AR47" i="9"/>
  <c r="Y47" i="9"/>
  <c r="BQ46" i="9"/>
  <c r="AX46" i="9"/>
  <c r="AI46" i="9"/>
  <c r="BW45" i="9"/>
  <c r="BF45" i="9"/>
  <c r="AO45" i="9"/>
  <c r="CB43" i="9"/>
  <c r="BK43" i="9"/>
  <c r="AQ43" i="9"/>
  <c r="Y43" i="9"/>
  <c r="CC42" i="9"/>
  <c r="BI42" i="9"/>
  <c r="AQ42" i="9"/>
  <c r="Z42" i="9"/>
  <c r="BR40" i="9"/>
  <c r="AW40" i="9"/>
  <c r="Z40" i="9"/>
  <c r="AV34" i="9"/>
  <c r="U34" i="9"/>
  <c r="BU32" i="9"/>
  <c r="AQ32" i="9"/>
  <c r="BC31" i="9"/>
  <c r="AB31" i="9"/>
  <c r="BK30" i="9"/>
  <c r="AF30" i="9"/>
  <c r="AF66" i="9" s="1"/>
  <c r="BQ29" i="9"/>
  <c r="BQ66" i="9" s="1"/>
  <c r="Z29" i="9"/>
  <c r="Z66" i="9" s="1"/>
  <c r="BW8" i="9"/>
  <c r="CG30" i="9"/>
  <c r="CE59" i="9"/>
  <c r="CH59" i="9"/>
  <c r="CI59" i="9"/>
  <c r="CF59" i="9"/>
  <c r="I59" i="9"/>
  <c r="Q59" i="9"/>
  <c r="Y59" i="9"/>
  <c r="AG59" i="9"/>
  <c r="AO59" i="9"/>
  <c r="AW59" i="9"/>
  <c r="BE59" i="9"/>
  <c r="BM59" i="9"/>
  <c r="J59" i="9"/>
  <c r="S59" i="9"/>
  <c r="AB59" i="9"/>
  <c r="AK59" i="9"/>
  <c r="AT59" i="9"/>
  <c r="BC59" i="9"/>
  <c r="BL59" i="9"/>
  <c r="BU59" i="9"/>
  <c r="CC59" i="9"/>
  <c r="G6" i="9"/>
  <c r="J6" i="9"/>
  <c r="R6" i="9"/>
  <c r="Z6" i="9"/>
  <c r="AH6" i="9"/>
  <c r="AP6" i="9"/>
  <c r="AX6" i="9"/>
  <c r="BF6" i="9"/>
  <c r="BF24" i="9" s="1"/>
  <c r="BN6" i="9"/>
  <c r="BN24" i="9" s="1"/>
  <c r="BV6" i="9"/>
  <c r="CH6" i="9"/>
  <c r="M6" i="9"/>
  <c r="U6" i="9"/>
  <c r="AC6" i="9"/>
  <c r="AK6" i="9"/>
  <c r="AS6" i="9"/>
  <c r="BA6" i="9"/>
  <c r="BA24" i="9" s="1"/>
  <c r="BI6" i="9"/>
  <c r="BQ6" i="9"/>
  <c r="BY6" i="9"/>
  <c r="H6" i="9"/>
  <c r="P6" i="9"/>
  <c r="X6" i="9"/>
  <c r="AF6" i="9"/>
  <c r="AF24" i="9" s="1"/>
  <c r="AN6" i="9"/>
  <c r="AV6" i="9"/>
  <c r="BD6" i="9"/>
  <c r="BL6" i="9"/>
  <c r="BT6" i="9"/>
  <c r="CB6" i="9"/>
  <c r="CI6" i="9"/>
  <c r="T6" i="9"/>
  <c r="AG6" i="9"/>
  <c r="AT6" i="9"/>
  <c r="BG6" i="9"/>
  <c r="BS6" i="9"/>
  <c r="K6" i="9"/>
  <c r="W6" i="9"/>
  <c r="AJ6" i="9"/>
  <c r="AW6" i="9"/>
  <c r="BJ6" i="9"/>
  <c r="BW6" i="9"/>
  <c r="I6" i="9"/>
  <c r="AA6" i="9"/>
  <c r="AQ6" i="9"/>
  <c r="BH6" i="9"/>
  <c r="BZ6" i="9"/>
  <c r="L6" i="9"/>
  <c r="AB6" i="9"/>
  <c r="AR6" i="9"/>
  <c r="BK6" i="9"/>
  <c r="CA6" i="9"/>
  <c r="CF6" i="9"/>
  <c r="V6" i="9"/>
  <c r="AM6" i="9"/>
  <c r="BC6" i="9"/>
  <c r="BU6" i="9"/>
  <c r="BU24" i="9" s="1"/>
  <c r="AD6" i="9"/>
  <c r="BB6" i="9"/>
  <c r="O6" i="9"/>
  <c r="AO6" i="9"/>
  <c r="BP6" i="9"/>
  <c r="AL6" i="9"/>
  <c r="BX6" i="9"/>
  <c r="CE6" i="9"/>
  <c r="AU6" i="9"/>
  <c r="CC6" i="9"/>
  <c r="S6" i="9"/>
  <c r="BE6" i="9"/>
  <c r="N6" i="9"/>
  <c r="BO6" i="9"/>
  <c r="Q6" i="9"/>
  <c r="Q24" i="9" s="1"/>
  <c r="BR6" i="9"/>
  <c r="AE6" i="9"/>
  <c r="BJ59" i="9"/>
  <c r="AE59" i="9"/>
  <c r="BG48" i="9"/>
  <c r="L48" i="9"/>
  <c r="AT34" i="9"/>
  <c r="AY6" i="9"/>
  <c r="CF34" i="9"/>
  <c r="G60" i="9"/>
  <c r="CE60" i="9"/>
  <c r="CG60" i="9"/>
  <c r="CD60" i="9"/>
  <c r="CH60" i="9"/>
  <c r="CI60" i="9"/>
  <c r="CF60" i="9"/>
  <c r="O60" i="9"/>
  <c r="W60" i="9"/>
  <c r="AE60" i="9"/>
  <c r="AM60" i="9"/>
  <c r="AU60" i="9"/>
  <c r="BC60" i="9"/>
  <c r="BK60" i="9"/>
  <c r="BS60" i="9"/>
  <c r="CA60" i="9"/>
  <c r="BI60" i="9"/>
  <c r="AH60" i="9"/>
  <c r="CB59" i="9"/>
  <c r="AN59" i="9"/>
  <c r="AZ49" i="9"/>
  <c r="L49" i="9"/>
  <c r="AR48" i="9"/>
  <c r="S40" i="9"/>
  <c r="AM34" i="9"/>
  <c r="BQ60" i="9"/>
  <c r="AP60" i="9"/>
  <c r="X60" i="9"/>
  <c r="BR59" i="9"/>
  <c r="AX59" i="9"/>
  <c r="K49" i="9"/>
  <c r="G45" i="9"/>
  <c r="CG45" i="9"/>
  <c r="CI45" i="9"/>
  <c r="CF45" i="9"/>
  <c r="CE45" i="9"/>
  <c r="N45" i="9"/>
  <c r="V45" i="9"/>
  <c r="AD45" i="9"/>
  <c r="AL45" i="9"/>
  <c r="AT45" i="9"/>
  <c r="BB45" i="9"/>
  <c r="BJ45" i="9"/>
  <c r="BR45" i="9"/>
  <c r="BZ45" i="9"/>
  <c r="CH45" i="9"/>
  <c r="CD45" i="9"/>
  <c r="P45" i="9"/>
  <c r="Y45" i="9"/>
  <c r="AH45" i="9"/>
  <c r="AQ45" i="9"/>
  <c r="AZ45" i="9"/>
  <c r="BI45" i="9"/>
  <c r="BS45" i="9"/>
  <c r="M45" i="9"/>
  <c r="X45" i="9"/>
  <c r="AI45" i="9"/>
  <c r="AS45" i="9"/>
  <c r="BD45" i="9"/>
  <c r="BN45" i="9"/>
  <c r="BX45" i="9"/>
  <c r="I45" i="9"/>
  <c r="S45" i="9"/>
  <c r="AC45" i="9"/>
  <c r="AN45" i="9"/>
  <c r="AX45" i="9"/>
  <c r="BH45" i="9"/>
  <c r="BT45" i="9"/>
  <c r="CC45" i="9"/>
  <c r="J45" i="9"/>
  <c r="W45" i="9"/>
  <c r="AK45" i="9"/>
  <c r="AY45" i="9"/>
  <c r="BM45" i="9"/>
  <c r="CA45" i="9"/>
  <c r="K45" i="9"/>
  <c r="Z45" i="9"/>
  <c r="AM45" i="9"/>
  <c r="BA45" i="9"/>
  <c r="BO45" i="9"/>
  <c r="CB45" i="9"/>
  <c r="G55" i="9"/>
  <c r="CE55" i="9"/>
  <c r="CF55" i="9"/>
  <c r="CI55" i="9"/>
  <c r="CG55" i="9"/>
  <c r="CH55" i="9"/>
  <c r="CD55" i="9"/>
  <c r="I55" i="9"/>
  <c r="Q55" i="9"/>
  <c r="Y55" i="9"/>
  <c r="AG55" i="9"/>
  <c r="AO55" i="9"/>
  <c r="AW55" i="9"/>
  <c r="BE55" i="9"/>
  <c r="BM55" i="9"/>
  <c r="BU55" i="9"/>
  <c r="CC55" i="9"/>
  <c r="N55" i="9"/>
  <c r="W55" i="9"/>
  <c r="AF55" i="9"/>
  <c r="AP55" i="9"/>
  <c r="AY55" i="9"/>
  <c r="BH55" i="9"/>
  <c r="BQ55" i="9"/>
  <c r="BZ55" i="9"/>
  <c r="G48" i="9"/>
  <c r="BT64" i="9"/>
  <c r="BJ64" i="9"/>
  <c r="AR64" i="9"/>
  <c r="Z64" i="9"/>
  <c r="H64" i="9"/>
  <c r="BN60" i="9"/>
  <c r="AV60" i="9"/>
  <c r="AC60" i="9"/>
  <c r="K60" i="9"/>
  <c r="BO59" i="9"/>
  <c r="BD59" i="9"/>
  <c r="AI59" i="9"/>
  <c r="X59" i="9"/>
  <c r="BS55" i="9"/>
  <c r="BI55" i="9"/>
  <c r="AX55" i="9"/>
  <c r="AM55" i="9"/>
  <c r="AC55" i="9"/>
  <c r="S55" i="9"/>
  <c r="H55" i="9"/>
  <c r="BS49" i="9"/>
  <c r="BE49" i="9"/>
  <c r="AT49" i="9"/>
  <c r="AG49" i="9"/>
  <c r="Q49" i="9"/>
  <c r="BZ48" i="9"/>
  <c r="BN48" i="9"/>
  <c r="AX48" i="9"/>
  <c r="AI48" i="9"/>
  <c r="T48" i="9"/>
  <c r="BY45" i="9"/>
  <c r="BG45" i="9"/>
  <c r="AP45" i="9"/>
  <c r="U45" i="9"/>
  <c r="BK42" i="9"/>
  <c r="AS42" i="9"/>
  <c r="AA42" i="9"/>
  <c r="BS40" i="9"/>
  <c r="AZ40" i="9"/>
  <c r="AB40" i="9"/>
  <c r="BY8" i="9"/>
  <c r="CD46" i="9"/>
  <c r="CH46" i="9"/>
  <c r="CF46" i="9"/>
  <c r="L46" i="9"/>
  <c r="T46" i="9"/>
  <c r="AB46" i="9"/>
  <c r="AJ46" i="9"/>
  <c r="AR46" i="9"/>
  <c r="AZ46" i="9"/>
  <c r="BH46" i="9"/>
  <c r="BP46" i="9"/>
  <c r="BX46" i="9"/>
  <c r="CI46" i="9"/>
  <c r="CG46" i="9"/>
  <c r="K46" i="9"/>
  <c r="U46" i="9"/>
  <c r="AD46" i="9"/>
  <c r="AM46" i="9"/>
  <c r="AV46" i="9"/>
  <c r="BE46" i="9"/>
  <c r="BN46" i="9"/>
  <c r="BW46" i="9"/>
  <c r="CE46" i="9"/>
  <c r="P46" i="9"/>
  <c r="Y46" i="9"/>
  <c r="AH46" i="9"/>
  <c r="AQ46" i="9"/>
  <c r="BA46" i="9"/>
  <c r="BJ46" i="9"/>
  <c r="BS46" i="9"/>
  <c r="CB46" i="9"/>
  <c r="Q46" i="9"/>
  <c r="AC46" i="9"/>
  <c r="AO46" i="9"/>
  <c r="BB46" i="9"/>
  <c r="BM46" i="9"/>
  <c r="BZ46" i="9"/>
  <c r="R46" i="9"/>
  <c r="AE46" i="9"/>
  <c r="AP46" i="9"/>
  <c r="BC46" i="9"/>
  <c r="BO46" i="9"/>
  <c r="CA46" i="9"/>
  <c r="G56" i="9"/>
  <c r="CE56" i="9"/>
  <c r="CI56" i="9"/>
  <c r="CG56" i="9"/>
  <c r="CF56" i="9"/>
  <c r="CD56" i="9"/>
  <c r="O56" i="9"/>
  <c r="W56" i="9"/>
  <c r="AE56" i="9"/>
  <c r="AM56" i="9"/>
  <c r="AU56" i="9"/>
  <c r="BC56" i="9"/>
  <c r="BK56" i="9"/>
  <c r="BS56" i="9"/>
  <c r="CA56" i="9"/>
  <c r="M56" i="9"/>
  <c r="V56" i="9"/>
  <c r="AF56" i="9"/>
  <c r="AO56" i="9"/>
  <c r="AX56" i="9"/>
  <c r="BG56" i="9"/>
  <c r="BP56" i="9"/>
  <c r="BY56" i="9"/>
  <c r="G32" i="9"/>
  <c r="CE32" i="9"/>
  <c r="CI32" i="9"/>
  <c r="CG32" i="9"/>
  <c r="CH32" i="9"/>
  <c r="CD32" i="9"/>
  <c r="CF32" i="9"/>
  <c r="H32" i="9"/>
  <c r="P32" i="9"/>
  <c r="X32" i="9"/>
  <c r="AF32" i="9"/>
  <c r="AN32" i="9"/>
  <c r="AV32" i="9"/>
  <c r="BD32" i="9"/>
  <c r="BL32" i="9"/>
  <c r="BT32" i="9"/>
  <c r="CB32" i="9"/>
  <c r="J32" i="9"/>
  <c r="S32" i="9"/>
  <c r="AB32" i="9"/>
  <c r="AK32" i="9"/>
  <c r="AT32" i="9"/>
  <c r="BC32" i="9"/>
  <c r="BM32" i="9"/>
  <c r="BV32" i="9"/>
  <c r="Q32" i="9"/>
  <c r="Z32" i="9"/>
  <c r="AI32" i="9"/>
  <c r="AR32" i="9"/>
  <c r="BA32" i="9"/>
  <c r="BJ32" i="9"/>
  <c r="BS32" i="9"/>
  <c r="CC32" i="9"/>
  <c r="K32" i="9"/>
  <c r="V32" i="9"/>
  <c r="AH32" i="9"/>
  <c r="AU32" i="9"/>
  <c r="BG32" i="9"/>
  <c r="BR32" i="9"/>
  <c r="R32" i="9"/>
  <c r="AE32" i="9"/>
  <c r="AS32" i="9"/>
  <c r="BH32" i="9"/>
  <c r="BW32" i="9"/>
  <c r="L32" i="9"/>
  <c r="Y32" i="9"/>
  <c r="AM32" i="9"/>
  <c r="AZ32" i="9"/>
  <c r="BO32" i="9"/>
  <c r="CA32" i="9"/>
  <c r="U32" i="9"/>
  <c r="AO32" i="9"/>
  <c r="BF32" i="9"/>
  <c r="BY32" i="9"/>
  <c r="W32" i="9"/>
  <c r="AP32" i="9"/>
  <c r="BI32" i="9"/>
  <c r="BZ32" i="9"/>
  <c r="I32" i="9"/>
  <c r="AC32" i="9"/>
  <c r="AW32" i="9"/>
  <c r="AW66" i="9" s="1"/>
  <c r="BN32" i="9"/>
  <c r="CE47" i="9"/>
  <c r="CG47" i="9"/>
  <c r="CH47" i="9"/>
  <c r="J47" i="9"/>
  <c r="R47" i="9"/>
  <c r="Z47" i="9"/>
  <c r="AH47" i="9"/>
  <c r="AP47" i="9"/>
  <c r="AX47" i="9"/>
  <c r="BF47" i="9"/>
  <c r="BN47" i="9"/>
  <c r="BV47" i="9"/>
  <c r="CD47" i="9"/>
  <c r="CI47" i="9"/>
  <c r="K47" i="9"/>
  <c r="T47" i="9"/>
  <c r="AC47" i="9"/>
  <c r="AL47" i="9"/>
  <c r="AU47" i="9"/>
  <c r="BD47" i="9"/>
  <c r="BM47" i="9"/>
  <c r="BW47" i="9"/>
  <c r="O47" i="9"/>
  <c r="X47" i="9"/>
  <c r="AG47" i="9"/>
  <c r="AQ47" i="9"/>
  <c r="AZ47" i="9"/>
  <c r="BI47" i="9"/>
  <c r="BR47" i="9"/>
  <c r="CA47" i="9"/>
  <c r="P47" i="9"/>
  <c r="AB47" i="9"/>
  <c r="AN47" i="9"/>
  <c r="BA47" i="9"/>
  <c r="BL47" i="9"/>
  <c r="BY47" i="9"/>
  <c r="BZ47" i="9"/>
  <c r="Q47" i="9"/>
  <c r="AD47" i="9"/>
  <c r="AO47" i="9"/>
  <c r="BB47" i="9"/>
  <c r="BO47" i="9"/>
  <c r="CF47" i="9"/>
  <c r="G57" i="9"/>
  <c r="CG57" i="9"/>
  <c r="CF57" i="9"/>
  <c r="CD57" i="9"/>
  <c r="CE57" i="9"/>
  <c r="M57" i="9"/>
  <c r="U57" i="9"/>
  <c r="AC57" i="9"/>
  <c r="AK57" i="9"/>
  <c r="AS57" i="9"/>
  <c r="BA57" i="9"/>
  <c r="BI57" i="9"/>
  <c r="BQ57" i="9"/>
  <c r="BY57" i="9"/>
  <c r="L57" i="9"/>
  <c r="V57" i="9"/>
  <c r="AE57" i="9"/>
  <c r="AN57" i="9"/>
  <c r="AW57" i="9"/>
  <c r="BF57" i="9"/>
  <c r="BO57" i="9"/>
  <c r="BX57" i="9"/>
  <c r="G64" i="9"/>
  <c r="G46" i="9"/>
  <c r="CI5" i="9"/>
  <c r="CG5" i="9"/>
  <c r="L5" i="9"/>
  <c r="T5" i="9"/>
  <c r="AB5" i="9"/>
  <c r="AJ5" i="9"/>
  <c r="AJ24" i="9" s="1"/>
  <c r="AR5" i="9"/>
  <c r="AR24" i="9" s="1"/>
  <c r="AZ5" i="9"/>
  <c r="BH5" i="9"/>
  <c r="BP5" i="9"/>
  <c r="BX5" i="9"/>
  <c r="CF5" i="9"/>
  <c r="O5" i="9"/>
  <c r="O24" i="9" s="1"/>
  <c r="W5" i="9"/>
  <c r="W24" i="9" s="1"/>
  <c r="AE5" i="9"/>
  <c r="AE24" i="9" s="1"/>
  <c r="AM5" i="9"/>
  <c r="AU5" i="9"/>
  <c r="BC5" i="9"/>
  <c r="BK5" i="9"/>
  <c r="BS5" i="9"/>
  <c r="CA5" i="9"/>
  <c r="J5" i="9"/>
  <c r="R5" i="9"/>
  <c r="Z5" i="9"/>
  <c r="AH5" i="9"/>
  <c r="AP5" i="9"/>
  <c r="AX5" i="9"/>
  <c r="BF5" i="9"/>
  <c r="BN5" i="9"/>
  <c r="BV5" i="9"/>
  <c r="P5" i="9"/>
  <c r="P24" i="9" s="1"/>
  <c r="AC5" i="9"/>
  <c r="AO5" i="9"/>
  <c r="BB5" i="9"/>
  <c r="Q5" i="9"/>
  <c r="AD5" i="9"/>
  <c r="AQ5" i="9"/>
  <c r="AQ24" i="9" s="1"/>
  <c r="BD5" i="9"/>
  <c r="BQ5" i="9"/>
  <c r="BQ24" i="9" s="1"/>
  <c r="CC5" i="9"/>
  <c r="CH5" i="9"/>
  <c r="CE5" i="9"/>
  <c r="H5" i="9"/>
  <c r="U5" i="9"/>
  <c r="AG5" i="9"/>
  <c r="AT5" i="9"/>
  <c r="AT24" i="9" s="1"/>
  <c r="BG5" i="9"/>
  <c r="BG24" i="9" s="1"/>
  <c r="BT5" i="9"/>
  <c r="Y5" i="9"/>
  <c r="Y24" i="9" s="1"/>
  <c r="AV5" i="9"/>
  <c r="AV24" i="9" s="1"/>
  <c r="BM5" i="9"/>
  <c r="I5" i="9"/>
  <c r="AA5" i="9"/>
  <c r="AA24" i="9" s="1"/>
  <c r="AW5" i="9"/>
  <c r="AW24" i="9" s="1"/>
  <c r="BO5" i="9"/>
  <c r="BO24" i="9" s="1"/>
  <c r="CD5" i="9"/>
  <c r="V5" i="9"/>
  <c r="AN5" i="9"/>
  <c r="AN24" i="9" s="1"/>
  <c r="BJ5" i="9"/>
  <c r="BZ5" i="9"/>
  <c r="M5" i="9"/>
  <c r="M24" i="9" s="1"/>
  <c r="AS5" i="9"/>
  <c r="AS24" i="9" s="1"/>
  <c r="BW5" i="9"/>
  <c r="BW24" i="9" s="1"/>
  <c r="AF5" i="9"/>
  <c r="BI5" i="9"/>
  <c r="AK5" i="9"/>
  <c r="BY5" i="9"/>
  <c r="AL5" i="9"/>
  <c r="CB5" i="9"/>
  <c r="CB24" i="9" s="1"/>
  <c r="N5" i="9"/>
  <c r="N24" i="9" s="1"/>
  <c r="BE5" i="9"/>
  <c r="BE24" i="9" s="1"/>
  <c r="S5" i="9"/>
  <c r="X5" i="9"/>
  <c r="X24" i="9" s="1"/>
  <c r="AY5" i="9"/>
  <c r="BZ65" i="9"/>
  <c r="BP65" i="9"/>
  <c r="BG65" i="9"/>
  <c r="AX65" i="9"/>
  <c r="AO65" i="9"/>
  <c r="AF65" i="9"/>
  <c r="W65" i="9"/>
  <c r="N65" i="9"/>
  <c r="BZ64" i="9"/>
  <c r="BQ64" i="9"/>
  <c r="BH64" i="9"/>
  <c r="AY64" i="9"/>
  <c r="AP64" i="9"/>
  <c r="AG64" i="9"/>
  <c r="X64" i="9"/>
  <c r="N64" i="9"/>
  <c r="CB62" i="9"/>
  <c r="BS62" i="9"/>
  <c r="BJ62" i="9"/>
  <c r="BA62" i="9"/>
  <c r="AR62" i="9"/>
  <c r="AH62" i="9"/>
  <c r="Y62" i="9"/>
  <c r="P62" i="9"/>
  <c r="BU60" i="9"/>
  <c r="BL60" i="9"/>
  <c r="BB60" i="9"/>
  <c r="AS60" i="9"/>
  <c r="AJ60" i="9"/>
  <c r="AA60" i="9"/>
  <c r="R60" i="9"/>
  <c r="I60" i="9"/>
  <c r="BV59" i="9"/>
  <c r="BK59" i="9"/>
  <c r="BA59" i="9"/>
  <c r="AQ59" i="9"/>
  <c r="AF59" i="9"/>
  <c r="V59" i="9"/>
  <c r="L59" i="9"/>
  <c r="BZ57" i="9"/>
  <c r="BN57" i="9"/>
  <c r="BD57" i="9"/>
  <c r="AT57" i="9"/>
  <c r="AI57" i="9"/>
  <c r="Y57" i="9"/>
  <c r="O57" i="9"/>
  <c r="BZ56" i="9"/>
  <c r="BO56" i="9"/>
  <c r="BE56" i="9"/>
  <c r="AT56" i="9"/>
  <c r="AJ56" i="9"/>
  <c r="Z56" i="9"/>
  <c r="P56" i="9"/>
  <c r="CA55" i="9"/>
  <c r="BP55" i="9"/>
  <c r="BF55" i="9"/>
  <c r="AU55" i="9"/>
  <c r="AK55" i="9"/>
  <c r="AA55" i="9"/>
  <c r="P55" i="9"/>
  <c r="CB54" i="9"/>
  <c r="CB66" i="9" s="1"/>
  <c r="BQ54" i="9"/>
  <c r="BF54" i="9"/>
  <c r="AV54" i="9"/>
  <c r="AL54" i="9"/>
  <c r="AB54" i="9"/>
  <c r="Q54" i="9"/>
  <c r="BX51" i="9"/>
  <c r="BL51" i="9"/>
  <c r="BA51" i="9"/>
  <c r="AP51" i="9"/>
  <c r="AB51" i="9"/>
  <c r="P51" i="9"/>
  <c r="CB49" i="9"/>
  <c r="BN49" i="9"/>
  <c r="BC49" i="9"/>
  <c r="AQ49" i="9"/>
  <c r="AB49" i="9"/>
  <c r="O49" i="9"/>
  <c r="BX48" i="9"/>
  <c r="BH48" i="9"/>
  <c r="AU48" i="9"/>
  <c r="AE48" i="9"/>
  <c r="M48" i="9"/>
  <c r="BT47" i="9"/>
  <c r="BE47" i="9"/>
  <c r="AM47" i="9"/>
  <c r="W47" i="9"/>
  <c r="H47" i="9"/>
  <c r="BL46" i="9"/>
  <c r="AW46" i="9"/>
  <c r="AG46" i="9"/>
  <c r="O46" i="9"/>
  <c r="BV45" i="9"/>
  <c r="BE45" i="9"/>
  <c r="AJ45" i="9"/>
  <c r="R45" i="9"/>
  <c r="CA43" i="9"/>
  <c r="BG43" i="9"/>
  <c r="AO43" i="9"/>
  <c r="W43" i="9"/>
  <c r="BY42" i="9"/>
  <c r="BG42" i="9"/>
  <c r="AP42" i="9"/>
  <c r="V42" i="9"/>
  <c r="BO40" i="9"/>
  <c r="AQ40" i="9"/>
  <c r="W40" i="9"/>
  <c r="BW34" i="9"/>
  <c r="AU34" i="9"/>
  <c r="M34" i="9"/>
  <c r="BQ32" i="9"/>
  <c r="AL32" i="9"/>
  <c r="M32" i="9"/>
  <c r="BA31" i="9"/>
  <c r="V31" i="9"/>
  <c r="BJ30" i="9"/>
  <c r="W30" i="9"/>
  <c r="BL29" i="9"/>
  <c r="U29" i="9"/>
  <c r="BC8" i="9"/>
  <c r="AZ6" i="9"/>
  <c r="AI5" i="9"/>
  <c r="CG59" i="9"/>
  <c r="AW9" i="9"/>
  <c r="BQ41" i="9"/>
  <c r="AZ41" i="9"/>
  <c r="AK41" i="9"/>
  <c r="G41" i="9"/>
  <c r="CG41" i="9"/>
  <c r="CF41" i="9"/>
  <c r="CD41" i="9"/>
  <c r="CH41" i="9"/>
  <c r="CI41" i="9"/>
  <c r="CE41" i="9"/>
  <c r="N41" i="9"/>
  <c r="V41" i="9"/>
  <c r="AD41" i="9"/>
  <c r="AL41" i="9"/>
  <c r="AT41" i="9"/>
  <c r="BB41" i="9"/>
  <c r="BJ41" i="9"/>
  <c r="BR41" i="9"/>
  <c r="BZ41" i="9"/>
  <c r="L41" i="9"/>
  <c r="U41" i="9"/>
  <c r="AE41" i="9"/>
  <c r="AN41" i="9"/>
  <c r="AW41" i="9"/>
  <c r="BF41" i="9"/>
  <c r="BO41" i="9"/>
  <c r="BX41" i="9"/>
  <c r="M41" i="9"/>
  <c r="X41" i="9"/>
  <c r="AH41" i="9"/>
  <c r="AR41" i="9"/>
  <c r="BC41" i="9"/>
  <c r="BM41" i="9"/>
  <c r="BW41" i="9"/>
  <c r="K41" i="9"/>
  <c r="Y41" i="9"/>
  <c r="AJ41" i="9"/>
  <c r="AV41" i="9"/>
  <c r="BH41" i="9"/>
  <c r="BT41" i="9"/>
  <c r="R41" i="9"/>
  <c r="AC41" i="9"/>
  <c r="AP41" i="9"/>
  <c r="BA41" i="9"/>
  <c r="BN41" i="9"/>
  <c r="CA41" i="9"/>
  <c r="G50" i="9"/>
  <c r="CI50" i="9"/>
  <c r="CH50" i="9"/>
  <c r="CF50" i="9"/>
  <c r="CD50" i="9"/>
  <c r="CG50" i="9"/>
  <c r="CE50" i="9"/>
  <c r="K50" i="9"/>
  <c r="S50" i="9"/>
  <c r="AA50" i="9"/>
  <c r="AI50" i="9"/>
  <c r="AQ50" i="9"/>
  <c r="AY50" i="9"/>
  <c r="BG50" i="9"/>
  <c r="BO50" i="9"/>
  <c r="BW50" i="9"/>
  <c r="G61" i="9"/>
  <c r="CG61" i="9"/>
  <c r="CI61" i="9"/>
  <c r="CF61" i="9"/>
  <c r="CD61" i="9"/>
  <c r="CH61" i="9"/>
  <c r="G9" i="9"/>
  <c r="CG9" i="9"/>
  <c r="CD9" i="9"/>
  <c r="L9" i="9"/>
  <c r="T9" i="9"/>
  <c r="AB9" i="9"/>
  <c r="AJ9" i="9"/>
  <c r="AR9" i="9"/>
  <c r="AZ9" i="9"/>
  <c r="BH9" i="9"/>
  <c r="BP9" i="9"/>
  <c r="BX9" i="9"/>
  <c r="CF9" i="9"/>
  <c r="O9" i="9"/>
  <c r="W9" i="9"/>
  <c r="AE9" i="9"/>
  <c r="AM9" i="9"/>
  <c r="AU9" i="9"/>
  <c r="BC9" i="9"/>
  <c r="BK9" i="9"/>
  <c r="BS9" i="9"/>
  <c r="CA9" i="9"/>
  <c r="J9" i="9"/>
  <c r="R9" i="9"/>
  <c r="Z9" i="9"/>
  <c r="AH9" i="9"/>
  <c r="AP9" i="9"/>
  <c r="AX9" i="9"/>
  <c r="BF9" i="9"/>
  <c r="BN9" i="9"/>
  <c r="BV9" i="9"/>
  <c r="CH9" i="9"/>
  <c r="CE9" i="9"/>
  <c r="I9" i="9"/>
  <c r="I24" i="9" s="1"/>
  <c r="V9" i="9"/>
  <c r="AI9" i="9"/>
  <c r="AV9" i="9"/>
  <c r="BI9" i="9"/>
  <c r="BU9" i="9"/>
  <c r="M9" i="9"/>
  <c r="Y9" i="9"/>
  <c r="AL9" i="9"/>
  <c r="AY9" i="9"/>
  <c r="BL9" i="9"/>
  <c r="BY9" i="9"/>
  <c r="H9" i="9"/>
  <c r="AA9" i="9"/>
  <c r="AQ9" i="9"/>
  <c r="BG9" i="9"/>
  <c r="BZ9" i="9"/>
  <c r="CI9" i="9"/>
  <c r="CI24" i="9" s="1"/>
  <c r="K9" i="9"/>
  <c r="K24" i="9" s="1"/>
  <c r="AC9" i="9"/>
  <c r="AS9" i="9"/>
  <c r="BJ9" i="9"/>
  <c r="CB9" i="9"/>
  <c r="U9" i="9"/>
  <c r="AN9" i="9"/>
  <c r="BD9" i="9"/>
  <c r="BT9" i="9"/>
  <c r="BT24" i="9" s="1"/>
  <c r="N9" i="9"/>
  <c r="AK9" i="9"/>
  <c r="BO9" i="9"/>
  <c r="X9" i="9"/>
  <c r="BA9" i="9"/>
  <c r="CC9" i="9"/>
  <c r="CC24" i="9" s="1"/>
  <c r="AD9" i="9"/>
  <c r="BM9" i="9"/>
  <c r="BM24" i="9" s="1"/>
  <c r="AF9" i="9"/>
  <c r="BQ9" i="9"/>
  <c r="AT9" i="9"/>
  <c r="BY61" i="9"/>
  <c r="BQ61" i="9"/>
  <c r="BI61" i="9"/>
  <c r="BA61" i="9"/>
  <c r="AS61" i="9"/>
  <c r="AK61" i="9"/>
  <c r="AC61" i="9"/>
  <c r="U61" i="9"/>
  <c r="M61" i="9"/>
  <c r="BX50" i="9"/>
  <c r="BN50" i="9"/>
  <c r="BE50" i="9"/>
  <c r="AV50" i="9"/>
  <c r="AM50" i="9"/>
  <c r="AD50" i="9"/>
  <c r="U50" i="9"/>
  <c r="L50" i="9"/>
  <c r="BP41" i="9"/>
  <c r="AY41" i="9"/>
  <c r="AI41" i="9"/>
  <c r="S41" i="9"/>
  <c r="S9" i="9"/>
  <c r="AG24" i="9"/>
  <c r="BD24" i="9"/>
  <c r="H24" i="9"/>
  <c r="D27" i="9"/>
  <c r="A39" i="8"/>
  <c r="B39" i="8"/>
  <c r="C39" i="8"/>
  <c r="A40" i="8"/>
  <c r="B40" i="8"/>
  <c r="C40" i="8"/>
  <c r="A41" i="8"/>
  <c r="B41" i="8"/>
  <c r="C41" i="8"/>
  <c r="A42" i="8"/>
  <c r="B42" i="8"/>
  <c r="C42" i="8"/>
  <c r="A43" i="8"/>
  <c r="B43" i="8"/>
  <c r="C43" i="8"/>
  <c r="A3" i="8"/>
  <c r="B3" i="8"/>
  <c r="C3" i="8"/>
  <c r="A4" i="8"/>
  <c r="B4" i="8"/>
  <c r="C4" i="8"/>
  <c r="A5" i="8"/>
  <c r="B5" i="8"/>
  <c r="C5" i="8"/>
  <c r="A6" i="8"/>
  <c r="B6" i="8"/>
  <c r="C6" i="8"/>
  <c r="A7" i="8"/>
  <c r="B7" i="8"/>
  <c r="C7" i="8"/>
  <c r="A8" i="8"/>
  <c r="B8" i="8"/>
  <c r="C8" i="8"/>
  <c r="A9" i="8"/>
  <c r="B9" i="8"/>
  <c r="C9" i="8"/>
  <c r="A10" i="8"/>
  <c r="B10" i="8"/>
  <c r="C10" i="8"/>
  <c r="A11" i="8"/>
  <c r="B11" i="8"/>
  <c r="C11" i="8"/>
  <c r="A12" i="8"/>
  <c r="B12" i="8"/>
  <c r="C12" i="8"/>
  <c r="A13" i="8"/>
  <c r="B13" i="8"/>
  <c r="C13" i="8"/>
  <c r="A14" i="8"/>
  <c r="B14" i="8"/>
  <c r="C14" i="8"/>
  <c r="A15" i="8"/>
  <c r="B15" i="8"/>
  <c r="C15" i="8"/>
  <c r="A16" i="8"/>
  <c r="B16" i="8"/>
  <c r="C16" i="8"/>
  <c r="A17" i="8"/>
  <c r="B17" i="8"/>
  <c r="C17" i="8"/>
  <c r="A18" i="8"/>
  <c r="B18" i="8"/>
  <c r="C18" i="8"/>
  <c r="A19" i="8"/>
  <c r="B19" i="8"/>
  <c r="C19" i="8"/>
  <c r="A20" i="8"/>
  <c r="B20" i="8"/>
  <c r="C20" i="8"/>
  <c r="A21" i="8"/>
  <c r="B21" i="8"/>
  <c r="C21" i="8"/>
  <c r="A22" i="8"/>
  <c r="B22" i="8"/>
  <c r="C22" i="8"/>
  <c r="A23" i="8"/>
  <c r="B23" i="8"/>
  <c r="C23" i="8"/>
  <c r="A24" i="8"/>
  <c r="B24" i="8"/>
  <c r="C24" i="8"/>
  <c r="A25" i="8"/>
  <c r="B25" i="8"/>
  <c r="C25" i="8"/>
  <c r="A26" i="8"/>
  <c r="B26" i="8"/>
  <c r="C26" i="8"/>
  <c r="A27" i="8"/>
  <c r="B27" i="8"/>
  <c r="C27" i="8"/>
  <c r="A28" i="8"/>
  <c r="B28" i="8"/>
  <c r="C28" i="8"/>
  <c r="A29" i="8"/>
  <c r="B29" i="8"/>
  <c r="C29" i="8"/>
  <c r="A30" i="8"/>
  <c r="B30" i="8"/>
  <c r="C30" i="8"/>
  <c r="A31" i="8"/>
  <c r="B31" i="8"/>
  <c r="C31" i="8"/>
  <c r="A32" i="8"/>
  <c r="B32" i="8"/>
  <c r="C32" i="8"/>
  <c r="A33" i="8"/>
  <c r="B33" i="8"/>
  <c r="C33" i="8"/>
  <c r="A34" i="8"/>
  <c r="B34" i="8"/>
  <c r="C34" i="8"/>
  <c r="A35" i="8"/>
  <c r="B35" i="8"/>
  <c r="C35" i="8"/>
  <c r="A36" i="8"/>
  <c r="B36" i="8"/>
  <c r="C36" i="8"/>
  <c r="A37" i="8"/>
  <c r="B37" i="8"/>
  <c r="C37" i="8"/>
  <c r="A38" i="8"/>
  <c r="B38" i="8"/>
  <c r="C38" i="8"/>
  <c r="C2" i="8"/>
  <c r="B2" i="8"/>
  <c r="A2" i="8"/>
  <c r="BT66" i="9" l="1"/>
  <c r="AC66" i="9"/>
  <c r="BW66" i="9"/>
  <c r="BS66" i="9"/>
  <c r="CI66" i="9"/>
  <c r="AB24" i="9"/>
  <c r="X66" i="9"/>
  <c r="BZ66" i="9"/>
  <c r="BB66" i="9"/>
  <c r="AL24" i="9"/>
  <c r="BZ24" i="9"/>
  <c r="U24" i="9"/>
  <c r="AD24" i="9"/>
  <c r="BS24" i="9"/>
  <c r="CF24" i="9"/>
  <c r="T24" i="9"/>
  <c r="AP24" i="9"/>
  <c r="BD66" i="9"/>
  <c r="CH66" i="9"/>
  <c r="CD66" i="9"/>
  <c r="AJ66" i="9"/>
  <c r="BA66" i="9"/>
  <c r="AB66" i="9"/>
  <c r="BN66" i="9"/>
  <c r="AP66" i="9"/>
  <c r="AR66" i="9"/>
  <c r="AU66" i="9"/>
  <c r="BY24" i="9"/>
  <c r="BJ24" i="9"/>
  <c r="BK24" i="9"/>
  <c r="BX24" i="9"/>
  <c r="L24" i="9"/>
  <c r="CG66" i="9"/>
  <c r="AH24" i="9"/>
  <c r="BE66" i="9"/>
  <c r="AG66" i="9"/>
  <c r="AO66" i="9"/>
  <c r="N66" i="9"/>
  <c r="AA66" i="9"/>
  <c r="K66" i="9"/>
  <c r="AY66" i="9"/>
  <c r="AD66" i="9"/>
  <c r="AH66" i="9"/>
  <c r="AM66" i="9"/>
  <c r="AV66" i="9"/>
  <c r="S66" i="9"/>
  <c r="CF66" i="9"/>
  <c r="BO66" i="9"/>
  <c r="BK66" i="9"/>
  <c r="AI24" i="9"/>
  <c r="AX24" i="9"/>
  <c r="BM66" i="9"/>
  <c r="AX66" i="9"/>
  <c r="AY24" i="9"/>
  <c r="CE24" i="9"/>
  <c r="BP24" i="9"/>
  <c r="AN66" i="9"/>
  <c r="BR24" i="9"/>
  <c r="BX66" i="9"/>
  <c r="AK66" i="9"/>
  <c r="AE66" i="9"/>
  <c r="BI24" i="9"/>
  <c r="CH24" i="9"/>
  <c r="BH24" i="9"/>
  <c r="CE66" i="9"/>
  <c r="R24" i="9"/>
  <c r="Y66" i="9"/>
  <c r="P66" i="9"/>
  <c r="Q66" i="9"/>
  <c r="BF66" i="9"/>
  <c r="J66" i="9"/>
  <c r="L66" i="9"/>
  <c r="M66" i="9"/>
  <c r="W66" i="9"/>
  <c r="BG66" i="9"/>
  <c r="BP66" i="9"/>
  <c r="BJ66" i="9"/>
  <c r="CA24" i="9"/>
  <c r="BL66" i="9"/>
  <c r="BI66" i="9"/>
  <c r="AZ66" i="9"/>
  <c r="BC66" i="9"/>
  <c r="U66" i="9"/>
  <c r="AK24" i="9"/>
  <c r="BB24" i="9"/>
  <c r="BC24" i="9"/>
  <c r="CG24" i="9"/>
  <c r="Z24" i="9"/>
  <c r="AI66" i="9"/>
  <c r="T66" i="9"/>
  <c r="V66" i="9"/>
  <c r="V24" i="9"/>
  <c r="AU24" i="9"/>
  <c r="S24" i="9"/>
  <c r="AC24" i="9"/>
  <c r="AM24" i="9"/>
  <c r="AZ24" i="9"/>
  <c r="BV24" i="9"/>
  <c r="J24" i="9"/>
  <c r="I66" i="9"/>
  <c r="CC66" i="9"/>
  <c r="H66" i="9"/>
  <c r="AQ66" i="9"/>
  <c r="AL66" i="9"/>
  <c r="AS66" i="9"/>
  <c r="BY66" i="9"/>
  <c r="CA66" i="9"/>
  <c r="O66" i="9"/>
  <c r="A1" i="5"/>
  <c r="I22" i="4"/>
  <c r="J22" i="4" s="1"/>
  <c r="I20" i="4"/>
  <c r="J20" i="4" s="1"/>
  <c r="I18" i="4"/>
  <c r="I16" i="4"/>
  <c r="I14" i="4"/>
  <c r="I13" i="4"/>
  <c r="I12" i="4"/>
  <c r="I10" i="4"/>
  <c r="I9" i="4"/>
  <c r="K9" i="4" s="1"/>
  <c r="I8" i="4"/>
  <c r="J8" i="4" s="1"/>
  <c r="K6" i="4"/>
  <c r="K13" i="4"/>
  <c r="K17" i="4"/>
  <c r="G36" i="7"/>
  <c r="H36" i="7" s="1"/>
  <c r="H14" i="7"/>
  <c r="I16" i="7"/>
  <c r="I17" i="7"/>
  <c r="H18" i="7"/>
  <c r="I18" i="7"/>
  <c r="I27" i="7"/>
  <c r="H34" i="7"/>
  <c r="I34" i="7"/>
  <c r="H37" i="7"/>
  <c r="I37" i="7"/>
  <c r="I40" i="7"/>
  <c r="I42" i="7"/>
  <c r="G51" i="7"/>
  <c r="I51" i="7" s="1"/>
  <c r="G50" i="7"/>
  <c r="H50" i="7" s="1"/>
  <c r="G49" i="7"/>
  <c r="H49" i="7" s="1"/>
  <c r="G48" i="7"/>
  <c r="I48" i="7" s="1"/>
  <c r="G47" i="7"/>
  <c r="I47" i="7" s="1"/>
  <c r="G46" i="7"/>
  <c r="H46" i="7" s="1"/>
  <c r="G44" i="7"/>
  <c r="I44" i="7" s="1"/>
  <c r="G43" i="7"/>
  <c r="H43" i="7" s="1"/>
  <c r="G42" i="7"/>
  <c r="H42" i="7" s="1"/>
  <c r="G41" i="7"/>
  <c r="H41" i="7" s="1"/>
  <c r="G40" i="7"/>
  <c r="H40" i="7" s="1"/>
  <c r="G38" i="7"/>
  <c r="H38" i="7" s="1"/>
  <c r="G37" i="7"/>
  <c r="G35" i="7"/>
  <c r="H35" i="7" s="1"/>
  <c r="G34" i="7"/>
  <c r="G33" i="7"/>
  <c r="H33" i="7" s="1"/>
  <c r="G32" i="7"/>
  <c r="I32" i="7" s="1"/>
  <c r="G30" i="7"/>
  <c r="I30" i="7" s="1"/>
  <c r="G29" i="7"/>
  <c r="H29" i="7" s="1"/>
  <c r="G28" i="7"/>
  <c r="H28" i="7" s="1"/>
  <c r="G27" i="7"/>
  <c r="H27" i="7" s="1"/>
  <c r="G26" i="7"/>
  <c r="H26" i="7" s="1"/>
  <c r="G25" i="7"/>
  <c r="H25" i="7" s="1"/>
  <c r="G24" i="7"/>
  <c r="I24" i="7" s="1"/>
  <c r="G23" i="7"/>
  <c r="H23" i="7" s="1"/>
  <c r="G22" i="7"/>
  <c r="H22" i="7" s="1"/>
  <c r="G20" i="7"/>
  <c r="H20" i="7" s="1"/>
  <c r="G19" i="7"/>
  <c r="H19" i="7" s="1"/>
  <c r="G18" i="7"/>
  <c r="G17" i="7"/>
  <c r="H17" i="7" s="1"/>
  <c r="G16" i="7"/>
  <c r="H16" i="7" s="1"/>
  <c r="G15" i="7"/>
  <c r="H15" i="7" s="1"/>
  <c r="G14" i="7"/>
  <c r="I14" i="7" s="1"/>
  <c r="G13" i="7"/>
  <c r="H13" i="7" s="1"/>
  <c r="G12" i="7"/>
  <c r="H12" i="7" s="1"/>
  <c r="G11" i="7"/>
  <c r="H11" i="7" s="1"/>
  <c r="G9" i="7"/>
  <c r="I9" i="7" s="1"/>
  <c r="G8" i="7"/>
  <c r="H8" i="7" s="1"/>
  <c r="G7" i="7"/>
  <c r="H7" i="7" s="1"/>
  <c r="G6" i="7"/>
  <c r="H6" i="7" s="1"/>
  <c r="G5" i="7"/>
  <c r="I5" i="7" s="1"/>
  <c r="E47" i="7"/>
  <c r="E48" i="7"/>
  <c r="E49" i="7"/>
  <c r="E50" i="7"/>
  <c r="E51" i="7"/>
  <c r="E46" i="7"/>
  <c r="E41" i="7"/>
  <c r="E42" i="7"/>
  <c r="E43" i="7"/>
  <c r="E44" i="7"/>
  <c r="E40" i="7"/>
  <c r="E33" i="7"/>
  <c r="E34" i="7"/>
  <c r="E35" i="7"/>
  <c r="E36" i="7"/>
  <c r="E37" i="7"/>
  <c r="E38" i="7"/>
  <c r="E32" i="7"/>
  <c r="E23" i="7"/>
  <c r="E24" i="7"/>
  <c r="E25" i="7"/>
  <c r="E26" i="7"/>
  <c r="E27" i="7"/>
  <c r="E28" i="7"/>
  <c r="E29" i="7"/>
  <c r="E30" i="7"/>
  <c r="E22" i="7"/>
  <c r="E12" i="7"/>
  <c r="E13" i="7"/>
  <c r="E14" i="7"/>
  <c r="E15" i="7"/>
  <c r="E16" i="7"/>
  <c r="E17" i="7"/>
  <c r="E18" i="7"/>
  <c r="E19" i="7"/>
  <c r="E20" i="7"/>
  <c r="E11" i="7"/>
  <c r="E6" i="7"/>
  <c r="E7" i="7"/>
  <c r="E8" i="7"/>
  <c r="E9" i="7"/>
  <c r="E5" i="7"/>
  <c r="C47" i="7"/>
  <c r="C48" i="7"/>
  <c r="C49" i="7"/>
  <c r="C50" i="7"/>
  <c r="C51" i="7"/>
  <c r="C46" i="7"/>
  <c r="C41" i="7"/>
  <c r="C42" i="7"/>
  <c r="C43" i="7"/>
  <c r="C44" i="7"/>
  <c r="C40" i="7"/>
  <c r="C33" i="7"/>
  <c r="C34" i="7"/>
  <c r="C35" i="7"/>
  <c r="C36" i="7"/>
  <c r="C37" i="7"/>
  <c r="C38" i="7"/>
  <c r="C32" i="7"/>
  <c r="C23" i="7"/>
  <c r="C24" i="7"/>
  <c r="C25" i="7"/>
  <c r="C26" i="7"/>
  <c r="C27" i="7"/>
  <c r="C28" i="7"/>
  <c r="C29" i="7"/>
  <c r="C30" i="7"/>
  <c r="C22" i="7"/>
  <c r="C12" i="7"/>
  <c r="C13" i="7"/>
  <c r="C14" i="7"/>
  <c r="C15" i="7"/>
  <c r="C16" i="7"/>
  <c r="C17" i="7"/>
  <c r="C18" i="7"/>
  <c r="C19" i="7"/>
  <c r="C20" i="7"/>
  <c r="C11" i="7"/>
  <c r="C6" i="7"/>
  <c r="C7" i="7"/>
  <c r="C8" i="7"/>
  <c r="C9" i="7"/>
  <c r="C5" i="7"/>
  <c r="K37" i="4"/>
  <c r="K39" i="4"/>
  <c r="K41" i="4"/>
  <c r="K47" i="4"/>
  <c r="K48" i="4"/>
  <c r="K51" i="4"/>
  <c r="K69" i="4"/>
  <c r="I69" i="4"/>
  <c r="I70" i="4"/>
  <c r="K70" i="4" s="1"/>
  <c r="I68" i="4"/>
  <c r="K68" i="4" s="1"/>
  <c r="I67" i="4"/>
  <c r="I66" i="4"/>
  <c r="I65" i="4"/>
  <c r="K65" i="4" s="1"/>
  <c r="I64" i="4"/>
  <c r="K64" i="4" s="1"/>
  <c r="I62" i="4"/>
  <c r="J62" i="4" s="1"/>
  <c r="I61" i="4"/>
  <c r="K61" i="4" s="1"/>
  <c r="I60" i="4"/>
  <c r="I59" i="4"/>
  <c r="K59" i="4" s="1"/>
  <c r="I56" i="4"/>
  <c r="I55" i="4"/>
  <c r="I54" i="4"/>
  <c r="K54" i="4" s="1"/>
  <c r="I53" i="4"/>
  <c r="K53" i="4" s="1"/>
  <c r="I52" i="4"/>
  <c r="J52" i="4" s="1"/>
  <c r="I51" i="4"/>
  <c r="I50" i="4"/>
  <c r="I48" i="4"/>
  <c r="I47" i="4"/>
  <c r="I46" i="4"/>
  <c r="I45" i="4"/>
  <c r="K45" i="4" s="1"/>
  <c r="I43" i="4"/>
  <c r="K43" i="4" s="1"/>
  <c r="I42" i="4"/>
  <c r="J42" i="4" s="1"/>
  <c r="I41" i="4"/>
  <c r="J41" i="4" s="1"/>
  <c r="I39" i="4"/>
  <c r="I37" i="4"/>
  <c r="I36" i="4"/>
  <c r="J36" i="4" s="1"/>
  <c r="I35" i="4"/>
  <c r="I34" i="4"/>
  <c r="K34" i="4" s="1"/>
  <c r="I19" i="4"/>
  <c r="J19" i="4" s="1"/>
  <c r="I23" i="4"/>
  <c r="J23" i="4" s="1"/>
  <c r="I21" i="4"/>
  <c r="J21" i="4" s="1"/>
  <c r="I17" i="4"/>
  <c r="J17" i="4" s="1"/>
  <c r="I15" i="4"/>
  <c r="J15" i="4" s="1"/>
  <c r="J13" i="4"/>
  <c r="J18" i="4"/>
  <c r="J16" i="4"/>
  <c r="J14" i="4"/>
  <c r="J12" i="4"/>
  <c r="J10" i="4"/>
  <c r="J9" i="4"/>
  <c r="I6" i="4"/>
  <c r="J6" i="4" s="1"/>
  <c r="I5" i="4"/>
  <c r="F46" i="4"/>
  <c r="F47" i="4"/>
  <c r="F48" i="4"/>
  <c r="F41" i="4"/>
  <c r="F45" i="4"/>
  <c r="F54" i="4"/>
  <c r="F55" i="4"/>
  <c r="F56" i="4"/>
  <c r="F53" i="4"/>
  <c r="F65" i="4"/>
  <c r="F66" i="4"/>
  <c r="F67" i="4"/>
  <c r="F68" i="4"/>
  <c r="F69" i="4"/>
  <c r="F70" i="4"/>
  <c r="F64" i="4"/>
  <c r="F60" i="4"/>
  <c r="F61" i="4"/>
  <c r="F62" i="4"/>
  <c r="F59" i="4"/>
  <c r="F42" i="4"/>
  <c r="F43" i="4"/>
  <c r="F52" i="4"/>
  <c r="F51" i="4"/>
  <c r="F50" i="4"/>
  <c r="K50" i="4" s="1"/>
  <c r="F39" i="4"/>
  <c r="F37" i="4"/>
  <c r="F36" i="4"/>
  <c r="K36" i="4" s="1"/>
  <c r="F35" i="4"/>
  <c r="F34" i="4"/>
  <c r="D65" i="4"/>
  <c r="D66" i="4"/>
  <c r="D67" i="4"/>
  <c r="D68" i="4"/>
  <c r="D69" i="4"/>
  <c r="D70" i="4"/>
  <c r="D64" i="4"/>
  <c r="D60" i="4"/>
  <c r="D61" i="4"/>
  <c r="D62" i="4"/>
  <c r="D59" i="4"/>
  <c r="D51" i="4"/>
  <c r="D52" i="4"/>
  <c r="D53" i="4"/>
  <c r="D54" i="4"/>
  <c r="D55" i="4"/>
  <c r="D56" i="4"/>
  <c r="D50" i="4"/>
  <c r="D46" i="4"/>
  <c r="D47" i="4"/>
  <c r="D48" i="4"/>
  <c r="D45" i="4"/>
  <c r="D39" i="4"/>
  <c r="D35" i="4"/>
  <c r="D36" i="4"/>
  <c r="D37" i="4"/>
  <c r="D34" i="4"/>
  <c r="E13" i="4"/>
  <c r="E14" i="4"/>
  <c r="E15" i="4"/>
  <c r="E16" i="4"/>
  <c r="E17" i="4"/>
  <c r="E18" i="4"/>
  <c r="E19" i="4"/>
  <c r="E20" i="4"/>
  <c r="E21" i="4"/>
  <c r="E22" i="4"/>
  <c r="E23" i="4"/>
  <c r="E12" i="4"/>
  <c r="C13" i="4"/>
  <c r="C14" i="4"/>
  <c r="C15" i="4"/>
  <c r="C16" i="4"/>
  <c r="C17" i="4"/>
  <c r="C18" i="4"/>
  <c r="C19" i="4"/>
  <c r="C20" i="4"/>
  <c r="C21" i="4"/>
  <c r="C22" i="4"/>
  <c r="C23" i="4"/>
  <c r="C12" i="4"/>
  <c r="K23" i="4" l="1"/>
  <c r="K22" i="4"/>
  <c r="K21" i="4"/>
  <c r="K20" i="4"/>
  <c r="K19" i="4"/>
  <c r="K15" i="4"/>
  <c r="K18" i="4"/>
  <c r="K16" i="4"/>
  <c r="K14" i="4"/>
  <c r="K12" i="4"/>
  <c r="K10" i="4"/>
  <c r="K8" i="4"/>
  <c r="K5" i="4"/>
  <c r="K67" i="4"/>
  <c r="J65" i="4"/>
  <c r="K60" i="4"/>
  <c r="J59" i="4"/>
  <c r="K56" i="4"/>
  <c r="J34" i="4"/>
  <c r="J24" i="4"/>
  <c r="C4" i="5" s="1"/>
  <c r="I50" i="7"/>
  <c r="I49" i="7"/>
  <c r="I36" i="7"/>
  <c r="I33" i="7"/>
  <c r="I29" i="7"/>
  <c r="I26" i="7"/>
  <c r="I12" i="7"/>
  <c r="I46" i="7"/>
  <c r="H47" i="7"/>
  <c r="H48" i="7"/>
  <c r="H51" i="7"/>
  <c r="H44" i="7"/>
  <c r="I41" i="7"/>
  <c r="I43" i="7"/>
  <c r="I38" i="7"/>
  <c r="H32" i="7"/>
  <c r="I35" i="7"/>
  <c r="I25" i="7"/>
  <c r="I22" i="7"/>
  <c r="I23" i="7"/>
  <c r="H24" i="7"/>
  <c r="I28" i="7"/>
  <c r="H30" i="7"/>
  <c r="I11" i="7"/>
  <c r="I13" i="7"/>
  <c r="I15" i="7"/>
  <c r="I19" i="7"/>
  <c r="I20" i="7"/>
  <c r="I8" i="7"/>
  <c r="H9" i="7"/>
  <c r="I7" i="7"/>
  <c r="I6" i="7"/>
  <c r="H5" i="7"/>
  <c r="J54" i="4"/>
  <c r="J35" i="4"/>
  <c r="J46" i="4"/>
  <c r="J55" i="4"/>
  <c r="J66" i="4"/>
  <c r="J53" i="4"/>
  <c r="J47" i="4"/>
  <c r="J56" i="4"/>
  <c r="J67" i="4"/>
  <c r="J45" i="4"/>
  <c r="K66" i="4"/>
  <c r="K55" i="4"/>
  <c r="K46" i="4"/>
  <c r="K35" i="4"/>
  <c r="J64" i="4"/>
  <c r="J43" i="4"/>
  <c r="J48" i="4"/>
  <c r="J39" i="4"/>
  <c r="J50" i="4"/>
  <c r="J60" i="4"/>
  <c r="J70" i="4"/>
  <c r="J37" i="4"/>
  <c r="J68" i="4"/>
  <c r="J51" i="4"/>
  <c r="J61" i="4"/>
  <c r="J69" i="4"/>
  <c r="K62" i="4"/>
  <c r="K52" i="4"/>
  <c r="K42" i="4"/>
  <c r="F32" i="4"/>
  <c r="D32" i="4"/>
  <c r="H53" i="7" l="1"/>
  <c r="B8" i="5" s="1"/>
  <c r="I53" i="7"/>
  <c r="C8" i="5" s="1"/>
  <c r="K24" i="4"/>
  <c r="K71" i="4"/>
  <c r="C5" i="5" s="1"/>
  <c r="B4" i="5"/>
  <c r="B13" i="5" s="1"/>
  <c r="J71" i="4"/>
  <c r="B5" i="5" s="1"/>
  <c r="F29" i="5" l="1"/>
  <c r="N29" i="5"/>
  <c r="V29" i="5"/>
  <c r="AD29" i="5"/>
  <c r="AL29" i="5"/>
  <c r="AT29" i="5"/>
  <c r="BB29" i="5"/>
  <c r="BJ29" i="5"/>
  <c r="BR29" i="5"/>
  <c r="BZ29" i="5"/>
  <c r="F30" i="5"/>
  <c r="N30" i="5"/>
  <c r="V30" i="5"/>
  <c r="AD30" i="5"/>
  <c r="AL30" i="5"/>
  <c r="AT30" i="5"/>
  <c r="BB30" i="5"/>
  <c r="BJ30" i="5"/>
  <c r="BR30" i="5"/>
  <c r="BZ30" i="5"/>
  <c r="G29" i="5"/>
  <c r="W29" i="5"/>
  <c r="BU29" i="5"/>
  <c r="G30" i="5"/>
  <c r="BS30" i="5"/>
  <c r="AW29" i="5"/>
  <c r="BK29" i="5"/>
  <c r="AU30" i="5"/>
  <c r="Q29" i="5"/>
  <c r="AC30" i="5"/>
  <c r="BC30" i="5"/>
  <c r="R29" i="5"/>
  <c r="BT29" i="5"/>
  <c r="AE30" i="5"/>
  <c r="BQ30" i="5"/>
  <c r="I29" i="5"/>
  <c r="Y29" i="5"/>
  <c r="AM29" i="5"/>
  <c r="I30" i="5"/>
  <c r="W30" i="5"/>
  <c r="AE29" i="5"/>
  <c r="BD29" i="5"/>
  <c r="BQ29" i="5"/>
  <c r="CC29" i="5"/>
  <c r="O30" i="5"/>
  <c r="AN30" i="5"/>
  <c r="BA30" i="5"/>
  <c r="CA30" i="5"/>
  <c r="AF29" i="5"/>
  <c r="BE29" i="5"/>
  <c r="BS29" i="5"/>
  <c r="P30" i="5"/>
  <c r="AO30" i="5"/>
  <c r="AG29" i="5"/>
  <c r="BF29" i="5"/>
  <c r="E30" i="5"/>
  <c r="AP30" i="5"/>
  <c r="CC30" i="5"/>
  <c r="BM29" i="5"/>
  <c r="CA29" i="5"/>
  <c r="BK30" i="5"/>
  <c r="O29" i="5"/>
  <c r="AO29" i="5"/>
  <c r="BC29" i="5"/>
  <c r="AM30" i="5"/>
  <c r="P29" i="5"/>
  <c r="AS29" i="5"/>
  <c r="CB30" i="5"/>
  <c r="AU29" i="5"/>
  <c r="Q30" i="5"/>
  <c r="BD30" i="5"/>
  <c r="AH30" i="5"/>
  <c r="BT30" i="5"/>
  <c r="H30" i="5"/>
  <c r="X29" i="5"/>
  <c r="AK29" i="5"/>
  <c r="Y30" i="5"/>
  <c r="AY30" i="5"/>
  <c r="BG29" i="5"/>
  <c r="C29" i="5"/>
  <c r="AX29" i="5"/>
  <c r="U29" i="5"/>
  <c r="BP30" i="5"/>
  <c r="AJ30" i="5"/>
  <c r="D30" i="5"/>
  <c r="AZ29" i="5"/>
  <c r="T29" i="5"/>
  <c r="BI30" i="5"/>
  <c r="S30" i="5"/>
  <c r="BN30" i="5"/>
  <c r="BH30" i="5"/>
  <c r="BX29" i="5"/>
  <c r="L29" i="5"/>
  <c r="BF30" i="5"/>
  <c r="BE30" i="5"/>
  <c r="M30" i="5"/>
  <c r="BG30" i="5"/>
  <c r="AQ29" i="5"/>
  <c r="M29" i="5"/>
  <c r="CD30" i="5"/>
  <c r="R30" i="5"/>
  <c r="AH29" i="5"/>
  <c r="AW30" i="5"/>
  <c r="H29" i="5"/>
  <c r="CB29" i="5"/>
  <c r="AY29" i="5"/>
  <c r="E29" i="5"/>
  <c r="AB30" i="5"/>
  <c r="AR29" i="5"/>
  <c r="BV29" i="5"/>
  <c r="BV30" i="5"/>
  <c r="J30" i="5"/>
  <c r="Z29" i="5"/>
  <c r="AV30" i="5"/>
  <c r="BL29" i="5"/>
  <c r="BY29" i="5"/>
  <c r="BO30" i="5"/>
  <c r="BN29" i="5"/>
  <c r="AI30" i="5"/>
  <c r="AA29" i="5"/>
  <c r="AS30" i="5"/>
  <c r="CD29" i="5"/>
  <c r="AG30" i="5"/>
  <c r="BM30" i="5"/>
  <c r="AC29" i="5"/>
  <c r="C30" i="5"/>
  <c r="AI29" i="5"/>
  <c r="AZ30" i="5"/>
  <c r="T30" i="5"/>
  <c r="BP29" i="5"/>
  <c r="AJ29" i="5"/>
  <c r="D29" i="5"/>
  <c r="AK30" i="5"/>
  <c r="J29" i="5"/>
  <c r="AF30" i="5"/>
  <c r="AV29" i="5"/>
  <c r="BI29" i="5"/>
  <c r="AQ30" i="5"/>
  <c r="Z30" i="5"/>
  <c r="BY30" i="5"/>
  <c r="K30" i="5"/>
  <c r="K29" i="5"/>
  <c r="B30" i="5"/>
  <c r="X30" i="5"/>
  <c r="AN29" i="5"/>
  <c r="BA29" i="5"/>
  <c r="BL30" i="5"/>
  <c r="BW30" i="5"/>
  <c r="BW29" i="5"/>
  <c r="S29" i="5"/>
  <c r="B29" i="5"/>
  <c r="BX30" i="5"/>
  <c r="AR30" i="5"/>
  <c r="L30" i="5"/>
  <c r="BO29" i="5"/>
  <c r="AA30" i="5"/>
  <c r="AP29" i="5"/>
  <c r="AX30" i="5"/>
  <c r="BH29" i="5"/>
  <c r="BU30" i="5"/>
  <c r="U30" i="5"/>
  <c r="AB29" i="5"/>
  <c r="F31" i="5"/>
  <c r="N31" i="5"/>
  <c r="V31" i="5"/>
  <c r="AD31" i="5"/>
  <c r="AL31" i="5"/>
  <c r="AT31" i="5"/>
  <c r="BB31" i="5"/>
  <c r="BJ31" i="5"/>
  <c r="BR31" i="5"/>
  <c r="BZ31" i="5"/>
  <c r="F32" i="5"/>
  <c r="N32" i="5"/>
  <c r="V32" i="5"/>
  <c r="AD32" i="5"/>
  <c r="AL32" i="5"/>
  <c r="AT32" i="5"/>
  <c r="BB32" i="5"/>
  <c r="BJ32" i="5"/>
  <c r="BR32" i="5"/>
  <c r="BZ32" i="5"/>
  <c r="AO31" i="5"/>
  <c r="BC31" i="5"/>
  <c r="AM32" i="5"/>
  <c r="Q31" i="5"/>
  <c r="AE31" i="5"/>
  <c r="CC31" i="5"/>
  <c r="O32" i="5"/>
  <c r="CA32" i="5"/>
  <c r="AU32" i="5"/>
  <c r="M31" i="5"/>
  <c r="I32" i="5"/>
  <c r="AV32" i="5"/>
  <c r="Z31" i="5"/>
  <c r="BM31" i="5"/>
  <c r="X32" i="5"/>
  <c r="AW32" i="5"/>
  <c r="G31" i="5"/>
  <c r="BE31" i="5"/>
  <c r="BS31" i="5"/>
  <c r="BC32" i="5"/>
  <c r="X31" i="5"/>
  <c r="AW31" i="5"/>
  <c r="U32" i="5"/>
  <c r="B31" i="5"/>
  <c r="Y31" i="5"/>
  <c r="BL31" i="5"/>
  <c r="W32" i="5"/>
  <c r="BI32" i="5"/>
  <c r="AN31" i="5"/>
  <c r="J32" i="5"/>
  <c r="BK32" i="5"/>
  <c r="AG31" i="5"/>
  <c r="AU31" i="5"/>
  <c r="AE32" i="5"/>
  <c r="I31" i="5"/>
  <c r="W31" i="5"/>
  <c r="BU31" i="5"/>
  <c r="G32" i="5"/>
  <c r="BS32" i="5"/>
  <c r="AK31" i="5"/>
  <c r="BK31" i="5"/>
  <c r="H32" i="5"/>
  <c r="BT32" i="5"/>
  <c r="AM31" i="5"/>
  <c r="BY31" i="5"/>
  <c r="BU32" i="5"/>
  <c r="O31" i="5"/>
  <c r="BA31" i="5"/>
  <c r="CA31" i="5"/>
  <c r="AK32" i="5"/>
  <c r="BV32" i="5"/>
  <c r="BY32" i="5"/>
  <c r="M32" i="5"/>
  <c r="AX31" i="5"/>
  <c r="BM32" i="5"/>
  <c r="AA32" i="5"/>
  <c r="AS32" i="5"/>
  <c r="BO31" i="5"/>
  <c r="AG32" i="5"/>
  <c r="AQ31" i="5"/>
  <c r="BQ32" i="5"/>
  <c r="E32" i="5"/>
  <c r="Z32" i="5"/>
  <c r="AP31" i="5"/>
  <c r="BL32" i="5"/>
  <c r="CB31" i="5"/>
  <c r="P31" i="5"/>
  <c r="AC31" i="5"/>
  <c r="AH32" i="5"/>
  <c r="AF32" i="5"/>
  <c r="AY32" i="5"/>
  <c r="BG31" i="5"/>
  <c r="C31" i="5"/>
  <c r="BP32" i="5"/>
  <c r="AJ32" i="5"/>
  <c r="D32" i="5"/>
  <c r="AZ31" i="5"/>
  <c r="T31" i="5"/>
  <c r="BD32" i="5"/>
  <c r="BT31" i="5"/>
  <c r="U31" i="5"/>
  <c r="R32" i="5"/>
  <c r="BG32" i="5"/>
  <c r="BA32" i="5"/>
  <c r="AO32" i="5"/>
  <c r="J31" i="5"/>
  <c r="BI31" i="5"/>
  <c r="S32" i="5"/>
  <c r="AY31" i="5"/>
  <c r="BF32" i="5"/>
  <c r="E31" i="5"/>
  <c r="BH32" i="5"/>
  <c r="AB32" i="5"/>
  <c r="BX31" i="5"/>
  <c r="AR31" i="5"/>
  <c r="L31" i="5"/>
  <c r="BN32" i="5"/>
  <c r="R31" i="5"/>
  <c r="AN32" i="5"/>
  <c r="BD31" i="5"/>
  <c r="BQ31" i="5"/>
  <c r="BO32" i="5"/>
  <c r="AV31" i="5"/>
  <c r="BV31" i="5"/>
  <c r="AI32" i="5"/>
  <c r="AA31" i="5"/>
  <c r="B32" i="5"/>
  <c r="Y32" i="5"/>
  <c r="H31" i="5"/>
  <c r="C32" i="5"/>
  <c r="AI31" i="5"/>
  <c r="AH31" i="5"/>
  <c r="AZ32" i="5"/>
  <c r="T32" i="5"/>
  <c r="BP31" i="5"/>
  <c r="AJ31" i="5"/>
  <c r="D31" i="5"/>
  <c r="AC32" i="5"/>
  <c r="CC32" i="5"/>
  <c r="Q32" i="5"/>
  <c r="AQ32" i="5"/>
  <c r="CD32" i="5"/>
  <c r="K32" i="5"/>
  <c r="K31" i="5"/>
  <c r="AX32" i="5"/>
  <c r="AS31" i="5"/>
  <c r="AB31" i="5"/>
  <c r="BE32" i="5"/>
  <c r="AR32" i="5"/>
  <c r="BW32" i="5"/>
  <c r="BW31" i="5"/>
  <c r="P32" i="5"/>
  <c r="AP32" i="5"/>
  <c r="BN31" i="5"/>
  <c r="L32" i="5"/>
  <c r="S31" i="5"/>
  <c r="BX32" i="5"/>
  <c r="BF31" i="5"/>
  <c r="CB32" i="5"/>
  <c r="BH31" i="5"/>
  <c r="AF31" i="5"/>
  <c r="CD31" i="5"/>
  <c r="B14" i="5"/>
  <c r="C14" i="5"/>
  <c r="C13" i="5"/>
  <c r="G12" i="9" l="1"/>
  <c r="G24" i="9" s="1"/>
</calcChain>
</file>

<file path=xl/sharedStrings.xml><?xml version="1.0" encoding="utf-8"?>
<sst xmlns="http://schemas.openxmlformats.org/spreadsheetml/2006/main" count="1185" uniqueCount="592">
  <si>
    <t>BioRAM 2016</t>
  </si>
  <si>
    <t>Biosecurity Risk</t>
  </si>
  <si>
    <t xml:space="preserve">Biosecurity risk is defined as a function of the likelihood and the consequences of successful theft and misuse if a biological agent or other asset.  </t>
  </si>
  <si>
    <t>Biological Agent Properties – Potential for Successful Malicious Use</t>
  </si>
  <si>
    <t xml:space="preserve">Biological agents have unique properties which can influence the attractiveness to an adversary aiming to use the biological agent for malicious use and impact the feasibility of successful production and dissemination following acquisition.   The potential for infection and the consequences of disease are measured for humans and/or animals assuming a healthy adult.  </t>
  </si>
  <si>
    <t>Minimal Attractiveness</t>
  </si>
  <si>
    <t>Highly Attractive</t>
  </si>
  <si>
    <t>No history of this agent in biowarfare, bio-crime or bioterrorism and no evidence of terrorist interest in this agent</t>
  </si>
  <si>
    <t>Agent has no history of use, but there is evidence of interest by criminals or terror groups</t>
  </si>
  <si>
    <t>The social impact of an agent release from the facility would be negligible</t>
  </si>
  <si>
    <t>The social impact of an agent release from the facility would be moderate</t>
  </si>
  <si>
    <t>The social impact of an agent release from the facility would be catastrophic</t>
  </si>
  <si>
    <t>Production Not Required for Misuse</t>
  </si>
  <si>
    <t>Production Virtually Infeasible</t>
  </si>
  <si>
    <t>Suitable quantity of this agent could be produced easily with limited microbiological skills</t>
  </si>
  <si>
    <t>Production of a suitable quantity of this agent is straightforward for an individual with undergraduate level microbiological skills</t>
  </si>
  <si>
    <t xml:space="preserve"> </t>
  </si>
  <si>
    <t>Production of a suitable quantity of this agent requires advanced technical skills</t>
  </si>
  <si>
    <t>Groundbreaking techniques would be required to grow a suitable quantity of this agent</t>
  </si>
  <si>
    <t>Production equipment can be easily acquired or fabricated</t>
  </si>
  <si>
    <t xml:space="preserve">Production equipment is difficult to acquire due to cost </t>
  </si>
  <si>
    <t>Production equipment is difficult to acquire and legal restrictions exist regarding procurement</t>
  </si>
  <si>
    <t>Agent is stable long-term without cold storage</t>
  </si>
  <si>
    <t>Agent is stable long term but cold storage required</t>
  </si>
  <si>
    <t>Agent is stable for days - weeks</t>
  </si>
  <si>
    <t>Agent is not stable</t>
  </si>
  <si>
    <t>Dissemination Feasible</t>
  </si>
  <si>
    <t>Dissemination Virtually Infeasible</t>
  </si>
  <si>
    <t>Infectious Route</t>
  </si>
  <si>
    <t>A possible route of infection</t>
  </si>
  <si>
    <t>Unknown</t>
  </si>
  <si>
    <t>Not an infectious route</t>
  </si>
  <si>
    <t>No</t>
  </si>
  <si>
    <t>Yes</t>
  </si>
  <si>
    <t>Agent stable in the environment for months</t>
  </si>
  <si>
    <t>Agent stable in the environment for days to weeks</t>
  </si>
  <si>
    <t>Agent stable only on interior surfaces for days to weeks</t>
  </si>
  <si>
    <t>Agent not stable outside of a host</t>
  </si>
  <si>
    <t>Biological Agent Properties – Consequences of a Successful Malicious Use</t>
  </si>
  <si>
    <t xml:space="preserve">Consequences of malicious use are measured based upon the impact of the disease to a host (severity of disease and the potential for the disease to be fatal) and the socio-economic impact of the disease on a country or region.  These can be mitigated by preventive measures such as vaccines or post exposure measures such as diagnostic testing and treatment options, which are available within the country or region.   </t>
  </si>
  <si>
    <t>Minimal Consequences</t>
  </si>
  <si>
    <t>Significant Consequences</t>
  </si>
  <si>
    <t>Less than 24 hours</t>
  </si>
  <si>
    <t>Less than a week</t>
  </si>
  <si>
    <t>Multiple weeks</t>
  </si>
  <si>
    <t>Multiple months</t>
  </si>
  <si>
    <t>Signs of illness present life of host</t>
  </si>
  <si>
    <t>No sign of diseases</t>
  </si>
  <si>
    <t>Low signs, host able to function but has some visual symptoms</t>
  </si>
  <si>
    <t>Moderate signs of disease, host able to function in a limited capacity (bed rest)</t>
  </si>
  <si>
    <t>High signs of disease, host not able to function (hospitalized)</t>
  </si>
  <si>
    <t>Extreme signs of disease, host requires mechanical assistance to sustain life, death imminent</t>
  </si>
  <si>
    <t>Illness present life of host</t>
  </si>
  <si>
    <t>No long term impact</t>
  </si>
  <si>
    <t>Mild long-term impacts do not impede the hosts ability to function normally</t>
  </si>
  <si>
    <t>Moderate long-term impact which hinders the hosts ability to function normally</t>
  </si>
  <si>
    <t>High long-term impact which renders the host unable to function normally</t>
  </si>
  <si>
    <t>No Mortality (0%)</t>
  </si>
  <si>
    <t>Low mortality (1% to 14%)</t>
  </si>
  <si>
    <t>Medium mortality (15% to 74%)</t>
  </si>
  <si>
    <t xml:space="preserve">High mortality (75% or more) </t>
  </si>
  <si>
    <t>Affect a livestock species which has no economic impact in our country</t>
  </si>
  <si>
    <t>Affects a less significant livestock species which is used for export and/or the by-products are a source of protein for the country</t>
  </si>
  <si>
    <t>Affects a single but significant livestock species which is used for export and/or the by-products are a major source of protein for the country</t>
  </si>
  <si>
    <t>Affects multiple, significant agricultural species which are used for export and/or the by-products are a major source of protein for the country</t>
  </si>
  <si>
    <t>Potentially affected animals are currently vaccinated for the disease caused by this agent</t>
  </si>
  <si>
    <t>Some potentially affected animal are vaccinated</t>
  </si>
  <si>
    <t xml:space="preserve">No current vaccination exists against this disease and animals at risk include young and others with compromised immune systems </t>
  </si>
  <si>
    <t>The economic impact of an agent release from the facility would be negligible</t>
  </si>
  <si>
    <t>The economic impact of an agent release from the facility would be moderate, GDP would recover in a matter of months.</t>
  </si>
  <si>
    <t xml:space="preserve">The economic impact of an agent release from the facility would be catastrophic, significant impact to the GDP of the country. (Impacts of trade and tourism) </t>
  </si>
  <si>
    <t>The agent is endemic in the country</t>
  </si>
  <si>
    <t>The agent is not endemic in the country, but outbreaks have occurred</t>
  </si>
  <si>
    <t>The agent is absent in the environment of the country</t>
  </si>
  <si>
    <t>There are not active control programs for this agent in this country</t>
  </si>
  <si>
    <t>Control policies exist but are not effective</t>
  </si>
  <si>
    <t>Control program is operational and is moderately effective</t>
  </si>
  <si>
    <t>Control program is operation and effective</t>
  </si>
  <si>
    <t>Yes, but difficult to use and/or only limited availability within the country</t>
  </si>
  <si>
    <t>Yes, but only partially effective and/or only limited availability in the country</t>
  </si>
  <si>
    <t>Isolation/quarantine/culling are feasible options in this country</t>
  </si>
  <si>
    <t>Isolation/quarantine/culling not feasible in this country</t>
  </si>
  <si>
    <t xml:space="preserve">The potential for secondary transmission can be measured by the communicability of the agent and the potential routes of transmission.  For secondary transmission, sexual, vertical, and vector-borne should also be considered.  </t>
  </si>
  <si>
    <t>Transmission has never been demonstrated</t>
  </si>
  <si>
    <t>Host to host transmission suspected</t>
  </si>
  <si>
    <t>Host to host transmission via close contact only</t>
  </si>
  <si>
    <t>Agent can transmit between hosts easily</t>
  </si>
  <si>
    <t>Score</t>
  </si>
  <si>
    <t>Insider</t>
  </si>
  <si>
    <t>Outsider</t>
  </si>
  <si>
    <t>Attractiveness</t>
  </si>
  <si>
    <t>Dissemination</t>
  </si>
  <si>
    <t>Production</t>
  </si>
  <si>
    <t>Human Local Weight</t>
  </si>
  <si>
    <t>Human Global</t>
  </si>
  <si>
    <t>Animal Local Weights</t>
  </si>
  <si>
    <t>Animal Global Weights</t>
  </si>
  <si>
    <r>
      <t>1.</t>
    </r>
    <r>
      <rPr>
        <sz val="10"/>
        <color theme="1"/>
        <rFont val="Times New Roman"/>
        <family val="1"/>
      </rPr>
      <t xml:space="preserve">       </t>
    </r>
    <r>
      <rPr>
        <sz val="10"/>
        <color theme="1"/>
        <rFont val="Calibri"/>
        <family val="2"/>
        <scheme val="minor"/>
      </rPr>
      <t>What is general population’s knowledge or awareness of this agent as related to biological weapons or bio-crime?</t>
    </r>
  </si>
  <si>
    <r>
      <t>2.</t>
    </r>
    <r>
      <rPr>
        <sz val="10"/>
        <color theme="1"/>
        <rFont val="Times New Roman"/>
        <family val="1"/>
      </rPr>
      <t xml:space="preserve">       </t>
    </r>
    <r>
      <rPr>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</si>
  <si>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sz val="10"/>
        <color theme="1"/>
        <rFont val="Times New Roman"/>
        <family val="1"/>
      </rPr>
      <t xml:space="preserve">       </t>
    </r>
    <r>
      <rPr>
        <sz val="10"/>
        <color theme="1"/>
        <rFont val="Calibri"/>
        <family val="2"/>
        <scheme val="minor"/>
      </rPr>
      <t>What is the level of microbiological skill required to grow a suitable quantity (to meet the malicious objective) of this agent?</t>
    </r>
  </si>
  <si>
    <r>
      <t>4.</t>
    </r>
    <r>
      <rPr>
        <sz val="10"/>
        <color theme="1"/>
        <rFont val="Times New Roman"/>
        <family val="1"/>
      </rPr>
      <t xml:space="preserve">       </t>
    </r>
    <r>
      <rPr>
        <sz val="10"/>
        <color theme="1"/>
        <rFont val="Calibri"/>
        <family val="2"/>
        <scheme val="minor"/>
      </rPr>
      <t>What is the general accessibility of production equipment required to produce this agent?</t>
    </r>
  </si>
  <si>
    <r>
      <t>5.</t>
    </r>
    <r>
      <rPr>
        <sz val="10"/>
        <color theme="1"/>
        <rFont val="Times New Roman"/>
        <family val="1"/>
      </rPr>
      <t xml:space="preserve">       </t>
    </r>
    <r>
      <rPr>
        <sz val="10"/>
        <color theme="1"/>
        <rFont val="Calibri"/>
        <family val="2"/>
        <scheme val="minor"/>
      </rPr>
      <t>What are the storage requirements for this agent?</t>
    </r>
  </si>
  <si>
    <r>
      <t>6.</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</si>
  <si>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r>
      <t>6a.</t>
    </r>
    <r>
      <rPr>
        <sz val="10"/>
        <color theme="1"/>
        <rFont val="Times New Roman"/>
        <family val="1"/>
      </rPr>
      <t xml:space="preserve">       </t>
    </r>
    <r>
      <rPr>
        <sz val="10"/>
        <color theme="1"/>
        <rFont val="Calibri"/>
        <family val="2"/>
        <scheme val="minor"/>
      </rPr>
      <t>Is the infectious dose (ID50) of this agent for this route less than 1000 or unknown?</t>
    </r>
  </si>
  <si>
    <r>
      <t>7.</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</si>
  <si>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r>
      <t>7a.</t>
    </r>
    <r>
      <rPr>
        <sz val="10"/>
        <color theme="1"/>
        <rFont val="Times New Roman"/>
        <family val="1"/>
      </rPr>
      <t xml:space="preserve">       </t>
    </r>
    <r>
      <rPr>
        <sz val="10"/>
        <color theme="1"/>
        <rFont val="Calibri"/>
        <family val="2"/>
        <scheme val="minor"/>
      </rPr>
      <t>Is the infectious dose (ID50) of this agent for this route less than 1000 or unknown?</t>
    </r>
  </si>
  <si>
    <r>
      <t>8.</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</si>
  <si>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r>
      <t>8a.</t>
    </r>
    <r>
      <rPr>
        <sz val="10"/>
        <color theme="1"/>
        <rFont val="Times New Roman"/>
        <family val="1"/>
      </rPr>
      <t xml:space="preserve">       </t>
    </r>
    <r>
      <rPr>
        <sz val="10"/>
        <color theme="1"/>
        <rFont val="Calibri"/>
        <family val="2"/>
        <scheme val="minor"/>
      </rPr>
      <t>Is the infectious dose (ID50) of this agent for this route less than 1000 or unknown?</t>
    </r>
  </si>
  <si>
    <r>
      <t>9.</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</si>
  <si>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r>
      <t>9a.</t>
    </r>
    <r>
      <rPr>
        <sz val="10"/>
        <color theme="1"/>
        <rFont val="Times New Roman"/>
        <family val="1"/>
      </rPr>
      <t xml:space="preserve">       </t>
    </r>
    <r>
      <rPr>
        <sz val="10"/>
        <color theme="1"/>
        <rFont val="Calibri"/>
        <family val="2"/>
        <scheme val="minor"/>
      </rPr>
      <t>Is the infectious dose (ID50) of this agent for this route less than 1000 or unknown?</t>
    </r>
  </si>
  <si>
    <r>
      <t>10.</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</si>
  <si>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10a.</t>
    </r>
    <r>
      <rPr>
        <sz val="10"/>
        <color theme="1"/>
        <rFont val="Times New Roman"/>
        <family val="1"/>
      </rPr>
      <t xml:space="preserve">       </t>
    </r>
    <r>
      <rPr>
        <sz val="10"/>
        <color theme="1"/>
        <rFont val="Calibri"/>
        <family val="2"/>
        <scheme val="minor"/>
      </rPr>
      <t>Is the infectious dose (ID50) of this agent for this route less than 1000 or unknown?</t>
    </r>
  </si>
  <si>
    <r>
      <t>11.</t>
    </r>
    <r>
      <rPr>
        <sz val="10"/>
        <color theme="1"/>
        <rFont val="Times New Roman"/>
        <family val="1"/>
      </rPr>
      <t xml:space="preserve">   </t>
    </r>
    <r>
      <rPr>
        <sz val="10"/>
        <color theme="1"/>
        <rFont val="Calibri"/>
        <family val="2"/>
        <scheme val="minor"/>
      </rPr>
      <t>What is this agent’s stability outside of a host?</t>
    </r>
  </si>
  <si>
    <r>
      <t>12.</t>
    </r>
    <r>
      <rPr>
        <sz val="10"/>
        <color theme="1"/>
        <rFont val="Times New Roman"/>
        <family val="1"/>
      </rPr>
      <t xml:space="preserve">   </t>
    </r>
    <r>
      <rPr>
        <sz val="10"/>
        <color theme="1"/>
        <rFont val="Calibri"/>
        <family val="2"/>
        <scheme val="minor"/>
      </rPr>
      <t>Can host to host transmission be used as a dissemination pathway to execute an attack?</t>
    </r>
  </si>
  <si>
    <t>Health Impact</t>
  </si>
  <si>
    <t>Morbidity</t>
  </si>
  <si>
    <t>Mortality</t>
  </si>
  <si>
    <t>Animal Impact</t>
  </si>
  <si>
    <t>Socioeconomic</t>
  </si>
  <si>
    <t>Mitigation Measures</t>
  </si>
  <si>
    <t>Secondary Transmission</t>
  </si>
  <si>
    <t xml:space="preserve">Transmission </t>
  </si>
  <si>
    <t>Routes</t>
  </si>
  <si>
    <r>
      <t>1.</t>
    </r>
    <r>
      <rPr>
        <sz val="10"/>
        <color theme="1"/>
        <rFont val="Times New Roman"/>
        <family val="1"/>
      </rPr>
      <t xml:space="preserve">       </t>
    </r>
    <r>
      <rPr>
        <sz val="10"/>
        <color theme="1"/>
        <rFont val="Calibri"/>
        <family val="2"/>
        <scheme val="minor"/>
      </rPr>
      <t>What is the duration of illness in a normal healthy human host?</t>
    </r>
  </si>
  <si>
    <r>
      <t>2.</t>
    </r>
    <r>
      <rPr>
        <sz val="10"/>
        <color theme="1"/>
        <rFont val="Times New Roman"/>
        <family val="1"/>
      </rPr>
      <t xml:space="preserve">       </t>
    </r>
    <r>
      <rPr>
        <sz val="10"/>
        <color theme="1"/>
        <rFont val="Calibri"/>
        <family val="2"/>
        <scheme val="minor"/>
      </rPr>
      <t>What is the severity of illness in a normal healthy human host?</t>
    </r>
  </si>
  <si>
    <r>
      <t>3.</t>
    </r>
    <r>
      <rPr>
        <sz val="10"/>
        <color theme="1"/>
        <rFont val="Times New Roman"/>
        <family val="1"/>
      </rPr>
      <t xml:space="preserve">       </t>
    </r>
    <r>
      <rPr>
        <sz val="10"/>
        <color theme="1"/>
        <rFont val="Calibri"/>
        <family val="2"/>
        <scheme val="minor"/>
      </rPr>
      <t>What is the duration of infection in a normal healthy human host?</t>
    </r>
  </si>
  <si>
    <r>
      <t>4.</t>
    </r>
    <r>
      <rPr>
        <sz val="10"/>
        <color theme="1"/>
        <rFont val="Times New Roman"/>
        <family val="1"/>
      </rPr>
      <t xml:space="preserve">       </t>
    </r>
    <r>
      <rPr>
        <sz val="10"/>
        <color theme="1"/>
        <rFont val="Calibri"/>
        <family val="2"/>
        <scheme val="minor"/>
      </rPr>
      <t>Does this disease cause any long term conditions in a normal healthy human host?</t>
    </r>
  </si>
  <si>
    <r>
      <t>5.</t>
    </r>
    <r>
      <rPr>
        <sz val="10"/>
        <color theme="1"/>
        <rFont val="Times New Roman"/>
        <family val="1"/>
      </rPr>
      <t xml:space="preserve">       </t>
    </r>
    <r>
      <rPr>
        <sz val="10"/>
        <color theme="1"/>
        <rFont val="Calibri"/>
        <family val="2"/>
        <scheme val="minor"/>
      </rPr>
      <t>What is the frequency of death (mortality rate) in humans caused by this disease?</t>
    </r>
  </si>
  <si>
    <r>
      <t>6.</t>
    </r>
    <r>
      <rPr>
        <sz val="10"/>
        <color rgb="FF984806"/>
        <rFont val="Times New Roman"/>
        <family val="1"/>
      </rPr>
      <t xml:space="preserve">       </t>
    </r>
    <r>
      <rPr>
        <sz val="10"/>
        <color rgb="FF984806"/>
        <rFont val="Calibri"/>
        <family val="2"/>
        <scheme val="minor"/>
      </rPr>
      <t>If the agent infects animals, what is the expected morbidity rate to a naïve but otherwise healthy animal population?</t>
    </r>
  </si>
  <si>
    <r>
      <t>7.</t>
    </r>
    <r>
      <rPr>
        <sz val="10"/>
        <color rgb="FF984806"/>
        <rFont val="Times New Roman"/>
        <family val="1"/>
      </rPr>
      <t xml:space="preserve">       </t>
    </r>
    <r>
      <rPr>
        <sz val="10"/>
        <color rgb="FF984806"/>
        <rFont val="Calibri"/>
        <family val="2"/>
        <scheme val="minor"/>
      </rPr>
      <t>What species of animals can this agent infect?</t>
    </r>
  </si>
  <si>
    <r>
      <t>8.</t>
    </r>
    <r>
      <rPr>
        <sz val="10"/>
        <color rgb="FF984806"/>
        <rFont val="Times New Roman"/>
        <family val="1"/>
      </rPr>
      <t xml:space="preserve">       </t>
    </r>
    <r>
      <rPr>
        <sz val="10"/>
        <color rgb="FF984806"/>
        <rFont val="Calibri"/>
        <family val="2"/>
        <scheme val="minor"/>
      </rPr>
      <t xml:space="preserve">What is the disease impact on the general population?  </t>
    </r>
  </si>
  <si>
    <r>
      <t>10.</t>
    </r>
    <r>
      <rPr>
        <sz val="10"/>
        <color theme="1"/>
        <rFont val="Times New Roman"/>
        <family val="1"/>
      </rPr>
      <t xml:space="preserve">   </t>
    </r>
    <r>
      <rPr>
        <sz val="10"/>
        <color theme="1"/>
        <rFont val="Calibri"/>
        <family val="2"/>
        <scheme val="minor"/>
      </rPr>
      <t>Is this agent endemic in the country?</t>
    </r>
  </si>
  <si>
    <r>
      <t>11.</t>
    </r>
    <r>
      <rPr>
        <sz val="10"/>
        <color theme="1"/>
        <rFont val="Times New Roman"/>
        <family val="1"/>
      </rPr>
      <t xml:space="preserve">   </t>
    </r>
    <r>
      <rPr>
        <sz val="10"/>
        <color theme="1"/>
        <rFont val="Calibri"/>
        <family val="2"/>
        <scheme val="minor"/>
      </rPr>
      <t>Are there active eradication/control programs of this agent in the country?</t>
    </r>
  </si>
  <si>
    <r>
      <t>12.</t>
    </r>
    <r>
      <rPr>
        <sz val="10"/>
        <color theme="1"/>
        <rFont val="Times New Roman"/>
        <family val="1"/>
      </rPr>
      <t xml:space="preserve">   </t>
    </r>
    <r>
      <rPr>
        <sz val="10"/>
        <color theme="1"/>
        <rFont val="Calibri"/>
        <family val="2"/>
        <scheme val="minor"/>
      </rPr>
      <t>Are clinical signs strong indicators of disease present? (For example, diseases that cause sudden death or diseases with obvious signs will be detected faster.)</t>
    </r>
  </si>
  <si>
    <r>
      <t>13.</t>
    </r>
    <r>
      <rPr>
        <sz val="10"/>
        <color theme="1"/>
        <rFont val="Times New Roman"/>
        <family val="1"/>
      </rPr>
      <t xml:space="preserve">   </t>
    </r>
    <r>
      <rPr>
        <sz val="10"/>
        <color theme="1"/>
        <rFont val="Calibri"/>
        <family val="2"/>
        <scheme val="minor"/>
      </rPr>
      <t>Are effective diagnostic tests available in the country for humans?</t>
    </r>
  </si>
  <si>
    <r>
      <t>14.</t>
    </r>
    <r>
      <rPr>
        <sz val="10"/>
        <color theme="1"/>
        <rFont val="Times New Roman"/>
        <family val="1"/>
      </rPr>
      <t xml:space="preserve">   </t>
    </r>
    <r>
      <rPr>
        <sz val="10"/>
        <color theme="1"/>
        <rFont val="Calibri"/>
        <family val="2"/>
        <scheme val="minor"/>
      </rPr>
      <t>Are effective post exposure treatments (including immuno-globulin, vaccines and anti-microbials) available in the country for humans?</t>
    </r>
  </si>
  <si>
    <r>
      <t>15.</t>
    </r>
    <r>
      <rPr>
        <sz val="10"/>
        <color theme="1"/>
        <rFont val="Times New Roman"/>
        <family val="1"/>
      </rPr>
      <t xml:space="preserve">   </t>
    </r>
    <r>
      <rPr>
        <sz val="10"/>
        <color theme="1"/>
        <rFont val="Calibri"/>
        <family val="2"/>
        <scheme val="minor"/>
      </rPr>
      <t>Are preventative measures (vaccines) available in the country for humans?</t>
    </r>
  </si>
  <si>
    <r>
      <t>16.</t>
    </r>
    <r>
      <rPr>
        <sz val="10"/>
        <color rgb="FF984806"/>
        <rFont val="Times New Roman"/>
        <family val="1"/>
      </rPr>
      <t xml:space="preserve">   </t>
    </r>
    <r>
      <rPr>
        <sz val="10"/>
        <color rgb="FF984806"/>
        <rFont val="Calibri"/>
        <family val="2"/>
        <scheme val="minor"/>
      </rPr>
      <t>Are effective diagnostic tests available in the country for animals?</t>
    </r>
  </si>
  <si>
    <r>
      <t>17.</t>
    </r>
    <r>
      <rPr>
        <sz val="10"/>
        <color rgb="FF984806"/>
        <rFont val="Times New Roman"/>
        <family val="1"/>
      </rPr>
      <t xml:space="preserve">   </t>
    </r>
    <r>
      <rPr>
        <sz val="10"/>
        <color rgb="FF984806"/>
        <rFont val="Calibri"/>
        <family val="2"/>
        <scheme val="minor"/>
      </rPr>
      <t>Are effective post exposure treatments (including immuno-globulin, vaccines and anti-microbials) available in the country for animals?</t>
    </r>
  </si>
  <si>
    <r>
      <t>18.</t>
    </r>
    <r>
      <rPr>
        <sz val="10"/>
        <color rgb="FF984806"/>
        <rFont val="Times New Roman"/>
        <family val="1"/>
      </rPr>
      <t xml:space="preserve">   </t>
    </r>
    <r>
      <rPr>
        <sz val="10"/>
        <color rgb="FF984806"/>
        <rFont val="Calibri"/>
        <family val="2"/>
        <scheme val="minor"/>
      </rPr>
      <t>Are preventative measures (vaccines) available in the country for animals?</t>
    </r>
  </si>
  <si>
    <r>
      <t>19.</t>
    </r>
    <r>
      <rPr>
        <sz val="10"/>
        <color rgb="FF984806"/>
        <rFont val="Times New Roman"/>
        <family val="1"/>
      </rPr>
      <t xml:space="preserve">   </t>
    </r>
    <r>
      <rPr>
        <sz val="10"/>
        <color rgb="FF984806"/>
        <rFont val="Calibri"/>
        <family val="2"/>
        <scheme val="minor"/>
      </rPr>
      <t>Are secondary consequence measures feasible in the country for animal populations?</t>
    </r>
  </si>
  <si>
    <r>
      <t>20.</t>
    </r>
    <r>
      <rPr>
        <sz val="10"/>
        <color theme="1"/>
        <rFont val="Times New Roman"/>
        <family val="1"/>
      </rPr>
      <t xml:space="preserve">   </t>
    </r>
    <r>
      <rPr>
        <sz val="10"/>
        <color theme="1"/>
        <rFont val="Calibri"/>
        <family val="2"/>
        <scheme val="minor"/>
      </rPr>
      <t>How easily does this agent transmit between human hosts?</t>
    </r>
  </si>
  <si>
    <r>
      <t>21.</t>
    </r>
    <r>
      <rPr>
        <sz val="10"/>
        <color theme="1"/>
        <rFont val="Times New Roman"/>
        <family val="1"/>
      </rPr>
      <t xml:space="preserve">   </t>
    </r>
    <r>
      <rPr>
        <sz val="10"/>
        <color theme="1"/>
        <rFont val="Calibri"/>
        <family val="2"/>
        <scheme val="minor"/>
      </rPr>
      <t>How easily does this agent transmit from animal to human hosts?</t>
    </r>
  </si>
  <si>
    <r>
      <t>22.</t>
    </r>
    <r>
      <rPr>
        <sz val="10"/>
        <color theme="1"/>
        <rFont val="Times New Roman"/>
        <family val="1"/>
      </rPr>
      <t xml:space="preserve">   </t>
    </r>
    <r>
      <rPr>
        <sz val="10"/>
        <color theme="1"/>
        <rFont val="Calibri"/>
        <family val="2"/>
        <scheme val="minor"/>
      </rPr>
      <t>How easily does this agent transmit from human to animal hosts?</t>
    </r>
  </si>
  <si>
    <r>
      <t>23.</t>
    </r>
    <r>
      <rPr>
        <sz val="10"/>
        <color rgb="FF984806"/>
        <rFont val="Times New Roman"/>
        <family val="1"/>
      </rPr>
      <t xml:space="preserve">   </t>
    </r>
    <r>
      <rPr>
        <sz val="10"/>
        <color rgb="FF984806"/>
        <rFont val="Calibri"/>
        <family val="2"/>
        <scheme val="minor"/>
      </rPr>
      <t>How easily does this agent transmit between animal hosts?</t>
    </r>
  </si>
  <si>
    <r>
      <t>24.</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</si>
  <si>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 in the natural environment?</t>
    </r>
  </si>
  <si>
    <r>
      <t>26.</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 in the natural environment?</t>
    </r>
  </si>
  <si>
    <r>
      <t>27.</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 in the natural environment?</t>
    </r>
  </si>
  <si>
    <r>
      <t>28.</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</si>
  <si>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29.</t>
    </r>
    <r>
      <rPr>
        <sz val="10"/>
        <color theme="1"/>
        <rFont val="Times New Roman"/>
        <family val="1"/>
      </rPr>
      <t xml:space="preserve">   </t>
    </r>
    <r>
      <rPr>
        <sz val="10"/>
        <color theme="1"/>
        <rFont val="Calibri"/>
        <family val="2"/>
        <scheme val="minor"/>
      </rPr>
      <t>Is this agent known to cause infection via vertical transmission (to cause infection from mother to fetus in the womb or via ingestion of infected breast milk)?</t>
    </r>
  </si>
  <si>
    <r>
      <t>30.</t>
    </r>
    <r>
      <rPr>
        <sz val="10"/>
        <color theme="1"/>
        <rFont val="Times New Roman"/>
        <family val="1"/>
      </rPr>
      <t xml:space="preserve">   </t>
    </r>
    <r>
      <rPr>
        <sz val="10"/>
        <color theme="1"/>
        <rFont val="Calibri"/>
        <family val="2"/>
        <scheme val="minor"/>
      </rPr>
      <t>Is this agent known to cause infection via sexual transmission (to cause infection through sexual contact including intercourse)?</t>
    </r>
  </si>
  <si>
    <r>
      <t>9.</t>
    </r>
    <r>
      <rPr>
        <sz val="10"/>
        <color theme="1"/>
        <rFont val="Times New Roman"/>
        <family val="1"/>
      </rPr>
      <t>    </t>
    </r>
    <r>
      <rPr>
        <sz val="10"/>
        <color theme="1"/>
        <rFont val="Calibri"/>
        <family val="2"/>
        <scheme val="minor"/>
      </rPr>
      <t>What is the economic impact of an outbreak of this agent to the country?</t>
    </r>
  </si>
  <si>
    <t>Agent has a history of use in bioterrorism, bio-crime, or biowarfare</t>
  </si>
  <si>
    <t>Weighted Score Human</t>
  </si>
  <si>
    <t>Weighted Score Animal</t>
  </si>
  <si>
    <t>Consequences of Successful Use</t>
  </si>
  <si>
    <t>Likelihood of successful malicious use</t>
  </si>
  <si>
    <t>Human</t>
  </si>
  <si>
    <t>Animal</t>
  </si>
  <si>
    <t>Likelihood for Malicious Use</t>
  </si>
  <si>
    <t>Effectiveness of the security system</t>
  </si>
  <si>
    <t>The impact security system reduces the potential for successful acquisition of the biological agent or other asset.  The security of a system must be designed to reduce the potential for theft from both insiders and outsiders, for security measures for which reduce the potential for theft by an insider are not the same as those designed to reduce the potential for an outsider.  A security system should be designed to include both potential threats and based upon the principles of layered protection.</t>
  </si>
  <si>
    <t>Security Culture</t>
  </si>
  <si>
    <t>The security culture of a facility is critical in order to have an effective security system.  This culture is difficult to measure, but the commitment of management and awareness of security by the personnel of the facility help to define the exiting culture.</t>
  </si>
  <si>
    <t>Minimal Culture of Security</t>
  </si>
  <si>
    <t>Strong Security Culture</t>
  </si>
  <si>
    <t>There is no identification of, or education on, biosecurity roles and responsibilities</t>
  </si>
  <si>
    <t>Facility personnel are educated on their biosecurity roles and responsibilities</t>
  </si>
  <si>
    <t>A biosafety officer is identified at this facility</t>
  </si>
  <si>
    <t>Management at this facility ensures roles, responsibilities, and authorities are defined, documented, and communicated</t>
  </si>
  <si>
    <t>Management at this facility is not aware, or interested in, biosecurity concerns</t>
  </si>
  <si>
    <t>Management at this facility is aware of biosecurity concerns, but has not implemented a biosecurity policy or devoted resources to address the issue</t>
  </si>
  <si>
    <t>Management at this facility have made some efforts to improve biosafety at the facility, but they are not comprehensive and/or are not fully implemented</t>
  </si>
  <si>
    <t>This facility has a comprehensive biosecurity policy in place, which was developed, authorized, and signed by top management.  The policy is appropriate to the nature and scale of the risk. Management establishes the commitment and objectives of the biosecurity system, and communicates this to all stakeholders.</t>
  </si>
  <si>
    <t>Management at this facility identifies and prioritizes program needs and allocates funds as necessary</t>
  </si>
  <si>
    <t>This facility has no biosecurity policies, manuals, or SOPs</t>
  </si>
  <si>
    <t>This facility has no specific biosecurity documentation </t>
  </si>
  <si>
    <t>This facility has some biosecurity documentation, but they are not comprehensive and / or not fully implemented</t>
  </si>
  <si>
    <t>This facility has biosecurity policies, manuals, and SOPs</t>
  </si>
  <si>
    <t>This facility’s biosecurity documentation also includes risk assessment and incident response information</t>
  </si>
  <si>
    <t>This facility does not conduct any biosecurity exercises</t>
  </si>
  <si>
    <t>This facility conducts tabletops or other exercises on an ad hoc basis</t>
  </si>
  <si>
    <t>This facility conducts annual exercises</t>
  </si>
  <si>
    <t>This facility includes external responders in their exercises</t>
  </si>
  <si>
    <t xml:space="preserve">There is no review of the biosecurity program </t>
  </si>
  <si>
    <t>The biosecurity program is reviewed and revised as necessary after any incidents or near-incidents</t>
  </si>
  <si>
    <t>The biosecurity  program is subject to internal self-assessments</t>
  </si>
  <si>
    <t>Management at the facility ensures continual improvement, conducts routine self-assessments, and ensures corrective and preventive actions. Reviews include assessing opportunities for improvement and any needs for changes to the system, procedures, policies, and objectives.</t>
  </si>
  <si>
    <t>Physical security</t>
  </si>
  <si>
    <t>Physical security is defined by the levels of detection, delay and response existing at a facility starting at the outer perimeter and layering to the locations where the biological agent (or other asset) is stored or used (including while in transit).  Physical security reduces the potential for success by an outsider and also helps to enforce access requirements by individuals at the facility.  This supports safety as well as security.</t>
  </si>
  <si>
    <t>Minimal Delay</t>
  </si>
  <si>
    <t>Strong Delay</t>
  </si>
  <si>
    <t>Facility has no perimeter</t>
  </si>
  <si>
    <t>Facility has a partial perimeter</t>
  </si>
  <si>
    <t>Facility has a clearly defined perimeter (natural or man-made)</t>
  </si>
  <si>
    <t>Only a single barrier exists between public areas and the biological agent (e.g. a single door)</t>
  </si>
  <si>
    <t>Multiple physical barriers exist between public areas and the biological agent</t>
  </si>
  <si>
    <t>Minimal Access Control</t>
  </si>
  <si>
    <t>Strong Access Control</t>
  </si>
  <si>
    <t xml:space="preserve">Building has no access controls </t>
  </si>
  <si>
    <t>Building has only procedural access controls</t>
  </si>
  <si>
    <t>Building has manual access controls (keys and locks)</t>
  </si>
  <si>
    <t>Building has electronic access controls based on something single authentication system (e.g. swipe card or biometric)</t>
  </si>
  <si>
    <t>Building has electronic access controls based upon multiple factors for authentication (e.g. PIN and/or swipe card and/or biometrics)</t>
  </si>
  <si>
    <t xml:space="preserve">Room has no access controls </t>
  </si>
  <si>
    <t>Room has only procedural access controls</t>
  </si>
  <si>
    <t>Room has manual access controls (keys and locks)</t>
  </si>
  <si>
    <t>Room has electronic access controls based on something single authentication system (e.g. swipe card or biometric)</t>
  </si>
  <si>
    <t>Room has electronic access controls based upon multiple factors for authentication (e.g. PIN and/or swipe card and/or biometrics)</t>
  </si>
  <si>
    <t xml:space="preserve">Storage areas have no access controls </t>
  </si>
  <si>
    <t>Storage areas have only procedural access controls</t>
  </si>
  <si>
    <t>Storage areas have manual access controls (keys and locks)</t>
  </si>
  <si>
    <t>Storage areas have electronic access controls based on something single authentication system (e.g. swipe card or biometric)</t>
  </si>
  <si>
    <t>Storage areas have electronic access controls based upon multiple factors for authentication (e.g. PIN and/or swipe card and/or biometrics)</t>
  </si>
  <si>
    <t xml:space="preserve">No access controls exist on rooms or storage areas </t>
  </si>
  <si>
    <t>Procedural access restrictions exist</t>
  </si>
  <si>
    <t>Procedural access restrictions exist and individuals with access have been registered and approved</t>
  </si>
  <si>
    <t>Electronic access controls, tied to a person, exist and individuals with access have been registered and approved.</t>
  </si>
  <si>
    <t>Minimal Detection</t>
  </si>
  <si>
    <t>Strong Detection</t>
  </si>
  <si>
    <t xml:space="preserve">No intrusion detection </t>
  </si>
  <si>
    <t>Only detection is staff trained to report anything unusual</t>
  </si>
  <si>
    <t>Detection based on observations by personnel, including roving guard patrols</t>
  </si>
  <si>
    <t>Local annunciation of alarms only</t>
  </si>
  <si>
    <t>Alarms for intrusion detection are reported to a guard station located within the facility or campus</t>
  </si>
  <si>
    <t>Control only on doors</t>
  </si>
  <si>
    <t>Controls on all possible entry paths through barrier (e.g. glass break sensors on windows)</t>
  </si>
  <si>
    <t>Minimal Assessment</t>
  </si>
  <si>
    <t>Strong Assessment</t>
  </si>
  <si>
    <t>No alarm assessment</t>
  </si>
  <si>
    <t>Only alarm assessment is staff trained to report</t>
  </si>
  <si>
    <t>Guards sent to assess alarms</t>
  </si>
  <si>
    <t>Alarm assessed by camera</t>
  </si>
  <si>
    <t>Alarm assessed by camera that records brief time before alarm and then afterwards</t>
  </si>
  <si>
    <t>Minimal Response</t>
  </si>
  <si>
    <t>Strong Response</t>
  </si>
  <si>
    <t>No plans for alarm response</t>
  </si>
  <si>
    <t>Local law enforcement is initial response and a MOU is in place for this</t>
  </si>
  <si>
    <t>Local law enforcement is initial response, MOU in place, and this is exercised regularly OR Onsite guard response</t>
  </si>
  <si>
    <t>Onsite guard response and LLE back-up with MOU and regular exercises </t>
  </si>
  <si>
    <t>Personnel Reliability</t>
  </si>
  <si>
    <t xml:space="preserve">Personnel Reliability is defined by the in place measure to determine who as authorized access to the biological agents (or other assets) and to ensure that these individuals have demonstrated a level of integrity and skills to be able to handle the biological agents safely and securely.  </t>
  </si>
  <si>
    <t>Minimal Vetting</t>
  </si>
  <si>
    <t>Strong Vetting</t>
  </si>
  <si>
    <t>No vetting of personnel prior to granting access</t>
  </si>
  <si>
    <t>Vetting includes only verification of credentials (education, prior employment ) and references</t>
  </si>
  <si>
    <t>Vetting includes verification of credentials, references, and criminal history</t>
  </si>
  <si>
    <t>Vetting includes verification of credentials, references, criminal history, and additional checks for derogatory information (e.g. financial checks, drug screening, interviews of contacts, personality tests)</t>
  </si>
  <si>
    <t>Vetting includes verification of credentials, references, criminal history, and additional checks for derogatory information (e.g. financial checks, drug screening, interviews of contacts, personality tests) and regular reevaluation intervals are established</t>
  </si>
  <si>
    <t>Minimal Escorting</t>
  </si>
  <si>
    <t>Strong Escorting</t>
  </si>
  <si>
    <t xml:space="preserve">Allowed unescorted access to room with asset </t>
  </si>
  <si>
    <t>Administrative escorting to room with asset allowed</t>
  </si>
  <si>
    <t>Escorting requirements in place but not defined escort ratios</t>
  </si>
  <si>
    <t>Escorting requirements in place and escort ratios defined</t>
  </si>
  <si>
    <t>Escort ratios defined, dates/times of escorted visitors recorded </t>
  </si>
  <si>
    <t>Minimal Badging Requirements</t>
  </si>
  <si>
    <t>Strong Badging Requirements</t>
  </si>
  <si>
    <t xml:space="preserve">Badges not required or routinely worn or badges that are worn do not identify if badge belongs to person wearing it </t>
  </si>
  <si>
    <t>Badges have a photo and expiration date</t>
  </si>
  <si>
    <t xml:space="preserve">Badges not required or routinely worn </t>
  </si>
  <si>
    <t>Badges are periodically but there are no formal procedures or requirements for photos to be on the badge</t>
  </si>
  <si>
    <t xml:space="preserve">Badges contain a photo of the wearer or are specifically marked for visitors or other individuals needing temporary badging </t>
  </si>
  <si>
    <t>Badges contain photo of the wearer</t>
  </si>
  <si>
    <t>Badges contain photo of the wearer and a formal expiration date visible on the badge</t>
  </si>
  <si>
    <t>Procedures are in place for lost badges and turning in badges when access in no longer needed</t>
  </si>
  <si>
    <t>Minimal Training</t>
  </si>
  <si>
    <t>Strong Training</t>
  </si>
  <si>
    <t>No biosecurity training provided</t>
  </si>
  <si>
    <t>Biosecurity training provided to anyone with unescorted access</t>
  </si>
  <si>
    <t>Biosecurity training provided to all employees</t>
  </si>
  <si>
    <t>Biosecurity training provided to all employees and on-site contractors (e.g. guards) </t>
  </si>
  <si>
    <t xml:space="preserve">Minimal Employee Assistance </t>
  </si>
  <si>
    <t>Strong Employee Assistance</t>
  </si>
  <si>
    <t>No support systems in place</t>
  </si>
  <si>
    <t>Informal support network among personnel</t>
  </si>
  <si>
    <t>Formal employee assistance program in place</t>
  </si>
  <si>
    <t xml:space="preserve">Formal employee assistance program in place, and employees not penalized if access voluntarily suspended due to a temporary situation </t>
  </si>
  <si>
    <t>Formal employee assistance program in place, and employees not penalized if access voluntarily suspended due to a temporary situation, plus there is an anonymous whistleblower / ombudsman type program in mechanism in place</t>
  </si>
  <si>
    <t>Transport Security</t>
  </si>
  <si>
    <t>Transport Security is defined by the process to ensure physical controls and individuals with access to the biological agents (or other assets) which the agents are in transit are equivalent to those when the agents are being stored or handled with in a laboratory setting.</t>
  </si>
  <si>
    <t xml:space="preserve">Minimal Transport Security </t>
  </si>
  <si>
    <t>Strong Transport Security</t>
  </si>
  <si>
    <t>No controls during internal transport</t>
  </si>
  <si>
    <t>Agent transported by authorized individual but may be left unattended in unsecured areas</t>
  </si>
  <si>
    <t>Agent not left outside of custody of authorized individual during transit unless secured but level of security is lower than how it is secured in storage</t>
  </si>
  <si>
    <t>Agent not left outside of custody of authorized individual during transit unless secured in a manner equivalent or better to how it is secured in storage</t>
  </si>
  <si>
    <t>Facility personnel who have access to materials during internal transport are not vetted</t>
  </si>
  <si>
    <t>Facility personnel who have access to the materials during internal transport are vetted but to a lower degree than those who handle the agent in the laboratory</t>
  </si>
  <si>
    <t>Facility personnel who have access to materials during internal transport are vetted to the same degree or better as personnel who handle the agent in the laboratory </t>
  </si>
  <si>
    <t>No approvals or documentation required for internal transport</t>
  </si>
  <si>
    <t>Pre-approval not required for internal transport but transfer is documented in laboratory records</t>
  </si>
  <si>
    <t>Pre-approval required for internal transport and the transfer is documented in laboratory records</t>
  </si>
  <si>
    <t>No approvals or documentation required for external transport</t>
  </si>
  <si>
    <t>Pre-approval not required for external transport but transfer is documented in laboratory records</t>
  </si>
  <si>
    <t>Pre-approval by a responsible individual at the facility required prior to shipping to external recipient</t>
  </si>
  <si>
    <t>And a material transfer agreement is required prior to final approval or an external regulatory body must approve the transfer prior to shipment</t>
  </si>
  <si>
    <t>No biosecurity (or biosecurity status is unknown) at receiving facility</t>
  </si>
  <si>
    <t>Receiving facility has biosecurity but their level of security is lower than at shipping facility</t>
  </si>
  <si>
    <t>Receiving facility has equivalent or better biosecurity</t>
  </si>
  <si>
    <t>And notifications between shipping and receiving facility at time of dispatch and receipt, respectively</t>
  </si>
  <si>
    <t>Agent can be identified by examining labels on outside of the package</t>
  </si>
  <si>
    <t>Conforms to infectious substance shipping labeling requirements but does not identify the specific agent on the outside of the package.</t>
  </si>
  <si>
    <t>No thought is given to security in selection of carrier</t>
  </si>
  <si>
    <t>External carrier chosen that has good reputation for security of commercial shipments (e.g. FedEx, DHL, Airborne Express)</t>
  </si>
  <si>
    <t>External carrier chosen that has good reputation for security of commercial shipments (e.g. FedEx, DHL, Airborne Express) And the carrier has a security plan in place that covers shipments of dangerous biological agents</t>
  </si>
  <si>
    <t>Material Control and Accountability</t>
  </si>
  <si>
    <t xml:space="preserve">Material Control and Accountability is defined by the processes to ensure there is institution knowledge of where biological agents (and other assets) are stored and handled and to reduce the potential for materials to become orphaned, that is without knowledge of what an agent is or where it is located.  The accountable individual is responsible for ensure this knowledge is retained.  Material Control and Accountability for biological material is not to detect removal a quantity of material, but can support reporting of container loss.  </t>
  </si>
  <si>
    <t xml:space="preserve">Minimal MC&amp;A </t>
  </si>
  <si>
    <t>Strong MC&amp;A</t>
  </si>
  <si>
    <t>No materials are subject to MC&amp;A measures</t>
  </si>
  <si>
    <t>Individual PIs/lab owners make decisions about which materials require MC&amp;A measures</t>
  </si>
  <si>
    <t>Facility just relies on regulatory or international lists (e.g. Select agent list, Australia Group list) to determine which materials at their facility need MC&amp;A measures</t>
  </si>
  <si>
    <t>Facility risk assessment to identify and categorize those materials and forms of materials that require MC&amp;A measures</t>
  </si>
  <si>
    <t>Facility risk assessment to identify and categorize those materials and forms of materials that require MC&amp;A measures and, where applicable, proactive measures towards the reduction of risk through elimination, substitution or minimization of volumes/quantities of agents, and the type and number of manipulations conducted.</t>
  </si>
  <si>
    <t xml:space="preserve">No material cataloging </t>
  </si>
  <si>
    <t>Seed stock inventory electronically  managed</t>
  </si>
  <si>
    <t>Seed stock inventory actively managed and working stocks, including infected animal status, tracked through laboratory notes</t>
  </si>
  <si>
    <t>Seed stock inventory electronically managed using a secure system and includes tracking of samples that have been transferred into and out of the lab, source, strain, controlled substance identification, form, responsible individual, etc.</t>
  </si>
  <si>
    <t>Seed and working stock containers bar coded or otherwise identified, marked and cataloged for inventory tracking purposes.</t>
  </si>
  <si>
    <t>No controls in place when materials are in use</t>
  </si>
  <si>
    <t>Controls in place when materials are in use (e.g. working tissue cultures, animals subjected to challenge experiments, in equipment such as incubators and centrifuges, etc.) but at lower level than controls for material in storage</t>
  </si>
  <si>
    <t>Controls in place when materials are in use (e.g. working tissue cultures, animals subjected to challenge experiments, in equipment such as incubators and centrifuges, etc.) at equivalent level to controls for material in storage</t>
  </si>
  <si>
    <t>No designation of responsibilities</t>
  </si>
  <si>
    <t>PI aware of each agent used within their laboratory</t>
  </si>
  <si>
    <t>A responsible individual is designated to oversee the control of protected agents</t>
  </si>
  <si>
    <t>A qualified and vetted individual is designated to oversee the control of protected agents (agent-by-agent basis, on a per-laboratory basis, etc.)</t>
  </si>
  <si>
    <t>No procedures for MC&amp;A exist</t>
  </si>
  <si>
    <t>Some MC&amp;A procedures are in place but they are not comprehensive and/or are not fully implemented</t>
  </si>
  <si>
    <t>Written procedures are in place and implemented to ensure timely and accurate recording, reporting and auditing of materials subject to MC&amp;A measures</t>
  </si>
  <si>
    <t>Information Security</t>
  </si>
  <si>
    <t>Information Security is defined by the processes in place to ensure sensitive information is protected from disclosure and loss of integrity.  Information security is not the about restricting of publications.  Information security measures support the security of the physical security system, human resource data, inventory systems, and other information that could impacts the effectiveness of the security system.</t>
  </si>
  <si>
    <t xml:space="preserve">Minimal Information Security </t>
  </si>
  <si>
    <t>Strong Information Security</t>
  </si>
  <si>
    <t>No identification and classification of information in place</t>
  </si>
  <si>
    <t>Sensitive (security-related) information is identified, marked, and classified at a level equivalent to the risk</t>
  </si>
  <si>
    <t>No protection of information</t>
  </si>
  <si>
    <t>Some information protection procedures are in place but they are not comprehensive and/or are not fully implemented</t>
  </si>
  <si>
    <t>Protecting sensitive (security-related) information at a level equivalent to the risk (e.g. information considered a valuable asset is held redundantly by the institution. Information is accessed on a need-to-know basis, by pre-approved/screened authorized individuals. Procedures for handling, storing, transmitting, and destroying sensitive information)</t>
  </si>
  <si>
    <t>No communication policies exist</t>
  </si>
  <si>
    <t>Staff is trained on communication policies</t>
  </si>
  <si>
    <t>Means of communicating sensitive information is controlled (e.g. encryption for electronic transmission, no cellular discussions or communication/viewing sensitive materials).</t>
  </si>
  <si>
    <t>No protection (e.g. adversary can access the systems through the internet)</t>
  </si>
  <si>
    <t>Basic good practices are in place (e.g. firewalls, desktop security)</t>
  </si>
  <si>
    <t>Comprehensive IT security infrastructure in place or not applicable because no sensitive information is stored</t>
  </si>
  <si>
    <t>No public disclosure procedures/policies in place</t>
  </si>
  <si>
    <t>Some procedures/policies regarding public disclosure are in place but they are not comprehensive and/or are not fully implemented</t>
  </si>
  <si>
    <t>Potentially sensitive (security-related) information is screened prior to public release, by an established review and approval process. Modification of information to make it appropriate for public release</t>
  </si>
  <si>
    <t>Badges not required or routinely worn Or there are no formal badge procedures</t>
  </si>
  <si>
    <r>
      <t>1.</t>
    </r>
    <r>
      <rPr>
        <sz val="9"/>
        <color theme="1"/>
        <rFont val="Times New Roman"/>
        <family val="1"/>
      </rPr>
      <t xml:space="preserve">       </t>
    </r>
    <r>
      <rPr>
        <sz val="9"/>
        <color theme="1"/>
        <rFont val="Calibri"/>
        <family val="2"/>
        <scheme val="minor"/>
      </rPr>
      <t>Does the institution have defined roles and responsibilities for biosecurity?</t>
    </r>
  </si>
  <si>
    <r>
      <t>2.</t>
    </r>
    <r>
      <rPr>
        <sz val="9"/>
        <color theme="1"/>
        <rFont val="Times New Roman"/>
        <family val="1"/>
      </rPr>
      <t xml:space="preserve">       </t>
    </r>
    <r>
      <rPr>
        <sz val="9"/>
        <color theme="1"/>
        <rFont val="Calibri"/>
        <family val="2"/>
        <scheme val="minor"/>
      </rPr>
      <t>Has the institution made a commitment to security?</t>
    </r>
  </si>
  <si>
    <r>
      <t>3.</t>
    </r>
    <r>
      <rPr>
        <sz val="9"/>
        <color theme="1"/>
        <rFont val="Times New Roman"/>
        <family val="1"/>
      </rPr>
      <t xml:space="preserve">       </t>
    </r>
    <r>
      <rPr>
        <sz val="9"/>
        <color theme="1"/>
        <rFont val="Calibri"/>
        <family val="2"/>
        <scheme val="minor"/>
      </rPr>
      <t>Does the institution have comprehensive biosecurity documentation?</t>
    </r>
  </si>
  <si>
    <r>
      <t>4.</t>
    </r>
    <r>
      <rPr>
        <sz val="9"/>
        <color theme="1"/>
        <rFont val="Times New Roman"/>
        <family val="1"/>
      </rPr>
      <t xml:space="preserve">       </t>
    </r>
    <r>
      <rPr>
        <sz val="9"/>
        <color theme="1"/>
        <rFont val="Calibri"/>
        <family val="2"/>
        <scheme val="minor"/>
      </rPr>
      <t>Does the institution conduct biosecurity drills or exercises?</t>
    </r>
  </si>
  <si>
    <r>
      <t>5.</t>
    </r>
    <r>
      <rPr>
        <sz val="9"/>
        <color theme="1"/>
        <rFont val="Times New Roman"/>
        <family val="1"/>
      </rPr>
      <t xml:space="preserve">       </t>
    </r>
    <r>
      <rPr>
        <sz val="9"/>
        <color theme="1"/>
        <rFont val="Calibri"/>
        <family val="2"/>
        <scheme val="minor"/>
      </rPr>
      <t>Does the institution periodically review the biosecurity program?</t>
    </r>
  </si>
  <si>
    <r>
      <t>1.</t>
    </r>
    <r>
      <rPr>
        <sz val="9"/>
        <color theme="1"/>
        <rFont val="Times New Roman"/>
        <family val="1"/>
      </rPr>
      <t xml:space="preserve">       </t>
    </r>
    <r>
      <rPr>
        <sz val="9"/>
        <color theme="1"/>
        <rFont val="Calibri"/>
        <family val="2"/>
        <scheme val="minor"/>
      </rPr>
      <t>What type (if any) of a perimeter security exists outside the building(s)?</t>
    </r>
  </si>
  <si>
    <r>
      <t>2.</t>
    </r>
    <r>
      <rPr>
        <sz val="9"/>
        <color theme="1"/>
        <rFont val="Times New Roman"/>
        <family val="1"/>
      </rPr>
      <t xml:space="preserve">       </t>
    </r>
    <r>
      <rPr>
        <sz val="9"/>
        <color theme="1"/>
        <rFont val="Calibri"/>
        <family val="2"/>
        <scheme val="minor"/>
      </rPr>
      <t xml:space="preserve"> How many barriers exist between public areas and the biological agent?</t>
    </r>
  </si>
  <si>
    <r>
      <t>3.</t>
    </r>
    <r>
      <rPr>
        <sz val="9"/>
        <color theme="1"/>
        <rFont val="Times New Roman"/>
        <family val="1"/>
      </rPr>
      <t xml:space="preserve">       </t>
    </r>
    <r>
      <rPr>
        <sz val="9"/>
        <color theme="1"/>
        <rFont val="Calibri"/>
        <family val="2"/>
        <scheme val="minor"/>
      </rPr>
      <t>Does the building housing the select biological agent or toxin limit access through a control system when the building is not occupied?</t>
    </r>
  </si>
  <si>
    <r>
      <t>4.</t>
    </r>
    <r>
      <rPr>
        <sz val="9"/>
        <color theme="1"/>
        <rFont val="Times New Roman"/>
        <family val="1"/>
      </rPr>
      <t xml:space="preserve">       </t>
    </r>
    <r>
      <rPr>
        <sz val="9"/>
        <color theme="1"/>
        <rFont val="Calibri"/>
        <family val="2"/>
        <scheme val="minor"/>
      </rPr>
      <t>Does the room housing the select biological agent or toxin limit access through a control system when the room is not occupied?</t>
    </r>
  </si>
  <si>
    <r>
      <t>5.</t>
    </r>
    <r>
      <rPr>
        <sz val="9"/>
        <color theme="1"/>
        <rFont val="Times New Roman"/>
        <family val="1"/>
      </rPr>
      <t xml:space="preserve">       </t>
    </r>
    <r>
      <rPr>
        <sz val="9"/>
        <color theme="1"/>
        <rFont val="Calibri"/>
        <family val="2"/>
        <scheme val="minor"/>
      </rPr>
      <t>Do the select biological agents or toxins storage areas (freezers, culture collection, etc.) limit access through a control system?</t>
    </r>
  </si>
  <si>
    <r>
      <t>6.</t>
    </r>
    <r>
      <rPr>
        <sz val="9"/>
        <color theme="1"/>
        <rFont val="Times New Roman"/>
        <family val="1"/>
      </rPr>
      <t xml:space="preserve">       </t>
    </r>
    <r>
      <rPr>
        <sz val="9"/>
        <color theme="1"/>
        <rFont val="Calibri"/>
        <family val="2"/>
        <scheme val="minor"/>
      </rPr>
      <t>Are ALL individuals with access to the room, work areas, and any storage areas where select biological agents and toxins exist specifically approved for access?</t>
    </r>
  </si>
  <si>
    <r>
      <t>7.</t>
    </r>
    <r>
      <rPr>
        <sz val="9"/>
        <color theme="1"/>
        <rFont val="Times New Roman"/>
        <family val="1"/>
      </rPr>
      <t xml:space="preserve">       </t>
    </r>
    <r>
      <rPr>
        <sz val="9"/>
        <color theme="1"/>
        <rFont val="Calibri"/>
        <family val="2"/>
        <scheme val="minor"/>
      </rPr>
      <t>Do intrusion detection systems exist in the areas where select biological agent or toxins are used or stored?</t>
    </r>
  </si>
  <si>
    <r>
      <t>8.</t>
    </r>
    <r>
      <rPr>
        <sz val="9"/>
        <color theme="1"/>
        <rFont val="Times New Roman"/>
        <family val="1"/>
      </rPr>
      <t xml:space="preserve">       </t>
    </r>
    <r>
      <rPr>
        <sz val="9"/>
        <color theme="1"/>
        <rFont val="Calibri"/>
        <family val="2"/>
        <scheme val="minor"/>
      </rPr>
      <t>Are ALL doors (or other potential entry points) covered by an intrusion detection system?</t>
    </r>
  </si>
  <si>
    <r>
      <t>9.</t>
    </r>
    <r>
      <rPr>
        <sz val="9"/>
        <color theme="1"/>
        <rFont val="Times New Roman"/>
        <family val="1"/>
      </rPr>
      <t xml:space="preserve">       </t>
    </r>
    <r>
      <rPr>
        <sz val="9"/>
        <color theme="1"/>
        <rFont val="Calibri"/>
        <family val="2"/>
        <scheme val="minor"/>
      </rPr>
      <t>How are alarms assessed?</t>
    </r>
  </si>
  <si>
    <r>
      <t>10.</t>
    </r>
    <r>
      <rPr>
        <sz val="9"/>
        <color theme="1"/>
        <rFont val="Times New Roman"/>
        <family val="1"/>
      </rPr>
      <t xml:space="preserve">   </t>
    </r>
    <r>
      <rPr>
        <sz val="9"/>
        <color theme="1"/>
        <rFont val="Calibri"/>
        <family val="2"/>
        <scheme val="minor"/>
      </rPr>
      <t>How are alarms responded to?</t>
    </r>
  </si>
  <si>
    <r>
      <t>1.</t>
    </r>
    <r>
      <rPr>
        <sz val="9"/>
        <color theme="1"/>
        <rFont val="Times New Roman"/>
        <family val="1"/>
      </rPr>
      <t xml:space="preserve">       </t>
    </r>
    <r>
      <rPr>
        <sz val="9"/>
        <color theme="1"/>
        <rFont val="Calibri"/>
        <family val="2"/>
        <scheme val="minor"/>
      </rPr>
      <t>How are personnel vetted prior to allowing them unescorted access to the agent?</t>
    </r>
  </si>
  <si>
    <r>
      <t>2.</t>
    </r>
    <r>
      <rPr>
        <sz val="9"/>
        <color theme="1"/>
        <rFont val="Times New Roman"/>
        <family val="1"/>
      </rPr>
      <t xml:space="preserve">       </t>
    </r>
    <r>
      <rPr>
        <sz val="9"/>
        <color theme="1"/>
        <rFont val="Calibri"/>
        <family val="2"/>
        <scheme val="minor"/>
      </rPr>
      <t>How are the personnel vetted who will not have direct access of the agent?</t>
    </r>
  </si>
  <si>
    <r>
      <t>3.</t>
    </r>
    <r>
      <rPr>
        <sz val="9"/>
        <color theme="1"/>
        <rFont val="Times New Roman"/>
        <family val="1"/>
      </rPr>
      <t xml:space="preserve">       </t>
    </r>
    <r>
      <rPr>
        <sz val="9"/>
        <color theme="1"/>
        <rFont val="Calibri"/>
        <family val="2"/>
        <scheme val="minor"/>
      </rPr>
      <t>How are visitors and other individuals who have not been vetted escorted when accessing rooms with the biological agent or other materials?</t>
    </r>
  </si>
  <si>
    <r>
      <t>4.</t>
    </r>
    <r>
      <rPr>
        <sz val="9"/>
        <color theme="1"/>
        <rFont val="Times New Roman"/>
        <family val="1"/>
      </rPr>
      <t xml:space="preserve">       </t>
    </r>
    <r>
      <rPr>
        <sz val="9"/>
        <color theme="1"/>
        <rFont val="Calibri"/>
        <family val="2"/>
        <scheme val="minor"/>
      </rPr>
      <t>Are badges worn?</t>
    </r>
  </si>
  <si>
    <r>
      <t>5.</t>
    </r>
    <r>
      <rPr>
        <sz val="9"/>
        <color theme="1"/>
        <rFont val="Times New Roman"/>
        <family val="1"/>
      </rPr>
      <t xml:space="preserve">       </t>
    </r>
    <r>
      <rPr>
        <sz val="9"/>
        <color theme="1"/>
        <rFont val="Calibri"/>
        <family val="2"/>
        <scheme val="minor"/>
      </rPr>
      <t>Do badges indicate level of access allowed by the wearer?</t>
    </r>
  </si>
  <si>
    <r>
      <t>6.</t>
    </r>
    <r>
      <rPr>
        <sz val="9"/>
        <color theme="1"/>
        <rFont val="Times New Roman"/>
        <family val="1"/>
      </rPr>
      <t xml:space="preserve">       </t>
    </r>
    <r>
      <rPr>
        <sz val="9"/>
        <color theme="1"/>
        <rFont val="Calibri"/>
        <family val="2"/>
        <scheme val="minor"/>
      </rPr>
      <t>Does badge include a photo of the wearer (owner) and a time interval for when it is valid?</t>
    </r>
  </si>
  <si>
    <r>
      <t>7.</t>
    </r>
    <r>
      <rPr>
        <sz val="9"/>
        <color theme="1"/>
        <rFont val="Times New Roman"/>
        <family val="1"/>
      </rPr>
      <t xml:space="preserve">       </t>
    </r>
    <r>
      <rPr>
        <sz val="9"/>
        <color theme="1"/>
        <rFont val="Calibri"/>
        <family val="2"/>
        <scheme val="minor"/>
      </rPr>
      <t>Are there procedures for returning badges or reporting lost badges?</t>
    </r>
  </si>
  <si>
    <r>
      <t>8.</t>
    </r>
    <r>
      <rPr>
        <sz val="9"/>
        <color theme="1"/>
        <rFont val="Times New Roman"/>
        <family val="1"/>
      </rPr>
      <t xml:space="preserve">       </t>
    </r>
    <r>
      <rPr>
        <sz val="9"/>
        <color theme="1"/>
        <rFont val="Calibri"/>
        <family val="2"/>
        <scheme val="minor"/>
      </rPr>
      <t>What is the level of biosecurity training provided?</t>
    </r>
  </si>
  <si>
    <r>
      <t>9.</t>
    </r>
    <r>
      <rPr>
        <sz val="9"/>
        <color theme="1"/>
        <rFont val="Times New Roman"/>
        <family val="1"/>
      </rPr>
      <t xml:space="preserve">       </t>
    </r>
    <r>
      <rPr>
        <sz val="9"/>
        <color theme="1"/>
        <rFont val="Calibri"/>
        <family val="2"/>
        <scheme val="minor"/>
      </rPr>
      <t>Do employee assistance programs exist?</t>
    </r>
  </si>
  <si>
    <r>
      <t>1.</t>
    </r>
    <r>
      <rPr>
        <sz val="9"/>
        <color theme="1"/>
        <rFont val="Times New Roman"/>
        <family val="1"/>
      </rPr>
      <t xml:space="preserve">       </t>
    </r>
    <r>
      <rPr>
        <sz val="9"/>
        <color theme="1"/>
        <rFont val="Calibri"/>
        <family val="2"/>
        <scheme val="minor"/>
      </rPr>
      <t>What is the level of control at a facility of materials moving between laboratories or while in shipping/receiving areas?</t>
    </r>
  </si>
  <si>
    <r>
      <t>2.</t>
    </r>
    <r>
      <rPr>
        <sz val="9"/>
        <color theme="1"/>
        <rFont val="Times New Roman"/>
        <family val="1"/>
      </rPr>
      <t xml:space="preserve">       </t>
    </r>
    <r>
      <rPr>
        <sz val="9"/>
        <color theme="1"/>
        <rFont val="Calibri"/>
        <family val="2"/>
        <scheme val="minor"/>
      </rPr>
      <t>What type of vetting is required for personnel transporting material within the facility?</t>
    </r>
  </si>
  <si>
    <r>
      <t>3.</t>
    </r>
    <r>
      <rPr>
        <sz val="9"/>
        <color theme="1"/>
        <rFont val="Times New Roman"/>
        <family val="1"/>
      </rPr>
      <t xml:space="preserve">       </t>
    </r>
    <r>
      <rPr>
        <sz val="9"/>
        <color theme="1"/>
        <rFont val="Calibri"/>
        <family val="2"/>
        <scheme val="minor"/>
      </rPr>
      <t>What type of administrative approvals is required for internal transport?</t>
    </r>
  </si>
  <si>
    <r>
      <t>4.</t>
    </r>
    <r>
      <rPr>
        <sz val="9"/>
        <color theme="1"/>
        <rFont val="Times New Roman"/>
        <family val="1"/>
      </rPr>
      <t xml:space="preserve">       </t>
    </r>
    <r>
      <rPr>
        <sz val="9"/>
        <color theme="1"/>
        <rFont val="Calibri"/>
        <family val="2"/>
        <scheme val="minor"/>
      </rPr>
      <t>What type of administrative approvals is required for external transport?</t>
    </r>
  </si>
  <si>
    <r>
      <t>5.</t>
    </r>
    <r>
      <rPr>
        <sz val="9"/>
        <color theme="1"/>
        <rFont val="Times New Roman"/>
        <family val="1"/>
      </rPr>
      <t xml:space="preserve">       </t>
    </r>
    <r>
      <rPr>
        <sz val="9"/>
        <color theme="1"/>
        <rFont val="Calibri"/>
        <family val="2"/>
        <scheme val="minor"/>
      </rPr>
      <t>What is the required security level for the receiving facility when sharing this agent?</t>
    </r>
  </si>
  <si>
    <r>
      <t>6.</t>
    </r>
    <r>
      <rPr>
        <sz val="9"/>
        <color theme="1"/>
        <rFont val="Times New Roman"/>
        <family val="1"/>
      </rPr>
      <t xml:space="preserve">       </t>
    </r>
    <r>
      <rPr>
        <sz val="9"/>
        <color theme="1"/>
        <rFont val="Calibri"/>
        <family val="2"/>
        <scheme val="minor"/>
      </rPr>
      <t>How are agents packaged for external transport?</t>
    </r>
  </si>
  <si>
    <r>
      <t>7.</t>
    </r>
    <r>
      <rPr>
        <sz val="9"/>
        <color theme="1"/>
        <rFont val="Times New Roman"/>
        <family val="1"/>
      </rPr>
      <t xml:space="preserve">       </t>
    </r>
    <r>
      <rPr>
        <sz val="9"/>
        <color theme="1"/>
        <rFont val="Calibri"/>
        <family val="2"/>
        <scheme val="minor"/>
      </rPr>
      <t>How are external carriers selected?</t>
    </r>
  </si>
  <si>
    <r>
      <t>1.</t>
    </r>
    <r>
      <rPr>
        <sz val="9"/>
        <color theme="1"/>
        <rFont val="Times New Roman"/>
        <family val="1"/>
      </rPr>
      <t xml:space="preserve">       </t>
    </r>
    <r>
      <rPr>
        <sz val="9"/>
        <color theme="1"/>
        <rFont val="Calibri"/>
        <family val="2"/>
        <scheme val="minor"/>
      </rPr>
      <t>How does the facility determine which materials are subject to material control and accountability (MC&amp;A) measures?</t>
    </r>
  </si>
  <si>
    <r>
      <t>2.</t>
    </r>
    <r>
      <rPr>
        <sz val="9"/>
        <color theme="1"/>
        <rFont val="Times New Roman"/>
        <family val="1"/>
      </rPr>
      <t xml:space="preserve">       </t>
    </r>
    <r>
      <rPr>
        <sz val="9"/>
        <color theme="1"/>
        <rFont val="Calibri"/>
        <family val="2"/>
        <scheme val="minor"/>
      </rPr>
      <t>Which materials are inventoried?</t>
    </r>
  </si>
  <si>
    <r>
      <t>3.</t>
    </r>
    <r>
      <rPr>
        <sz val="9"/>
        <color theme="1"/>
        <rFont val="Times New Roman"/>
        <family val="1"/>
      </rPr>
      <t xml:space="preserve">       </t>
    </r>
    <r>
      <rPr>
        <sz val="9"/>
        <color theme="1"/>
        <rFont val="Calibri"/>
        <family val="2"/>
        <scheme val="minor"/>
      </rPr>
      <t>What is the level of control of agents while in use (working stocks, infected animals, etc.)?</t>
    </r>
  </si>
  <si>
    <r>
      <t>4.</t>
    </r>
    <r>
      <rPr>
        <sz val="9"/>
        <color theme="1"/>
        <rFont val="Times New Roman"/>
        <family val="1"/>
      </rPr>
      <t xml:space="preserve">       </t>
    </r>
    <r>
      <rPr>
        <sz val="9"/>
        <color theme="1"/>
        <rFont val="Calibri"/>
        <family val="2"/>
        <scheme val="minor"/>
      </rPr>
      <t>Are there clearly defined accountability roles and responsibilities?</t>
    </r>
  </si>
  <si>
    <r>
      <t>5.</t>
    </r>
    <r>
      <rPr>
        <sz val="9"/>
        <color theme="1"/>
        <rFont val="Times New Roman"/>
        <family val="1"/>
      </rPr>
      <t xml:space="preserve">       </t>
    </r>
    <r>
      <rPr>
        <sz val="9"/>
        <color theme="1"/>
        <rFont val="Calibri"/>
        <family val="2"/>
        <scheme val="minor"/>
      </rPr>
      <t>Are there clearly defined procedures for material control and accountability (MC&amp;A)?</t>
    </r>
  </si>
  <si>
    <r>
      <t>1.</t>
    </r>
    <r>
      <rPr>
        <sz val="9"/>
        <color theme="1"/>
        <rFont val="Times New Roman"/>
        <family val="1"/>
      </rPr>
      <t xml:space="preserve">       </t>
    </r>
    <r>
      <rPr>
        <sz val="9"/>
        <color theme="1"/>
        <rFont val="Calibri"/>
        <family val="2"/>
        <scheme val="minor"/>
      </rPr>
      <t>Has information which is considered sensitive been clearly identified, marked, and protected at a level equivalent to the risk of loss or release?</t>
    </r>
  </si>
  <si>
    <r>
      <t>2.</t>
    </r>
    <r>
      <rPr>
        <sz val="9"/>
        <color theme="1"/>
        <rFont val="Times New Roman"/>
        <family val="1"/>
      </rPr>
      <t xml:space="preserve">       </t>
    </r>
    <r>
      <rPr>
        <sz val="9"/>
        <color theme="1"/>
        <rFont val="Calibri"/>
        <family val="2"/>
        <scheme val="minor"/>
      </rPr>
      <t>Is information which is considered sensitive protected from release or loss?</t>
    </r>
  </si>
  <si>
    <r>
      <t>3.</t>
    </r>
    <r>
      <rPr>
        <sz val="9"/>
        <color theme="1"/>
        <rFont val="Times New Roman"/>
        <family val="1"/>
      </rPr>
      <t xml:space="preserve">       </t>
    </r>
    <r>
      <rPr>
        <sz val="9"/>
        <color theme="1"/>
        <rFont val="Calibri"/>
        <family val="2"/>
        <scheme val="minor"/>
      </rPr>
      <t>Are there clearly defined communication policies regarding sensitive information?</t>
    </r>
  </si>
  <si>
    <r>
      <t>4.</t>
    </r>
    <r>
      <rPr>
        <sz val="9"/>
        <color theme="1"/>
        <rFont val="Times New Roman"/>
        <family val="1"/>
      </rPr>
      <t xml:space="preserve">       </t>
    </r>
    <r>
      <rPr>
        <sz val="9"/>
        <color theme="1"/>
        <rFont val="Calibri"/>
        <family val="2"/>
        <scheme val="minor"/>
      </rPr>
      <t>Are electronic critical infrastructure systems (including inventory databases, alarm control stations, access control systems, building monitoring systems, etc.) protected from attack?</t>
    </r>
  </si>
  <si>
    <r>
      <t>5.</t>
    </r>
    <r>
      <rPr>
        <sz val="9"/>
        <color theme="1"/>
        <rFont val="Times New Roman"/>
        <family val="1"/>
      </rPr>
      <t xml:space="preserve">       </t>
    </r>
    <r>
      <rPr>
        <sz val="9"/>
        <color theme="1"/>
        <rFont val="Calibri"/>
        <family val="2"/>
        <scheme val="minor"/>
      </rPr>
      <t>Are there clearly defined policies for public disclosure of information?</t>
    </r>
  </si>
  <si>
    <t>Local Weights</t>
  </si>
  <si>
    <t>Local Weight</t>
  </si>
  <si>
    <t xml:space="preserve">No protection (e.g. adversary can access the systems through the internet) </t>
  </si>
  <si>
    <t>Systems are on the internal network by isolated from the internet by use of a firewall</t>
  </si>
  <si>
    <t xml:space="preserve">Systems are on a private isolated network with no access from the internet or the general facility intranet </t>
  </si>
  <si>
    <t>6.      Are electronic physical security systems (alarm control stations, access control systems, building monitoring systems, etc.) isolated from the public internet?</t>
  </si>
  <si>
    <t>6.    Are electronic physical security systems (alarm control stations, access control systems, building monitoring systems, etc.) isolated from the public internet?</t>
  </si>
  <si>
    <t>Global Weight</t>
  </si>
  <si>
    <t>Global Weights</t>
  </si>
  <si>
    <t>Weighted Score Insider</t>
  </si>
  <si>
    <t>Weighted Score Outsider</t>
  </si>
  <si>
    <t>No controls (access controls and/or intrusion detection) on any entry points</t>
  </si>
  <si>
    <t>Security System Effectivness</t>
  </si>
  <si>
    <t>outsider</t>
  </si>
  <si>
    <t xml:space="preserve">Security System Effectiveness </t>
  </si>
  <si>
    <t>Likelihood of successful theft and misuse against human</t>
  </si>
  <si>
    <t>Likelihood of successful theft and misuse against animals</t>
  </si>
  <si>
    <t>Facility Name:</t>
  </si>
  <si>
    <t>Agent Assessed:</t>
  </si>
  <si>
    <r>
      <t>1.</t>
    </r>
    <r>
      <rPr>
        <b/>
        <sz val="10"/>
        <color theme="1"/>
        <rFont val="Times New Roman"/>
        <family val="1"/>
      </rPr>
      <t xml:space="preserve">       </t>
    </r>
    <r>
      <rPr>
        <b/>
        <sz val="10"/>
        <color theme="1"/>
        <rFont val="Calibri"/>
        <family val="2"/>
        <scheme val="minor"/>
      </rPr>
      <t>What is general population’s knowledge or awareness of this agent as related to biological weapons or bio-crime?</t>
    </r>
  </si>
  <si>
    <r>
      <t>2.</t>
    </r>
    <r>
      <rPr>
        <b/>
        <sz val="10"/>
        <color theme="1"/>
        <rFont val="Times New Roman"/>
        <family val="1"/>
      </rPr>
      <t xml:space="preserve">       </t>
    </r>
    <r>
      <rPr>
        <b/>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</si>
  <si>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b/>
        <sz val="10"/>
        <color theme="1"/>
        <rFont val="Times New Roman"/>
        <family val="1"/>
      </rPr>
      <t xml:space="preserve">       </t>
    </r>
    <r>
      <rPr>
        <b/>
        <sz val="10"/>
        <color theme="1"/>
        <rFont val="Calibri"/>
        <family val="2"/>
        <scheme val="minor"/>
      </rPr>
      <t>What is the level of microbiological skill required to grow a suitable quantity (to meet the malicious objective) of this agent?</t>
    </r>
  </si>
  <si>
    <r>
      <t>4.</t>
    </r>
    <r>
      <rPr>
        <b/>
        <sz val="10"/>
        <color theme="1"/>
        <rFont val="Times New Roman"/>
        <family val="1"/>
      </rPr>
      <t xml:space="preserve">       </t>
    </r>
    <r>
      <rPr>
        <b/>
        <sz val="10"/>
        <color theme="1"/>
        <rFont val="Calibri"/>
        <family val="2"/>
        <scheme val="minor"/>
      </rPr>
      <t>What is the general accessibility of production equipment required to produce this agent?</t>
    </r>
  </si>
  <si>
    <r>
      <t>5.</t>
    </r>
    <r>
      <rPr>
        <b/>
        <sz val="10"/>
        <color theme="1"/>
        <rFont val="Times New Roman"/>
        <family val="1"/>
      </rPr>
      <t xml:space="preserve">       </t>
    </r>
    <r>
      <rPr>
        <b/>
        <sz val="10"/>
        <color theme="1"/>
        <rFont val="Calibri"/>
        <family val="2"/>
        <scheme val="minor"/>
      </rPr>
      <t>What are the storage requirements for this agent?</t>
    </r>
  </si>
  <si>
    <r>
      <t>6.</t>
    </r>
    <r>
      <rPr>
        <b/>
        <sz val="10"/>
        <color theme="1"/>
        <rFont val="Times New Roman"/>
        <family val="1"/>
      </rPr>
      <t xml:space="preserve">       </t>
    </r>
    <r>
      <rPr>
        <b/>
        <sz val="10"/>
        <color theme="1"/>
        <rFont val="Calibri"/>
        <family val="2"/>
        <scheme val="minor"/>
      </rPr>
      <t>Is this agent known to cause infection via inhalation (to cause infection via droplets or droplet nuclei that have entered the upper or lower respiratory tract)?</t>
    </r>
  </si>
  <si>
    <r>
      <t>a.</t>
    </r>
    <r>
      <rPr>
        <b/>
        <sz val="10"/>
        <color theme="1"/>
        <rFont val="Times New Roman"/>
        <family val="1"/>
      </rPr>
      <t xml:space="preserve">       </t>
    </r>
    <r>
      <rPr>
        <b/>
        <sz val="10"/>
        <color theme="1"/>
        <rFont val="Calibri"/>
        <family val="2"/>
        <scheme val="minor"/>
      </rPr>
      <t>Is the infectious dose (ID50) of this agent for this route less than 1000 or unknown?</t>
    </r>
  </si>
  <si>
    <r>
      <t>7.</t>
    </r>
    <r>
      <rPr>
        <b/>
        <sz val="10"/>
        <color theme="1"/>
        <rFont val="Times New Roman"/>
        <family val="1"/>
      </rPr>
      <t xml:space="preserve">       </t>
    </r>
    <r>
      <rPr>
        <b/>
        <sz val="10"/>
        <color theme="1"/>
        <rFont val="Calibri"/>
        <family val="2"/>
        <scheme val="minor"/>
      </rPr>
      <t>Is this agent known to cause infection via percutaneous exposure (to cause infection through compromised skin or direct injection into the blood stream)?</t>
    </r>
  </si>
  <si>
    <r>
      <t>8.</t>
    </r>
    <r>
      <rPr>
        <b/>
        <sz val="10"/>
        <color theme="1"/>
        <rFont val="Times New Roman"/>
        <family val="1"/>
      </rPr>
      <t xml:space="preserve">       </t>
    </r>
    <r>
      <rPr>
        <b/>
        <sz val="10"/>
        <color theme="1"/>
        <rFont val="Calibri"/>
        <family val="2"/>
        <scheme val="minor"/>
      </rPr>
      <t>Is this agent known to cause infection via direct contact (to cause infection through the mucosal membranes)?</t>
    </r>
  </si>
  <si>
    <r>
      <t>9.</t>
    </r>
    <r>
      <rPr>
        <b/>
        <sz val="10"/>
        <color theme="1"/>
        <rFont val="Times New Roman"/>
        <family val="1"/>
      </rPr>
      <t xml:space="preserve">       </t>
    </r>
    <r>
      <rPr>
        <b/>
        <sz val="10"/>
        <color theme="1"/>
        <rFont val="Calibri"/>
        <family val="2"/>
        <scheme val="minor"/>
      </rPr>
      <t>Is this agent known to cause infection via ingestion (to cause infection via contact with the gastrointestinal tract)?</t>
    </r>
  </si>
  <si>
    <r>
      <t>10.</t>
    </r>
    <r>
      <rPr>
        <b/>
        <sz val="10"/>
        <color theme="1"/>
        <rFont val="Times New Roman"/>
        <family val="1"/>
      </rPr>
      <t xml:space="preserve">   </t>
    </r>
    <r>
      <rPr>
        <b/>
        <sz val="10"/>
        <color theme="1"/>
        <rFont val="Calibri"/>
        <family val="2"/>
        <scheme val="minor"/>
      </rPr>
      <t>Is this agent known to cause infection via vector-borne transmission (to cause infection by direct mucosal membrane contact or percutaneous exposure from a vector (e.g. arthropod))?</t>
    </r>
  </si>
  <si>
    <r>
      <t>11.</t>
    </r>
    <r>
      <rPr>
        <b/>
        <sz val="10"/>
        <color theme="1"/>
        <rFont val="Times New Roman"/>
        <family val="1"/>
      </rPr>
      <t xml:space="preserve">   </t>
    </r>
    <r>
      <rPr>
        <b/>
        <sz val="10"/>
        <color theme="1"/>
        <rFont val="Calibri"/>
        <family val="2"/>
        <scheme val="minor"/>
      </rPr>
      <t>What is this agent’s stability outside of a host?</t>
    </r>
  </si>
  <si>
    <r>
      <t>12.</t>
    </r>
    <r>
      <rPr>
        <b/>
        <sz val="10"/>
        <color theme="1"/>
        <rFont val="Times New Roman"/>
        <family val="1"/>
      </rPr>
      <t xml:space="preserve">   </t>
    </r>
    <r>
      <rPr>
        <b/>
        <sz val="10"/>
        <color theme="1"/>
        <rFont val="Calibri"/>
        <family val="2"/>
        <scheme val="minor"/>
      </rPr>
      <t>Can host to host transmission be used as a dissemination pathway to execute an attack?</t>
    </r>
  </si>
  <si>
    <r>
      <t>1.</t>
    </r>
    <r>
      <rPr>
        <b/>
        <sz val="10"/>
        <color theme="1"/>
        <rFont val="Times New Roman"/>
        <family val="1"/>
      </rPr>
      <t xml:space="preserve">       </t>
    </r>
    <r>
      <rPr>
        <b/>
        <sz val="10"/>
        <color theme="1"/>
        <rFont val="Calibri"/>
        <family val="2"/>
        <scheme val="minor"/>
      </rPr>
      <t>What is the duration of illness in a normal healthy human host?</t>
    </r>
  </si>
  <si>
    <r>
      <t>2.</t>
    </r>
    <r>
      <rPr>
        <b/>
        <sz val="10"/>
        <color theme="1"/>
        <rFont val="Times New Roman"/>
        <family val="1"/>
      </rPr>
      <t xml:space="preserve">       </t>
    </r>
    <r>
      <rPr>
        <b/>
        <sz val="10"/>
        <color theme="1"/>
        <rFont val="Calibri"/>
        <family val="2"/>
        <scheme val="minor"/>
      </rPr>
      <t>What is the severity of illness in a normal healthy human host?</t>
    </r>
  </si>
  <si>
    <r>
      <t>3.</t>
    </r>
    <r>
      <rPr>
        <b/>
        <sz val="10"/>
        <color theme="1"/>
        <rFont val="Times New Roman"/>
        <family val="1"/>
      </rPr>
      <t xml:space="preserve">       </t>
    </r>
    <r>
      <rPr>
        <b/>
        <sz val="10"/>
        <color theme="1"/>
        <rFont val="Calibri"/>
        <family val="2"/>
        <scheme val="minor"/>
      </rPr>
      <t>What is the duration of infection in a normal healthy human host?</t>
    </r>
  </si>
  <si>
    <r>
      <t>4.</t>
    </r>
    <r>
      <rPr>
        <b/>
        <sz val="10"/>
        <color theme="1"/>
        <rFont val="Times New Roman"/>
        <family val="1"/>
      </rPr>
      <t xml:space="preserve">       </t>
    </r>
    <r>
      <rPr>
        <b/>
        <sz val="10"/>
        <color theme="1"/>
        <rFont val="Calibri"/>
        <family val="2"/>
        <scheme val="minor"/>
      </rPr>
      <t>Does this disease cause any long term conditions in a normal healthy human host?</t>
    </r>
  </si>
  <si>
    <r>
      <t>5.</t>
    </r>
    <r>
      <rPr>
        <b/>
        <sz val="10"/>
        <color theme="1"/>
        <rFont val="Times New Roman"/>
        <family val="1"/>
      </rPr>
      <t xml:space="preserve">       </t>
    </r>
    <r>
      <rPr>
        <b/>
        <sz val="10"/>
        <color theme="1"/>
        <rFont val="Calibri"/>
        <family val="2"/>
        <scheme val="minor"/>
      </rPr>
      <t>What is the frequency of death (mortality rate) in humans caused by this disease?</t>
    </r>
  </si>
  <si>
    <r>
      <t>6.</t>
    </r>
    <r>
      <rPr>
        <b/>
        <sz val="10"/>
        <color rgb="FF984806"/>
        <rFont val="Times New Roman"/>
        <family val="1"/>
      </rPr>
      <t xml:space="preserve">       </t>
    </r>
    <r>
      <rPr>
        <b/>
        <sz val="10"/>
        <color rgb="FF984806"/>
        <rFont val="Calibri"/>
        <family val="2"/>
        <scheme val="minor"/>
      </rPr>
      <t>If the agent infects animals, what is the expected morbidity rate to a naïve but otherwise healthy animal population?</t>
    </r>
  </si>
  <si>
    <r>
      <t>7.</t>
    </r>
    <r>
      <rPr>
        <b/>
        <sz val="10"/>
        <color rgb="FF984806"/>
        <rFont val="Times New Roman"/>
        <family val="1"/>
      </rPr>
      <t xml:space="preserve">       </t>
    </r>
    <r>
      <rPr>
        <b/>
        <sz val="10"/>
        <color rgb="FF984806"/>
        <rFont val="Calibri"/>
        <family val="2"/>
        <scheme val="minor"/>
      </rPr>
      <t>What species of animals can this agent infect?</t>
    </r>
  </si>
  <si>
    <r>
      <t>8.</t>
    </r>
    <r>
      <rPr>
        <b/>
        <sz val="10"/>
        <color rgb="FF984806"/>
        <rFont val="Times New Roman"/>
        <family val="1"/>
      </rPr>
      <t xml:space="preserve">       </t>
    </r>
    <r>
      <rPr>
        <b/>
        <sz val="10"/>
        <color rgb="FF984806"/>
        <rFont val="Calibri"/>
        <family val="2"/>
        <scheme val="minor"/>
      </rPr>
      <t xml:space="preserve">What is the disease impact on the general population?  </t>
    </r>
  </si>
  <si>
    <r>
      <t>9.</t>
    </r>
    <r>
      <rPr>
        <b/>
        <sz val="10"/>
        <color theme="1"/>
        <rFont val="Times New Roman"/>
        <family val="1"/>
      </rPr>
      <t xml:space="preserve">       </t>
    </r>
    <r>
      <rPr>
        <b/>
        <sz val="10"/>
        <color theme="1"/>
        <rFont val="Calibri"/>
        <family val="2"/>
        <scheme val="minor"/>
      </rPr>
      <t>What is the economic impact of an outbreak of this agent to the country?</t>
    </r>
  </si>
  <si>
    <r>
      <t>10.</t>
    </r>
    <r>
      <rPr>
        <b/>
        <sz val="10"/>
        <color theme="1"/>
        <rFont val="Times New Roman"/>
        <family val="1"/>
      </rPr>
      <t xml:space="preserve">   </t>
    </r>
    <r>
      <rPr>
        <b/>
        <sz val="10"/>
        <color theme="1"/>
        <rFont val="Calibri"/>
        <family val="2"/>
        <scheme val="minor"/>
      </rPr>
      <t>Is this agent endemic in the country?</t>
    </r>
  </si>
  <si>
    <r>
      <t>11.</t>
    </r>
    <r>
      <rPr>
        <b/>
        <sz val="10"/>
        <color theme="1"/>
        <rFont val="Times New Roman"/>
        <family val="1"/>
      </rPr>
      <t xml:space="preserve">   </t>
    </r>
    <r>
      <rPr>
        <b/>
        <sz val="10"/>
        <color theme="1"/>
        <rFont val="Calibri"/>
        <family val="2"/>
        <scheme val="minor"/>
      </rPr>
      <t>Are there active eradication/control programs of this agent in the country?</t>
    </r>
  </si>
  <si>
    <r>
      <t>12.</t>
    </r>
    <r>
      <rPr>
        <b/>
        <sz val="10"/>
        <color theme="1"/>
        <rFont val="Times New Roman"/>
        <family val="1"/>
      </rPr>
      <t xml:space="preserve">   </t>
    </r>
    <r>
      <rPr>
        <b/>
        <sz val="10"/>
        <color theme="1"/>
        <rFont val="Calibri"/>
        <family val="2"/>
        <scheme val="minor"/>
      </rPr>
      <t>Are clinical signs strong indicators of disease present? (For example, diseases that cause sudden death or diseases with obvious signs will be detected faster.)</t>
    </r>
  </si>
  <si>
    <r>
      <t>13.</t>
    </r>
    <r>
      <rPr>
        <b/>
        <sz val="10"/>
        <color theme="1"/>
        <rFont val="Times New Roman"/>
        <family val="1"/>
      </rPr>
      <t xml:space="preserve">   </t>
    </r>
    <r>
      <rPr>
        <b/>
        <sz val="10"/>
        <color theme="1"/>
        <rFont val="Calibri"/>
        <family val="2"/>
        <scheme val="minor"/>
      </rPr>
      <t>Are effective diagnostic tests available in the country for humans?</t>
    </r>
  </si>
  <si>
    <r>
      <t>14.</t>
    </r>
    <r>
      <rPr>
        <b/>
        <sz val="10"/>
        <color theme="1"/>
        <rFont val="Times New Roman"/>
        <family val="1"/>
      </rPr>
      <t xml:space="preserve">   </t>
    </r>
    <r>
      <rPr>
        <b/>
        <sz val="10"/>
        <color theme="1"/>
        <rFont val="Calibri"/>
        <family val="2"/>
        <scheme val="minor"/>
      </rPr>
      <t>Are effective post exposure treatments (including immuno-globulin, vaccines and anti-microbials) available in the country for humans?</t>
    </r>
  </si>
  <si>
    <r>
      <t>15.</t>
    </r>
    <r>
      <rPr>
        <b/>
        <sz val="10"/>
        <color theme="1"/>
        <rFont val="Times New Roman"/>
        <family val="1"/>
      </rPr>
      <t xml:space="preserve">   </t>
    </r>
    <r>
      <rPr>
        <b/>
        <sz val="10"/>
        <color theme="1"/>
        <rFont val="Calibri"/>
        <family val="2"/>
        <scheme val="minor"/>
      </rPr>
      <t>Are preventative measures (vaccines) available in the country for humans?</t>
    </r>
  </si>
  <si>
    <r>
      <t>16.</t>
    </r>
    <r>
      <rPr>
        <b/>
        <sz val="10"/>
        <color rgb="FF984806"/>
        <rFont val="Times New Roman"/>
        <family val="1"/>
      </rPr>
      <t xml:space="preserve">   </t>
    </r>
    <r>
      <rPr>
        <b/>
        <sz val="10"/>
        <color rgb="FF984806"/>
        <rFont val="Calibri"/>
        <family val="2"/>
        <scheme val="minor"/>
      </rPr>
      <t>Are effective diagnostic tests available in the country for animals?</t>
    </r>
  </si>
  <si>
    <r>
      <t>17.</t>
    </r>
    <r>
      <rPr>
        <b/>
        <sz val="10"/>
        <color rgb="FF984806"/>
        <rFont val="Times New Roman"/>
        <family val="1"/>
      </rPr>
      <t xml:space="preserve">   </t>
    </r>
    <r>
      <rPr>
        <b/>
        <sz val="10"/>
        <color rgb="FF984806"/>
        <rFont val="Calibri"/>
        <family val="2"/>
        <scheme val="minor"/>
      </rPr>
      <t>Are effective post exposure treatments (including immuno-globulin, vaccines and anti-microbials) available in the country for animals?</t>
    </r>
  </si>
  <si>
    <r>
      <t>18.</t>
    </r>
    <r>
      <rPr>
        <b/>
        <sz val="10"/>
        <color rgb="FF984806"/>
        <rFont val="Times New Roman"/>
        <family val="1"/>
      </rPr>
      <t xml:space="preserve">   </t>
    </r>
    <r>
      <rPr>
        <b/>
        <sz val="10"/>
        <color rgb="FF984806"/>
        <rFont val="Calibri"/>
        <family val="2"/>
        <scheme val="minor"/>
      </rPr>
      <t>Are preventative measures (vaccines) available in the country for animals?</t>
    </r>
  </si>
  <si>
    <r>
      <t>19.</t>
    </r>
    <r>
      <rPr>
        <b/>
        <sz val="10"/>
        <color rgb="FF984806"/>
        <rFont val="Times New Roman"/>
        <family val="1"/>
      </rPr>
      <t xml:space="preserve">   </t>
    </r>
    <r>
      <rPr>
        <b/>
        <sz val="10"/>
        <color rgb="FF984806"/>
        <rFont val="Calibri"/>
        <family val="2"/>
        <scheme val="minor"/>
      </rPr>
      <t>Are secondary consequence measures feasible in the country for animal populations?</t>
    </r>
  </si>
  <si>
    <r>
      <t>20.</t>
    </r>
    <r>
      <rPr>
        <b/>
        <sz val="10"/>
        <color theme="1"/>
        <rFont val="Times New Roman"/>
        <family val="1"/>
      </rPr>
      <t xml:space="preserve">   </t>
    </r>
    <r>
      <rPr>
        <b/>
        <sz val="10"/>
        <color theme="1"/>
        <rFont val="Calibri"/>
        <family val="2"/>
        <scheme val="minor"/>
      </rPr>
      <t>How easily does this agent transmit between human hosts?</t>
    </r>
  </si>
  <si>
    <r>
      <t>21.</t>
    </r>
    <r>
      <rPr>
        <b/>
        <sz val="10"/>
        <color theme="1"/>
        <rFont val="Times New Roman"/>
        <family val="1"/>
      </rPr>
      <t xml:space="preserve">   </t>
    </r>
    <r>
      <rPr>
        <b/>
        <sz val="10"/>
        <color theme="1"/>
        <rFont val="Calibri"/>
        <family val="2"/>
        <scheme val="minor"/>
      </rPr>
      <t>How easily does this agent transmit from animal to human hosts?</t>
    </r>
  </si>
  <si>
    <r>
      <t>22.</t>
    </r>
    <r>
      <rPr>
        <b/>
        <sz val="10"/>
        <color theme="1"/>
        <rFont val="Times New Roman"/>
        <family val="1"/>
      </rPr>
      <t xml:space="preserve">   </t>
    </r>
    <r>
      <rPr>
        <b/>
        <sz val="10"/>
        <color theme="1"/>
        <rFont val="Calibri"/>
        <family val="2"/>
        <scheme val="minor"/>
      </rPr>
      <t>How easily does this agent transmit from human to animal hosts?</t>
    </r>
  </si>
  <si>
    <r>
      <t>23.</t>
    </r>
    <r>
      <rPr>
        <b/>
        <sz val="10"/>
        <color rgb="FF984806"/>
        <rFont val="Times New Roman"/>
        <family val="1"/>
      </rPr>
      <t xml:space="preserve">   </t>
    </r>
    <r>
      <rPr>
        <b/>
        <sz val="10"/>
        <color rgb="FF984806"/>
        <rFont val="Calibri"/>
        <family val="2"/>
        <scheme val="minor"/>
      </rPr>
      <t>How easily does this agent transmit between animal hosts?</t>
    </r>
  </si>
  <si>
    <r>
      <t>24.</t>
    </r>
    <r>
      <rPr>
        <b/>
        <sz val="10"/>
        <color theme="1"/>
        <rFont val="Times New Roman"/>
        <family val="1"/>
      </rPr>
      <t xml:space="preserve">   </t>
    </r>
    <r>
      <rPr>
        <b/>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</si>
  <si>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b/>
        <sz val="10"/>
        <color theme="1"/>
        <rFont val="Times New Roman"/>
        <family val="1"/>
      </rPr>
      <t xml:space="preserve">   </t>
    </r>
    <r>
      <rPr>
        <b/>
        <sz val="10"/>
        <color theme="1"/>
        <rFont val="Calibri"/>
        <family val="2"/>
        <scheme val="minor"/>
      </rPr>
      <t>Is this agent known to cause infection via percutaneous exposure (to cause infection through compromised skin or direct injection into the blood stream) in the natural environment?</t>
    </r>
  </si>
  <si>
    <r>
      <t>26.</t>
    </r>
    <r>
      <rPr>
        <b/>
        <sz val="10"/>
        <color theme="1"/>
        <rFont val="Times New Roman"/>
        <family val="1"/>
      </rPr>
      <t xml:space="preserve">   </t>
    </r>
    <r>
      <rPr>
        <b/>
        <sz val="10"/>
        <color theme="1"/>
        <rFont val="Calibri"/>
        <family val="2"/>
        <scheme val="minor"/>
      </rPr>
      <t>Is this agent known to cause infection via direct contact (to cause infection through the mucosal membranes) in the natural environment?</t>
    </r>
  </si>
  <si>
    <r>
      <t>27.</t>
    </r>
    <r>
      <rPr>
        <b/>
        <sz val="10"/>
        <color theme="1"/>
        <rFont val="Times New Roman"/>
        <family val="1"/>
      </rPr>
      <t xml:space="preserve">   </t>
    </r>
    <r>
      <rPr>
        <b/>
        <sz val="10"/>
        <color theme="1"/>
        <rFont val="Calibri"/>
        <family val="2"/>
        <scheme val="minor"/>
      </rPr>
      <t>Is this agent known to cause infection via ingestion (to cause infection via contact with the gastrointestinal tract) in the natural environment?</t>
    </r>
  </si>
  <si>
    <r>
      <t>28.</t>
    </r>
    <r>
      <rPr>
        <b/>
        <sz val="10"/>
        <color theme="1"/>
        <rFont val="Times New Roman"/>
        <family val="1"/>
      </rPr>
      <t xml:space="preserve">   </t>
    </r>
    <r>
      <rPr>
        <b/>
        <sz val="10"/>
        <color theme="1"/>
        <rFont val="Calibri"/>
        <family val="2"/>
        <scheme val="minor"/>
      </rPr>
      <t>Is this agent known to cause infection via vector-borne transmission (to cause infection by direct mucosal membrane contact or percutaneous exposure from a vector (e.g. arthropod))?</t>
    </r>
  </si>
  <si>
    <r>
      <t>29.</t>
    </r>
    <r>
      <rPr>
        <b/>
        <sz val="10"/>
        <color theme="1"/>
        <rFont val="Times New Roman"/>
        <family val="1"/>
      </rPr>
      <t xml:space="preserve">   </t>
    </r>
    <r>
      <rPr>
        <b/>
        <sz val="10"/>
        <color theme="1"/>
        <rFont val="Calibri"/>
        <family val="2"/>
        <scheme val="minor"/>
      </rPr>
      <t>Is this agent known to cause infection via vertical transmission (to cause infection from mother to fetus in the womb or via ingestion of infected breast milk)?</t>
    </r>
  </si>
  <si>
    <r>
      <t>30.</t>
    </r>
    <r>
      <rPr>
        <b/>
        <sz val="10"/>
        <color theme="1"/>
        <rFont val="Times New Roman"/>
        <family val="1"/>
      </rPr>
      <t xml:space="preserve">   </t>
    </r>
    <r>
      <rPr>
        <b/>
        <sz val="10"/>
        <color theme="1"/>
        <rFont val="Calibri"/>
        <family val="2"/>
        <scheme val="minor"/>
      </rPr>
      <t>Is this agent known to cause infection via sexual transmission (to cause infection through sexual contact including intercourse)?</t>
    </r>
  </si>
  <si>
    <r>
      <t>1.</t>
    </r>
    <r>
      <rPr>
        <b/>
        <sz val="10"/>
        <color theme="1"/>
        <rFont val="Times New Roman"/>
        <family val="1"/>
      </rPr>
      <t xml:space="preserve">       </t>
    </r>
    <r>
      <rPr>
        <b/>
        <sz val="10"/>
        <color theme="1"/>
        <rFont val="Calibri"/>
        <family val="2"/>
        <scheme val="minor"/>
      </rPr>
      <t>Does the institution have defined roles and responsibilities for biosecurity?</t>
    </r>
  </si>
  <si>
    <r>
      <t>2.</t>
    </r>
    <r>
      <rPr>
        <b/>
        <sz val="10"/>
        <color theme="1"/>
        <rFont val="Times New Roman"/>
        <family val="1"/>
      </rPr>
      <t xml:space="preserve">       </t>
    </r>
    <r>
      <rPr>
        <b/>
        <sz val="10"/>
        <color theme="1"/>
        <rFont val="Calibri"/>
        <family val="2"/>
        <scheme val="minor"/>
      </rPr>
      <t>Has the institution made a commitment to security?</t>
    </r>
  </si>
  <si>
    <r>
      <t>3.</t>
    </r>
    <r>
      <rPr>
        <b/>
        <sz val="10"/>
        <color theme="1"/>
        <rFont val="Times New Roman"/>
        <family val="1"/>
      </rPr>
      <t xml:space="preserve">       </t>
    </r>
    <r>
      <rPr>
        <b/>
        <sz val="10"/>
        <color theme="1"/>
        <rFont val="Calibri"/>
        <family val="2"/>
        <scheme val="minor"/>
      </rPr>
      <t>Does the institution have comprehensive biosecurity documentation?</t>
    </r>
  </si>
  <si>
    <r>
      <t>4.</t>
    </r>
    <r>
      <rPr>
        <b/>
        <sz val="10"/>
        <color theme="1"/>
        <rFont val="Times New Roman"/>
        <family val="1"/>
      </rPr>
      <t xml:space="preserve">       </t>
    </r>
    <r>
      <rPr>
        <b/>
        <sz val="10"/>
        <color theme="1"/>
        <rFont val="Calibri"/>
        <family val="2"/>
        <scheme val="minor"/>
      </rPr>
      <t>Does the institution conduct biosecurity drills or exercises?</t>
    </r>
  </si>
  <si>
    <r>
      <t>5.</t>
    </r>
    <r>
      <rPr>
        <b/>
        <sz val="10"/>
        <color theme="1"/>
        <rFont val="Times New Roman"/>
        <family val="1"/>
      </rPr>
      <t xml:space="preserve">       </t>
    </r>
    <r>
      <rPr>
        <b/>
        <sz val="10"/>
        <color theme="1"/>
        <rFont val="Calibri"/>
        <family val="2"/>
        <scheme val="minor"/>
      </rPr>
      <t>Does the institution periodically review the biosecurity program?</t>
    </r>
  </si>
  <si>
    <r>
      <t>1.</t>
    </r>
    <r>
      <rPr>
        <b/>
        <sz val="10"/>
        <color theme="1"/>
        <rFont val="Times New Roman"/>
        <family val="1"/>
      </rPr>
      <t xml:space="preserve">       </t>
    </r>
    <r>
      <rPr>
        <b/>
        <sz val="10"/>
        <color theme="1"/>
        <rFont val="Calibri"/>
        <family val="2"/>
        <scheme val="minor"/>
      </rPr>
      <t>What type (if any) of a perimeter security exists outside the building(s)?</t>
    </r>
  </si>
  <si>
    <r>
      <t>2.</t>
    </r>
    <r>
      <rPr>
        <b/>
        <sz val="10"/>
        <color theme="1"/>
        <rFont val="Times New Roman"/>
        <family val="1"/>
      </rPr>
      <t xml:space="preserve">       </t>
    </r>
    <r>
      <rPr>
        <b/>
        <sz val="10"/>
        <color theme="1"/>
        <rFont val="Calibri"/>
        <family val="2"/>
        <scheme val="minor"/>
      </rPr>
      <t xml:space="preserve"> How many barriers exist between public areas and the biological agent?</t>
    </r>
  </si>
  <si>
    <r>
      <t>3.</t>
    </r>
    <r>
      <rPr>
        <b/>
        <sz val="10"/>
        <color theme="1"/>
        <rFont val="Times New Roman"/>
        <family val="1"/>
      </rPr>
      <t xml:space="preserve">       </t>
    </r>
    <r>
      <rPr>
        <b/>
        <sz val="10"/>
        <color theme="1"/>
        <rFont val="Calibri"/>
        <family val="2"/>
        <scheme val="minor"/>
      </rPr>
      <t>Does the building housing the select biological agent or toxin limit access through a control system when the building is not occupied?</t>
    </r>
  </si>
  <si>
    <r>
      <t>4.</t>
    </r>
    <r>
      <rPr>
        <b/>
        <sz val="10"/>
        <color theme="1"/>
        <rFont val="Times New Roman"/>
        <family val="1"/>
      </rPr>
      <t xml:space="preserve">       </t>
    </r>
    <r>
      <rPr>
        <b/>
        <sz val="10"/>
        <color theme="1"/>
        <rFont val="Calibri"/>
        <family val="2"/>
        <scheme val="minor"/>
      </rPr>
      <t>Does the room housing the select biological agent or toxin limit access through a control system when the room is not occupied?</t>
    </r>
  </si>
  <si>
    <r>
      <t>5.</t>
    </r>
    <r>
      <rPr>
        <b/>
        <sz val="10"/>
        <color theme="1"/>
        <rFont val="Times New Roman"/>
        <family val="1"/>
      </rPr>
      <t xml:space="preserve">       </t>
    </r>
    <r>
      <rPr>
        <b/>
        <sz val="10"/>
        <color theme="1"/>
        <rFont val="Calibri"/>
        <family val="2"/>
        <scheme val="minor"/>
      </rPr>
      <t>Do the select biological agents or toxins storage areas (freezers, culture collection, etc.) limit access through a control system?</t>
    </r>
  </si>
  <si>
    <r>
      <t>6.</t>
    </r>
    <r>
      <rPr>
        <b/>
        <sz val="10"/>
        <color theme="1"/>
        <rFont val="Times New Roman"/>
        <family val="1"/>
      </rPr>
      <t xml:space="preserve">       </t>
    </r>
    <r>
      <rPr>
        <b/>
        <sz val="10"/>
        <color theme="1"/>
        <rFont val="Calibri"/>
        <family val="2"/>
        <scheme val="minor"/>
      </rPr>
      <t>Are ALL individuals with access to the room, work areas, and any storage areas where select biological agents and toxins exist specifically approved for access?</t>
    </r>
  </si>
  <si>
    <r>
      <t>7.</t>
    </r>
    <r>
      <rPr>
        <b/>
        <sz val="10"/>
        <color theme="1"/>
        <rFont val="Times New Roman"/>
        <family val="1"/>
      </rPr>
      <t xml:space="preserve">       </t>
    </r>
    <r>
      <rPr>
        <b/>
        <sz val="10"/>
        <color theme="1"/>
        <rFont val="Calibri"/>
        <family val="2"/>
        <scheme val="minor"/>
      </rPr>
      <t>Do intrusion detection systems exist in the areas where select biological agent or toxins are used or stored?</t>
    </r>
  </si>
  <si>
    <r>
      <t>8.</t>
    </r>
    <r>
      <rPr>
        <b/>
        <sz val="10"/>
        <color theme="1"/>
        <rFont val="Times New Roman"/>
        <family val="1"/>
      </rPr>
      <t xml:space="preserve">       </t>
    </r>
    <r>
      <rPr>
        <b/>
        <sz val="10"/>
        <color theme="1"/>
        <rFont val="Calibri"/>
        <family val="2"/>
        <scheme val="minor"/>
      </rPr>
      <t>Are ALL doors (or other potential entry points) covered by an intrusion detection system?</t>
    </r>
  </si>
  <si>
    <r>
      <t>9.</t>
    </r>
    <r>
      <rPr>
        <b/>
        <sz val="10"/>
        <color theme="1"/>
        <rFont val="Times New Roman"/>
        <family val="1"/>
      </rPr>
      <t xml:space="preserve">       </t>
    </r>
    <r>
      <rPr>
        <b/>
        <sz val="10"/>
        <color theme="1"/>
        <rFont val="Calibri"/>
        <family val="2"/>
        <scheme val="minor"/>
      </rPr>
      <t>How are alarms assessed?</t>
    </r>
  </si>
  <si>
    <r>
      <t>10.</t>
    </r>
    <r>
      <rPr>
        <b/>
        <sz val="10"/>
        <color theme="1"/>
        <rFont val="Times New Roman"/>
        <family val="1"/>
      </rPr>
      <t xml:space="preserve">   </t>
    </r>
    <r>
      <rPr>
        <b/>
        <sz val="10"/>
        <color theme="1"/>
        <rFont val="Calibri"/>
        <family val="2"/>
        <scheme val="minor"/>
      </rPr>
      <t>How are alarms responded to?</t>
    </r>
  </si>
  <si>
    <r>
      <t>1.</t>
    </r>
    <r>
      <rPr>
        <b/>
        <sz val="10"/>
        <color theme="1"/>
        <rFont val="Times New Roman"/>
        <family val="1"/>
      </rPr>
      <t xml:space="preserve">       </t>
    </r>
    <r>
      <rPr>
        <b/>
        <sz val="10"/>
        <color theme="1"/>
        <rFont val="Calibri"/>
        <family val="2"/>
        <scheme val="minor"/>
      </rPr>
      <t>How are personnel vetted prior to allowing them unescorted access to the agent?</t>
    </r>
  </si>
  <si>
    <r>
      <t>2.</t>
    </r>
    <r>
      <rPr>
        <b/>
        <sz val="10"/>
        <color theme="1"/>
        <rFont val="Times New Roman"/>
        <family val="1"/>
      </rPr>
      <t xml:space="preserve">       </t>
    </r>
    <r>
      <rPr>
        <b/>
        <sz val="10"/>
        <color theme="1"/>
        <rFont val="Calibri"/>
        <family val="2"/>
        <scheme val="minor"/>
      </rPr>
      <t>How are the personnel vetted who will not have direct access of the agent?</t>
    </r>
  </si>
  <si>
    <r>
      <t>3.</t>
    </r>
    <r>
      <rPr>
        <b/>
        <sz val="10"/>
        <color theme="1"/>
        <rFont val="Times New Roman"/>
        <family val="1"/>
      </rPr>
      <t xml:space="preserve">       </t>
    </r>
    <r>
      <rPr>
        <b/>
        <sz val="10"/>
        <color theme="1"/>
        <rFont val="Calibri"/>
        <family val="2"/>
        <scheme val="minor"/>
      </rPr>
      <t>How are visitors and other individuals who have not been vetted escorted when accessing rooms with the biological agent or other materials?</t>
    </r>
  </si>
  <si>
    <r>
      <t>4.</t>
    </r>
    <r>
      <rPr>
        <b/>
        <sz val="10"/>
        <color theme="1"/>
        <rFont val="Times New Roman"/>
        <family val="1"/>
      </rPr>
      <t xml:space="preserve">       </t>
    </r>
    <r>
      <rPr>
        <b/>
        <sz val="10"/>
        <color theme="1"/>
        <rFont val="Calibri"/>
        <family val="2"/>
        <scheme val="minor"/>
      </rPr>
      <t>Are badges worn?</t>
    </r>
  </si>
  <si>
    <r>
      <t>5.</t>
    </r>
    <r>
      <rPr>
        <b/>
        <sz val="10"/>
        <color theme="1"/>
        <rFont val="Times New Roman"/>
        <family val="1"/>
      </rPr>
      <t xml:space="preserve">       </t>
    </r>
    <r>
      <rPr>
        <b/>
        <sz val="10"/>
        <color theme="1"/>
        <rFont val="Calibri"/>
        <family val="2"/>
        <scheme val="minor"/>
      </rPr>
      <t>Do badges indicate level of access allowed by the wearer?</t>
    </r>
  </si>
  <si>
    <r>
      <t>6.</t>
    </r>
    <r>
      <rPr>
        <b/>
        <sz val="10"/>
        <color theme="1"/>
        <rFont val="Times New Roman"/>
        <family val="1"/>
      </rPr>
      <t xml:space="preserve">       </t>
    </r>
    <r>
      <rPr>
        <b/>
        <sz val="10"/>
        <color theme="1"/>
        <rFont val="Calibri"/>
        <family val="2"/>
        <scheme val="minor"/>
      </rPr>
      <t>Does badge include a photo of the wearer (owner) and a time interval for when it is valid?</t>
    </r>
  </si>
  <si>
    <r>
      <t>7.</t>
    </r>
    <r>
      <rPr>
        <b/>
        <sz val="10"/>
        <color theme="1"/>
        <rFont val="Times New Roman"/>
        <family val="1"/>
      </rPr>
      <t xml:space="preserve">       </t>
    </r>
    <r>
      <rPr>
        <b/>
        <sz val="10"/>
        <color theme="1"/>
        <rFont val="Calibri"/>
        <family val="2"/>
        <scheme val="minor"/>
      </rPr>
      <t>Are there procedures for returning badges or reporting lost badges?</t>
    </r>
  </si>
  <si>
    <r>
      <t>8.</t>
    </r>
    <r>
      <rPr>
        <b/>
        <sz val="10"/>
        <color theme="1"/>
        <rFont val="Times New Roman"/>
        <family val="1"/>
      </rPr>
      <t xml:space="preserve">       </t>
    </r>
    <r>
      <rPr>
        <b/>
        <sz val="10"/>
        <color theme="1"/>
        <rFont val="Calibri"/>
        <family val="2"/>
        <scheme val="minor"/>
      </rPr>
      <t>What is the level of biosecurity training provided?</t>
    </r>
  </si>
  <si>
    <r>
      <t>9.</t>
    </r>
    <r>
      <rPr>
        <b/>
        <sz val="10"/>
        <color theme="1"/>
        <rFont val="Times New Roman"/>
        <family val="1"/>
      </rPr>
      <t xml:space="preserve">       </t>
    </r>
    <r>
      <rPr>
        <b/>
        <sz val="10"/>
        <color theme="1"/>
        <rFont val="Calibri"/>
        <family val="2"/>
        <scheme val="minor"/>
      </rPr>
      <t>Do employee assistance programs exist?</t>
    </r>
  </si>
  <si>
    <r>
      <t>1.</t>
    </r>
    <r>
      <rPr>
        <b/>
        <sz val="10"/>
        <color theme="1"/>
        <rFont val="Times New Roman"/>
        <family val="1"/>
      </rPr>
      <t xml:space="preserve">       </t>
    </r>
    <r>
      <rPr>
        <b/>
        <sz val="10"/>
        <color theme="1"/>
        <rFont val="Calibri"/>
        <family val="2"/>
        <scheme val="minor"/>
      </rPr>
      <t>What is the level of control at a facility of materials moving between laboratories or while in shipping/receiving areas?</t>
    </r>
  </si>
  <si>
    <r>
      <t>2.</t>
    </r>
    <r>
      <rPr>
        <b/>
        <sz val="10"/>
        <color theme="1"/>
        <rFont val="Times New Roman"/>
        <family val="1"/>
      </rPr>
      <t xml:space="preserve">       </t>
    </r>
    <r>
      <rPr>
        <b/>
        <sz val="10"/>
        <color theme="1"/>
        <rFont val="Calibri"/>
        <family val="2"/>
        <scheme val="minor"/>
      </rPr>
      <t>What type of vetting is required for personnel transporting material within the facility?</t>
    </r>
  </si>
  <si>
    <r>
      <t>3.</t>
    </r>
    <r>
      <rPr>
        <b/>
        <sz val="10"/>
        <color theme="1"/>
        <rFont val="Times New Roman"/>
        <family val="1"/>
      </rPr>
      <t xml:space="preserve">       </t>
    </r>
    <r>
      <rPr>
        <b/>
        <sz val="10"/>
        <color theme="1"/>
        <rFont val="Calibri"/>
        <family val="2"/>
        <scheme val="minor"/>
      </rPr>
      <t>What type of administrative approvals is required for internal transport?</t>
    </r>
  </si>
  <si>
    <r>
      <t>4.</t>
    </r>
    <r>
      <rPr>
        <b/>
        <sz val="10"/>
        <color theme="1"/>
        <rFont val="Times New Roman"/>
        <family val="1"/>
      </rPr>
      <t xml:space="preserve">       </t>
    </r>
    <r>
      <rPr>
        <b/>
        <sz val="10"/>
        <color theme="1"/>
        <rFont val="Calibri"/>
        <family val="2"/>
        <scheme val="minor"/>
      </rPr>
      <t>What type of administrative approvals is required for external transport?</t>
    </r>
  </si>
  <si>
    <r>
      <t>5.</t>
    </r>
    <r>
      <rPr>
        <b/>
        <sz val="10"/>
        <color theme="1"/>
        <rFont val="Times New Roman"/>
        <family val="1"/>
      </rPr>
      <t xml:space="preserve">       </t>
    </r>
    <r>
      <rPr>
        <b/>
        <sz val="10"/>
        <color theme="1"/>
        <rFont val="Calibri"/>
        <family val="2"/>
        <scheme val="minor"/>
      </rPr>
      <t>What is the required security level for the receiving facility when sharing this agent?</t>
    </r>
  </si>
  <si>
    <r>
      <t>6.</t>
    </r>
    <r>
      <rPr>
        <b/>
        <sz val="10"/>
        <color theme="1"/>
        <rFont val="Times New Roman"/>
        <family val="1"/>
      </rPr>
      <t xml:space="preserve">       </t>
    </r>
    <r>
      <rPr>
        <b/>
        <sz val="10"/>
        <color theme="1"/>
        <rFont val="Calibri"/>
        <family val="2"/>
        <scheme val="minor"/>
      </rPr>
      <t>How are agents packaged for external transport?</t>
    </r>
  </si>
  <si>
    <r>
      <t>7.</t>
    </r>
    <r>
      <rPr>
        <b/>
        <sz val="10"/>
        <color theme="1"/>
        <rFont val="Times New Roman"/>
        <family val="1"/>
      </rPr>
      <t xml:space="preserve">       </t>
    </r>
    <r>
      <rPr>
        <b/>
        <sz val="10"/>
        <color theme="1"/>
        <rFont val="Calibri"/>
        <family val="2"/>
        <scheme val="minor"/>
      </rPr>
      <t>How are external carriers selected?</t>
    </r>
  </si>
  <si>
    <r>
      <t>1.</t>
    </r>
    <r>
      <rPr>
        <b/>
        <sz val="10"/>
        <color theme="1"/>
        <rFont val="Times New Roman"/>
        <family val="1"/>
      </rPr>
      <t xml:space="preserve">       </t>
    </r>
    <r>
      <rPr>
        <b/>
        <sz val="10"/>
        <color theme="1"/>
        <rFont val="Calibri"/>
        <family val="2"/>
        <scheme val="minor"/>
      </rPr>
      <t>How does the facility determine which materials are subject to material control and accountability (MC&amp;A) measures?</t>
    </r>
  </si>
  <si>
    <r>
      <t>2.</t>
    </r>
    <r>
      <rPr>
        <b/>
        <sz val="10"/>
        <color theme="1"/>
        <rFont val="Times New Roman"/>
        <family val="1"/>
      </rPr>
      <t xml:space="preserve">       </t>
    </r>
    <r>
      <rPr>
        <b/>
        <sz val="10"/>
        <color theme="1"/>
        <rFont val="Calibri"/>
        <family val="2"/>
        <scheme val="minor"/>
      </rPr>
      <t>Which materials are inventoried?</t>
    </r>
  </si>
  <si>
    <r>
      <t>3.</t>
    </r>
    <r>
      <rPr>
        <b/>
        <sz val="10"/>
        <color theme="1"/>
        <rFont val="Times New Roman"/>
        <family val="1"/>
      </rPr>
      <t xml:space="preserve">       </t>
    </r>
    <r>
      <rPr>
        <b/>
        <sz val="10"/>
        <color theme="1"/>
        <rFont val="Calibri"/>
        <family val="2"/>
        <scheme val="minor"/>
      </rPr>
      <t>What is the level of control of agents while in use (working stocks, infected animals, etc.)?</t>
    </r>
  </si>
  <si>
    <r>
      <t>4.</t>
    </r>
    <r>
      <rPr>
        <b/>
        <sz val="10"/>
        <color theme="1"/>
        <rFont val="Times New Roman"/>
        <family val="1"/>
      </rPr>
      <t xml:space="preserve">       </t>
    </r>
    <r>
      <rPr>
        <b/>
        <sz val="10"/>
        <color theme="1"/>
        <rFont val="Calibri"/>
        <family val="2"/>
        <scheme val="minor"/>
      </rPr>
      <t>Are there clearly defined accountability roles and responsibilities?</t>
    </r>
  </si>
  <si>
    <r>
      <t>5.</t>
    </r>
    <r>
      <rPr>
        <b/>
        <sz val="10"/>
        <color theme="1"/>
        <rFont val="Times New Roman"/>
        <family val="1"/>
      </rPr>
      <t xml:space="preserve">       </t>
    </r>
    <r>
      <rPr>
        <b/>
        <sz val="10"/>
        <color theme="1"/>
        <rFont val="Calibri"/>
        <family val="2"/>
        <scheme val="minor"/>
      </rPr>
      <t>Are there clearly defined procedures for material control and accountability (MC&amp;A)?</t>
    </r>
  </si>
  <si>
    <r>
      <t>1.</t>
    </r>
    <r>
      <rPr>
        <b/>
        <sz val="10"/>
        <color theme="1"/>
        <rFont val="Times New Roman"/>
        <family val="1"/>
      </rPr>
      <t xml:space="preserve">       </t>
    </r>
    <r>
      <rPr>
        <b/>
        <sz val="10"/>
        <color theme="1"/>
        <rFont val="Calibri"/>
        <family val="2"/>
        <scheme val="minor"/>
      </rPr>
      <t>Has information which is considered sensitive been clearly identified, marked, and protected at a level equivalent to the risk of loss or release?</t>
    </r>
  </si>
  <si>
    <r>
      <t>2.</t>
    </r>
    <r>
      <rPr>
        <b/>
        <sz val="10"/>
        <color theme="1"/>
        <rFont val="Times New Roman"/>
        <family val="1"/>
      </rPr>
      <t xml:space="preserve">       </t>
    </r>
    <r>
      <rPr>
        <b/>
        <sz val="10"/>
        <color theme="1"/>
        <rFont val="Calibri"/>
        <family val="2"/>
        <scheme val="minor"/>
      </rPr>
      <t>Is information which is considered sensitive protected from release or loss?</t>
    </r>
  </si>
  <si>
    <r>
      <t>3.</t>
    </r>
    <r>
      <rPr>
        <b/>
        <sz val="10"/>
        <color theme="1"/>
        <rFont val="Times New Roman"/>
        <family val="1"/>
      </rPr>
      <t xml:space="preserve">       </t>
    </r>
    <r>
      <rPr>
        <b/>
        <sz val="10"/>
        <color theme="1"/>
        <rFont val="Calibri"/>
        <family val="2"/>
        <scheme val="minor"/>
      </rPr>
      <t>Are there clearly defined communication policies regarding sensitive information?</t>
    </r>
  </si>
  <si>
    <r>
      <t>4.</t>
    </r>
    <r>
      <rPr>
        <b/>
        <sz val="10"/>
        <color theme="1"/>
        <rFont val="Times New Roman"/>
        <family val="1"/>
      </rPr>
      <t xml:space="preserve">       </t>
    </r>
    <r>
      <rPr>
        <b/>
        <sz val="10"/>
        <color theme="1"/>
        <rFont val="Calibri"/>
        <family val="2"/>
        <scheme val="minor"/>
      </rPr>
      <t>Are electronic critical infrastructure systems (including inventory databases, alarm control stations, access control systems, building monitoring systems, etc.) protected from attack?</t>
    </r>
  </si>
  <si>
    <r>
      <t>5.</t>
    </r>
    <r>
      <rPr>
        <b/>
        <sz val="10"/>
        <color theme="1"/>
        <rFont val="Times New Roman"/>
        <family val="1"/>
      </rPr>
      <t xml:space="preserve">       </t>
    </r>
    <r>
      <rPr>
        <b/>
        <sz val="10"/>
        <color theme="1"/>
        <rFont val="Calibri"/>
        <family val="2"/>
        <scheme val="minor"/>
      </rPr>
      <t>Are there clearly defined policies for public disclosure of information?</t>
    </r>
  </si>
  <si>
    <t>Agent X</t>
  </si>
  <si>
    <t>Test Laboratory</t>
  </si>
  <si>
    <t>Risk of Malicious Use on Humans</t>
  </si>
  <si>
    <t>Risk of Malicious Use on Animals</t>
  </si>
  <si>
    <r>
      <t>Likelihood</t>
    </r>
    <r>
      <rPr>
        <sz val="10"/>
        <color theme="1"/>
        <rFont val="Calibri"/>
        <family val="2"/>
        <scheme val="minor"/>
      </rPr>
      <t xml:space="preserve"> is defined by the likelihood of success of theft and misuse of a biological agent (or other asset), reduced by the effectiveness of the security system.  Successful theft and misuse is defined by the properties of the biological agent; addressing the potential for successful malicious use based upon the potential for production and dissemination of the agent; and, the acquisition options of an adversary.    For non-biological assets or for non-malicious use following theft, the biological agent properties defining production and dissemination are not considered. These are organized into two levels of acquisition options:</t>
    </r>
  </si>
  <si>
    <r>
      <t>·</t>
    </r>
    <r>
      <rPr>
        <sz val="10"/>
        <color theme="1"/>
        <rFont val="Times New Roman"/>
        <family val="1"/>
      </rPr>
      <t xml:space="preserve">         </t>
    </r>
    <r>
      <rPr>
        <sz val="10"/>
        <color theme="1"/>
        <rFont val="Calibri"/>
        <family val="2"/>
        <scheme val="minor"/>
      </rPr>
      <t>Insider, an individual or group with legitimate access to the biological agent or other asset, and</t>
    </r>
  </si>
  <si>
    <r>
      <t>·</t>
    </r>
    <r>
      <rPr>
        <sz val="10"/>
        <color theme="1"/>
        <rFont val="Times New Roman"/>
        <family val="1"/>
      </rPr>
      <t xml:space="preserve">         </t>
    </r>
    <r>
      <rPr>
        <sz val="10"/>
        <color theme="1"/>
        <rFont val="Calibri"/>
        <family val="2"/>
        <scheme val="minor"/>
      </rPr>
      <t>Outsider, an individual or group that does not have legitimate access to the biological agent or other asset.</t>
    </r>
  </si>
  <si>
    <r>
      <t>Consequences</t>
    </r>
    <r>
      <rPr>
        <sz val="10"/>
        <color theme="1"/>
        <rFont val="Calibri"/>
        <family val="2"/>
        <scheme val="minor"/>
      </rPr>
      <t xml:space="preserve"> are defined based upon the level of disease and socio-economic impact caused by a malicious release of the biological agent.  For non-biological assets or for consequence associated with a non-malicious use of a biological agent, other consequence properties would need to be considered.</t>
    </r>
  </si>
  <si>
    <r>
      <t>The attractiveness of an agent</t>
    </r>
    <r>
      <rPr>
        <sz val="10"/>
        <color theme="1"/>
        <rFont val="Calibri"/>
        <family val="2"/>
        <scheme val="minor"/>
      </rPr>
      <t xml:space="preserve"> is based on the general knowledge of the agent or past use of the agent in a biological attack, either as a biological weapon or used in a biological crime.  For agents use in a State based weapons program this attractiveness will be higher than for agents with no history of use.   Likewise, a biological agent that has been widely in the media based upon the population’s concern regarding the disease impact in the event of a natural outbreak will also be more attractive.</t>
    </r>
  </si>
  <si>
    <r>
      <t>Production of the agent</t>
    </r>
    <r>
      <rPr>
        <sz val="10"/>
        <color theme="1"/>
        <rFont val="Calibri"/>
        <family val="2"/>
        <scheme val="minor"/>
      </rPr>
      <t xml:space="preserve"> is focusing on the requirements to produce a sufficient quantity to cause an impact.  For some agents, the quantity is minimal due to the potential of the agent to spread within a population, for other agents a larger quantity is required.  Production is based upon the skills required for production and the equipment required for production and storage.</t>
    </r>
  </si>
  <si>
    <r>
      <t>For dissemination</t>
    </r>
    <r>
      <rPr>
        <sz val="10"/>
        <color theme="1"/>
        <rFont val="Calibri"/>
        <family val="2"/>
        <scheme val="minor"/>
      </rPr>
      <t>, the primary drivers are the routes of infection and the infectious dose.  The specific infectious dose (or ID</t>
    </r>
    <r>
      <rPr>
        <vertAlign val="subscript"/>
        <sz val="10"/>
        <color theme="1"/>
        <rFont val="Calibri"/>
        <family val="2"/>
        <scheme val="minor"/>
      </rPr>
      <t>50</t>
    </r>
    <r>
      <rPr>
        <sz val="10"/>
        <color theme="1"/>
        <rFont val="Calibri"/>
        <family val="2"/>
        <scheme val="minor"/>
      </rPr>
      <t>) is not as important as understanding if the ID</t>
    </r>
    <r>
      <rPr>
        <vertAlign val="subscript"/>
        <sz val="10"/>
        <color theme="1"/>
        <rFont val="Calibri"/>
        <family val="2"/>
        <scheme val="minor"/>
      </rPr>
      <t>50</t>
    </r>
    <r>
      <rPr>
        <sz val="10"/>
        <color theme="1"/>
        <rFont val="Calibri"/>
        <family val="2"/>
        <scheme val="minor"/>
      </rPr>
      <t xml:space="preserve"> is very low (under 1000).  For agents with a very low ID</t>
    </r>
    <r>
      <rPr>
        <vertAlign val="subscript"/>
        <sz val="10"/>
        <color theme="1"/>
        <rFont val="Calibri"/>
        <family val="2"/>
        <scheme val="minor"/>
      </rPr>
      <t>50</t>
    </r>
    <r>
      <rPr>
        <sz val="10"/>
        <color theme="1"/>
        <rFont val="Calibri"/>
        <family val="2"/>
        <scheme val="minor"/>
      </rPr>
      <t>, the potential for an exposure to cause an infection is notably higher than for agents with a higher ID</t>
    </r>
    <r>
      <rPr>
        <vertAlign val="subscript"/>
        <sz val="10"/>
        <color theme="1"/>
        <rFont val="Calibri"/>
        <family val="2"/>
        <scheme val="minor"/>
      </rPr>
      <t>50</t>
    </r>
    <r>
      <rPr>
        <sz val="10"/>
        <color theme="1"/>
        <rFont val="Calibri"/>
        <family val="2"/>
        <scheme val="minor"/>
      </rPr>
      <t>.   Additionally the stability of the agent will impact the dissemination options as for a highly stable agent, the options for dissemination are greater than for a minimally stable agent.  The final factor in dissemination is based on the potential for host to host transmission, this would allow for the infecting of a minimal number of hosts and the disease would spread though natural processes.</t>
    </r>
  </si>
  <si>
    <t>Question</t>
  </si>
  <si>
    <t>Abrin</t>
  </si>
  <si>
    <t xml:space="preserve">African Horse Sickness </t>
  </si>
  <si>
    <t>African swine fever virus</t>
  </si>
  <si>
    <t>Akabane virus</t>
  </si>
  <si>
    <t>Alastrim (Variola Minor Virus)</t>
  </si>
  <si>
    <t>Avian influenza virus (highly pathogenic)</t>
  </si>
  <si>
    <t>Bacillus anthracis</t>
  </si>
  <si>
    <t>Bluetongue virus (exotic)</t>
  </si>
  <si>
    <t>Botulinum Neurotoxins</t>
  </si>
  <si>
    <t>Bovine spongiform encephalopathy agent</t>
  </si>
  <si>
    <t>Brucella abortus</t>
  </si>
  <si>
    <t>Brucella melitensis</t>
  </si>
  <si>
    <t>Brucella suis</t>
  </si>
  <si>
    <t>Burkholderia pseudomallei</t>
  </si>
  <si>
    <t>Burkholderia mallei</t>
  </si>
  <si>
    <t>Camel pox virus</t>
  </si>
  <si>
    <t>Central European Tickborne encephalitis</t>
  </si>
  <si>
    <t>Cercopithecine herpesvirus 1 (Herpes B virus)</t>
  </si>
  <si>
    <t>Classical swine fever virus</t>
  </si>
  <si>
    <t>Clostridium perfringens epsilon toxin</t>
  </si>
  <si>
    <t>Coccidioides posadasii/ Coccidiodes immitis</t>
  </si>
  <si>
    <t>Conotoxins</t>
  </si>
  <si>
    <t>Coxiella burnetii</t>
  </si>
  <si>
    <t>Crimean Congo haemorrhagic fever virus</t>
  </si>
  <si>
    <t>Diacetoxyscirpenol</t>
  </si>
  <si>
    <t>Eastern Equine Encphalitis virus</t>
  </si>
  <si>
    <t>Ebola Virus</t>
  </si>
  <si>
    <t>Ehrlichia ruminantium (Heartwater)</t>
  </si>
  <si>
    <t>Far Eastern Tick-borne encephalitis</t>
  </si>
  <si>
    <t>Foot-and-mouth disease virus</t>
  </si>
  <si>
    <t>Francisella tularensis</t>
  </si>
  <si>
    <t>Goat pox virus</t>
  </si>
  <si>
    <t>Hendra virus</t>
  </si>
  <si>
    <t>Japanese encephalitis virus</t>
  </si>
  <si>
    <t>Kyasanur Forest Disease</t>
  </si>
  <si>
    <t>Lassa fever virus</t>
  </si>
  <si>
    <t>Lumpy skin disease virus</t>
  </si>
  <si>
    <t>Malignant catarrhal fever virus</t>
  </si>
  <si>
    <t>Marburg virus</t>
  </si>
  <si>
    <t>Menangle virus</t>
  </si>
  <si>
    <t>Monkeypox virus</t>
  </si>
  <si>
    <t>Mycoplasma capricolum subspecies capripneumoniae</t>
  </si>
  <si>
    <t>Mycoplasma mycoides subspecies mycoides</t>
  </si>
  <si>
    <t>Nipah virus</t>
  </si>
  <si>
    <t>Omsk Hemorrhagic Fever</t>
  </si>
  <si>
    <t>Peronosclerospora philippinensis</t>
  </si>
  <si>
    <t>Peste des petits ruminants virus</t>
  </si>
  <si>
    <t>Phoma glycinicola</t>
  </si>
  <si>
    <t>Ralstonia solanacearum race 3 biovar 2</t>
  </si>
  <si>
    <t>Rathayibacter toxicus</t>
  </si>
  <si>
    <t>Reconstruction of the 1918 flu</t>
  </si>
  <si>
    <t>Ricin</t>
  </si>
  <si>
    <t>Rickettsia prowazekii</t>
  </si>
  <si>
    <t>Rickettsia rickettsii</t>
  </si>
  <si>
    <t>Rift Valley fever virus</t>
  </si>
  <si>
    <t>Rinderpest virus</t>
  </si>
  <si>
    <t>Russian Spring and Summer encephalitis</t>
  </si>
  <si>
    <t>Saxitoxin</t>
  </si>
  <si>
    <t>Sclerophthora rayssiae var zeae</t>
  </si>
  <si>
    <t>Sheep pox virus</t>
  </si>
  <si>
    <t>Shigalike ribosome inactivating proteins</t>
  </si>
  <si>
    <t>Shigatoxin</t>
  </si>
  <si>
    <t>Smallpox virus (Variola Major Virus)</t>
  </si>
  <si>
    <t>South American Haemorrhagic Fever Viruses:Flexal</t>
  </si>
  <si>
    <t>South American Haemorrhagic Fever Viruses:Guanarito</t>
  </si>
  <si>
    <t>South American Haemorrhagic Fever Viruses:Junin</t>
  </si>
  <si>
    <t>South American Haemorrhagic Fever Viruses:Machupo</t>
  </si>
  <si>
    <t>South American Haemorrhagic Fever Viruses:Sabia</t>
  </si>
  <si>
    <t>Staphylococcal enterotoxins</t>
  </si>
  <si>
    <t>Swine vesicular disease virus</t>
  </si>
  <si>
    <t>Synchytrium Endobioticum</t>
  </si>
  <si>
    <t>T-2 toxin</t>
  </si>
  <si>
    <t>Tetrodotoxin</t>
  </si>
  <si>
    <t>Venezuelan Equine Encephalitis virus</t>
  </si>
  <si>
    <t>Virulent Newcastle disease virus</t>
  </si>
  <si>
    <t>VSV (IN2, IN3 subtypes)</t>
  </si>
  <si>
    <t>Xanthomonas Oryzae</t>
  </si>
  <si>
    <t>Xylella Fastidiosa</t>
  </si>
  <si>
    <t>Yersinia pestis</t>
  </si>
  <si>
    <t>1918 Flu</t>
  </si>
  <si>
    <t xml:space="preserve">Botulinum Neurotoxin producing species of Clostridium </t>
  </si>
  <si>
    <t>US Select Agents</t>
  </si>
  <si>
    <t>Insider - Likelihood of successful theft and misuse against human</t>
  </si>
  <si>
    <t>Insider - Likelihood of successful theft and misuse against animals</t>
  </si>
  <si>
    <t>Outsider - Likelihood of successful theft and misuse against human</t>
  </si>
  <si>
    <t>OUtsider - Likelihood of successful theft and misuse against animals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</si>
</sst>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6"/>
      <color rgb="FF17365D"/>
      <name val="Cambria"/>
      <family val="1"/>
    </font>
    <font>
      <b/>
      <sz val="14"/>
      <color rgb="FF365F91"/>
      <name val="Cambria"/>
      <family val="1"/>
    </font>
    <font>
      <b/>
      <sz val="13"/>
      <color rgb="FF4F81BD"/>
      <name val="Cambria"/>
      <family val="1"/>
    </font>
    <font>
      <u/>
      <sz val="11"/>
      <color theme="1"/>
      <name val="Calibri"/>
      <family val="2"/>
      <scheme val="minor"/>
    </font>
    <font>
      <sz val="9"/>
      <color theme="1"/>
      <name val="Calibri"/>
      <family val="2"/>
      <scheme val="minor"/>
    </font>
    <font>
      <sz val="10"/>
      <color theme="1"/>
      <name val="Calibri"/>
      <family val="2"/>
      <scheme val="minor"/>
    </font>
    <font>
      <sz val="10"/>
      <color rgb="FF000000"/>
      <name val="Calibri"/>
      <family val="2"/>
      <scheme val="minor"/>
    </font>
    <font>
      <u/>
      <sz val="10"/>
      <color theme="1"/>
      <name val="Calibri"/>
      <family val="2"/>
      <scheme val="minor"/>
    </font>
    <font>
      <sz val="10"/>
      <color theme="1"/>
      <name val="Times New Roman"/>
      <family val="1"/>
    </font>
    <font>
      <sz val="10"/>
      <color rgb="FF984806"/>
      <name val="Calibri"/>
      <family val="2"/>
      <scheme val="minor"/>
    </font>
    <font>
      <sz val="10"/>
      <color rgb="FF984806"/>
      <name val="Times New Roman"/>
      <family val="1"/>
    </font>
    <font>
      <u/>
      <sz val="10"/>
      <color rgb="FF984806"/>
      <name val="Calibri"/>
      <family val="2"/>
      <scheme val="minor"/>
    </font>
    <font>
      <b/>
      <sz val="10"/>
      <color theme="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9"/>
      <color theme="1"/>
      <name val="Times New Roman"/>
      <family val="1"/>
    </font>
    <font>
      <b/>
      <sz val="10"/>
      <color rgb="FF4F81BD"/>
      <name val="Cambria"/>
      <family val="1"/>
    </font>
    <font>
      <b/>
      <sz val="12"/>
      <color theme="0"/>
      <name val="Calibri"/>
      <family val="2"/>
      <scheme val="minor"/>
    </font>
    <font>
      <b/>
      <sz val="10"/>
      <color theme="1"/>
      <name val="Times New Roman"/>
      <family val="1"/>
    </font>
    <font>
      <b/>
      <sz val="10"/>
      <color rgb="FF984806"/>
      <name val="Calibri"/>
      <family val="2"/>
      <scheme val="minor"/>
    </font>
    <font>
      <b/>
      <sz val="10"/>
      <color rgb="FF984806"/>
      <name val="Times New Roman"/>
      <family val="1"/>
    </font>
    <font>
      <b/>
      <sz val="12"/>
      <color theme="1"/>
      <name val="Calibri"/>
      <family val="2"/>
      <scheme val="minor"/>
    </font>
    <font>
      <sz val="10"/>
      <color theme="1"/>
      <name val="Symbol"/>
      <family val="1"/>
      <charset val="2"/>
    </font>
    <font>
      <vertAlign val="subscript"/>
      <sz val="10"/>
      <color theme="1"/>
      <name val="Calibri"/>
      <family val="2"/>
      <scheme val="minor"/>
    </font>
    <font>
      <sz val="9"/>
      <name val="Calibri"/>
      <family val="2"/>
      <scheme val="minor"/>
    </font>
    <font>
      <sz val="8"/>
      <color rgb="FF000000"/>
      <name val="Segoe UI"/>
      <family val="2"/>
    </font>
    <font>
      <b/>
      <sz val="11"/>
      <name val="Cambria"/>
      <family val="1"/>
    </font>
    <font>
      <sz val="10"/>
      <color rgb="FFFF0000"/>
      <name val="Calibri"/>
      <family val="2"/>
      <scheme val="minor"/>
    </font>
    <font>
      <sz val="10"/>
      <color theme="9" tint="-0.499984740745262"/>
      <name val="Calibri"/>
      <family val="2"/>
      <scheme val="minor"/>
    </font>
  </fonts>
  <fills count="3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00000"/>
        <bgColor indexed="64"/>
      </patternFill>
    </fill>
    <fill>
      <patternFill patternType="solid">
        <fgColor rgb="FFFF5050"/>
        <bgColor indexed="64"/>
      </patternFill>
    </fill>
    <fill>
      <patternFill patternType="solid">
        <fgColor theme="3" tint="0.39997558519241921"/>
        <bgColor indexed="64"/>
      </patternFill>
    </fill>
    <fill>
      <gradientFill>
        <stop position="0">
          <color rgb="FFFF5050"/>
        </stop>
        <stop position="1">
          <color theme="5"/>
        </stop>
      </gradientFill>
    </fill>
    <fill>
      <gradientFill>
        <stop position="0">
          <color theme="5"/>
        </stop>
        <stop position="1">
          <color theme="7" tint="0.40000610370189521"/>
        </stop>
      </gradientFill>
    </fill>
    <fill>
      <gradientFill>
        <stop position="0">
          <color theme="7" tint="0.40000610370189521"/>
        </stop>
        <stop position="1">
          <color theme="7" tint="0.80001220740379042"/>
        </stop>
      </gradientFill>
    </fill>
    <fill>
      <gradientFill>
        <stop position="0">
          <color theme="7" tint="0.80001220740379042"/>
        </stop>
        <stop position="1">
          <color theme="9" tint="0.59999389629810485"/>
        </stop>
      </gradientFill>
    </fill>
    <fill>
      <gradientFill>
        <stop position="0">
          <color theme="9" tint="0.80001220740379042"/>
        </stop>
        <stop position="1">
          <color theme="7" tint="0.80001220740379042"/>
        </stop>
      </gradientFill>
    </fill>
    <fill>
      <gradientFill>
        <stop position="0">
          <color theme="7" tint="0.80001220740379042"/>
        </stop>
        <stop position="1">
          <color theme="7" tint="0.40000610370189521"/>
        </stop>
      </gradientFill>
    </fill>
    <fill>
      <gradientFill>
        <stop position="0">
          <color theme="7" tint="0.40000610370189521"/>
        </stop>
        <stop position="1">
          <color theme="5"/>
        </stop>
      </gradientFill>
    </fill>
    <fill>
      <gradientFill>
        <stop position="0">
          <color theme="5"/>
        </stop>
        <stop position="1">
          <color rgb="FFFF5050"/>
        </stop>
      </gradientFill>
    </fill>
    <fill>
      <gradientFill>
        <stop position="0">
          <color theme="9" tint="0.59999389629810485"/>
        </stop>
        <stop position="1">
          <color theme="7" tint="0.80001220740379042"/>
        </stop>
      </gradientFill>
    </fill>
    <fill>
      <patternFill patternType="solid">
        <fgColor theme="7" tint="0.39994506668294322"/>
        <bgColor indexed="64"/>
      </patternFill>
    </fill>
    <fill>
      <gradientFill>
        <stop position="0">
          <color theme="7" tint="0.80001220740379042"/>
        </stop>
        <stop position="1">
          <color theme="9" tint="0.40000610370189521"/>
        </stop>
      </gradientFill>
    </fill>
    <fill>
      <patternFill patternType="solid">
        <fgColor theme="6" tint="0.59999389629810485"/>
        <bgColor indexed="64"/>
      </patternFill>
    </fill>
    <fill>
      <patternFill patternType="solid">
        <fgColor theme="3" tint="0.59999389629810485"/>
        <bgColor indexed="64"/>
      </patternFill>
    </fill>
    <fill>
      <patternFill patternType="solid">
        <fgColor theme="9" tint="0.7999816888943144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10">
    <xf numFmtId="0" fontId="0" fillId="0" borderId="0" xfId="0"/>
    <xf numFmtId="0" fontId="10" fillId="0" borderId="0" xfId="0" applyFont="1" applyAlignment="1">
      <alignment vertical="center" wrapText="1"/>
    </xf>
    <xf numFmtId="0" fontId="10" fillId="0" borderId="0" xfId="0" applyFont="1" applyAlignment="1">
      <alignment horizontal="center" vertical="center" wrapText="1"/>
    </xf>
    <xf numFmtId="0" fontId="0" fillId="0" borderId="0" xfId="0" applyAlignment="1">
      <alignment wrapText="1"/>
    </xf>
    <xf numFmtId="0" fontId="0" fillId="0" borderId="0" xfId="0" applyAlignment="1"/>
    <xf numFmtId="0" fontId="10" fillId="0" borderId="0" xfId="0" applyFont="1"/>
    <xf numFmtId="0" fontId="10" fillId="0" borderId="0" xfId="0" applyFont="1" applyAlignment="1">
      <alignment horizontal="center" vertical="top"/>
    </xf>
    <xf numFmtId="0" fontId="8"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wrapText="1"/>
    </xf>
    <xf numFmtId="0" fontId="12" fillId="7" borderId="0" xfId="0" applyFont="1" applyFill="1" applyAlignment="1">
      <alignment horizontal="center" vertical="center"/>
    </xf>
    <xf numFmtId="9" fontId="10" fillId="7" borderId="0" xfId="1" applyFont="1" applyFill="1" applyAlignment="1"/>
    <xf numFmtId="0" fontId="10" fillId="0" borderId="0" xfId="0" applyFont="1" applyAlignment="1">
      <alignment horizontal="left" vertical="center"/>
    </xf>
    <xf numFmtId="9" fontId="10" fillId="0" borderId="0" xfId="1" applyFont="1" applyAlignment="1"/>
    <xf numFmtId="0" fontId="0" fillId="10" borderId="0" xfId="0" applyFill="1"/>
    <xf numFmtId="0" fontId="0" fillId="11" borderId="0" xfId="0" applyFill="1"/>
    <xf numFmtId="0" fontId="0" fillId="4" borderId="0" xfId="0" applyFill="1"/>
    <xf numFmtId="0" fontId="0" fillId="15" borderId="0" xfId="0" applyFill="1"/>
    <xf numFmtId="0" fontId="12" fillId="9" borderId="0" xfId="0" applyFont="1" applyFill="1" applyAlignment="1">
      <alignment horizontal="center"/>
    </xf>
    <xf numFmtId="0" fontId="12" fillId="2" borderId="0" xfId="0" applyFont="1" applyFill="1" applyAlignment="1">
      <alignment horizontal="center"/>
    </xf>
    <xf numFmtId="0" fontId="10" fillId="0" borderId="0" xfId="0" applyFont="1" applyAlignment="1"/>
    <xf numFmtId="0" fontId="12" fillId="2" borderId="0" xfId="0" applyFont="1" applyFill="1" applyAlignment="1">
      <alignment horizontal="center" vertical="center"/>
    </xf>
    <xf numFmtId="0" fontId="12" fillId="9" borderId="0" xfId="0" applyFont="1" applyFill="1" applyAlignment="1">
      <alignment horizontal="center" vertical="center"/>
    </xf>
    <xf numFmtId="0" fontId="14" fillId="0" borderId="0" xfId="0" applyFont="1" applyAlignment="1">
      <alignment horizontal="left" vertical="center"/>
    </xf>
    <xf numFmtId="0" fontId="16" fillId="2" borderId="0" xfId="0" applyFont="1" applyFill="1" applyAlignment="1">
      <alignment horizontal="center" vertical="center"/>
    </xf>
    <xf numFmtId="0" fontId="12" fillId="12" borderId="0" xfId="0" applyFont="1" applyFill="1" applyAlignment="1">
      <alignment horizontal="center" vertical="center"/>
    </xf>
    <xf numFmtId="0" fontId="10" fillId="14" borderId="0" xfId="0" applyFont="1" applyFill="1" applyAlignment="1">
      <alignment horizontal="left" vertical="center"/>
    </xf>
    <xf numFmtId="0" fontId="14" fillId="14" borderId="0" xfId="0" applyFont="1" applyFill="1" applyAlignment="1">
      <alignment horizontal="left" vertical="center"/>
    </xf>
    <xf numFmtId="0" fontId="16" fillId="16" borderId="0" xfId="0" applyFont="1" applyFill="1" applyAlignment="1">
      <alignment horizontal="center" vertical="center"/>
    </xf>
    <xf numFmtId="0" fontId="16" fillId="3" borderId="0" xfId="0" applyFont="1" applyFill="1" applyAlignment="1">
      <alignment horizontal="center" vertical="center"/>
    </xf>
    <xf numFmtId="0" fontId="10" fillId="10" borderId="0" xfId="0" applyFont="1" applyFill="1" applyAlignment="1">
      <alignment horizontal="left" vertical="center"/>
    </xf>
    <xf numFmtId="0" fontId="14" fillId="10" borderId="0" xfId="0" applyFont="1" applyFill="1" applyAlignment="1">
      <alignment horizontal="left" vertical="center"/>
    </xf>
    <xf numFmtId="9" fontId="10" fillId="9" borderId="0" xfId="1" applyFont="1" applyFill="1" applyAlignment="1"/>
    <xf numFmtId="9" fontId="10" fillId="9" borderId="0" xfId="1" applyFont="1" applyFill="1"/>
    <xf numFmtId="9" fontId="10" fillId="2" borderId="0" xfId="1" applyFont="1" applyFill="1" applyAlignment="1"/>
    <xf numFmtId="9" fontId="10" fillId="2" borderId="0" xfId="1" applyFont="1" applyFill="1"/>
    <xf numFmtId="9" fontId="10" fillId="0" borderId="0" xfId="1" applyFont="1"/>
    <xf numFmtId="9" fontId="10" fillId="12" borderId="0" xfId="1" applyFont="1" applyFill="1" applyAlignment="1"/>
    <xf numFmtId="9" fontId="10" fillId="12" borderId="0" xfId="1" applyFont="1" applyFill="1"/>
    <xf numFmtId="9" fontId="10" fillId="14" borderId="0" xfId="1" applyFont="1" applyFill="1" applyAlignment="1"/>
    <xf numFmtId="9" fontId="10" fillId="14" borderId="0" xfId="1" applyFont="1" applyFill="1"/>
    <xf numFmtId="9" fontId="10" fillId="16" borderId="0" xfId="1" applyFont="1" applyFill="1" applyAlignment="1"/>
    <xf numFmtId="9" fontId="10" fillId="16" borderId="0" xfId="1" applyFont="1" applyFill="1"/>
    <xf numFmtId="9" fontId="10" fillId="3" borderId="0" xfId="1" applyFont="1" applyFill="1" applyAlignment="1"/>
    <xf numFmtId="9" fontId="10" fillId="3" borderId="0" xfId="1" applyFont="1" applyFill="1"/>
    <xf numFmtId="9" fontId="10" fillId="10" borderId="0" xfId="1" applyFont="1" applyFill="1" applyAlignment="1"/>
    <xf numFmtId="10" fontId="10" fillId="10" borderId="0" xfId="1" applyNumberFormat="1" applyFont="1" applyFill="1"/>
    <xf numFmtId="164" fontId="10" fillId="10" borderId="0" xfId="1" applyNumberFormat="1" applyFont="1" applyFill="1"/>
    <xf numFmtId="10" fontId="10" fillId="0" borderId="0" xfId="1" applyNumberFormat="1" applyFont="1"/>
    <xf numFmtId="10" fontId="10" fillId="14" borderId="0" xfId="1" applyNumberFormat="1" applyFont="1" applyFill="1"/>
    <xf numFmtId="0" fontId="10" fillId="19" borderId="0" xfId="0" applyFont="1" applyFill="1" applyAlignment="1">
      <alignment horizontal="center" vertical="center" wrapText="1"/>
    </xf>
    <xf numFmtId="0" fontId="10" fillId="0" borderId="0" xfId="0" applyFont="1" applyBorder="1" applyAlignment="1">
      <alignment horizontal="center" vertical="top" wrapText="1"/>
    </xf>
    <xf numFmtId="0" fontId="10" fillId="0" borderId="0" xfId="0" applyFont="1" applyBorder="1" applyAlignment="1">
      <alignment horizontal="center" vertical="top"/>
    </xf>
    <xf numFmtId="0" fontId="10" fillId="0" borderId="13" xfId="0" applyFont="1" applyBorder="1" applyAlignment="1">
      <alignment horizontal="center" vertical="top"/>
    </xf>
    <xf numFmtId="0" fontId="10" fillId="0" borderId="13" xfId="0" applyFont="1" applyBorder="1" applyAlignment="1">
      <alignment horizontal="center" vertical="top" wrapText="1"/>
    </xf>
    <xf numFmtId="0" fontId="4" fillId="0" borderId="6" xfId="0" applyFont="1" applyBorder="1"/>
    <xf numFmtId="0" fontId="4" fillId="0" borderId="5" xfId="0" applyFont="1" applyBorder="1"/>
    <xf numFmtId="0" fontId="4" fillId="0" borderId="0" xfId="0" applyFont="1"/>
    <xf numFmtId="0" fontId="10" fillId="21" borderId="1" xfId="0" applyFont="1" applyFill="1" applyBorder="1" applyAlignment="1">
      <alignment horizontal="center" vertical="top" wrapText="1"/>
    </xf>
    <xf numFmtId="0" fontId="10" fillId="24" borderId="9" xfId="0" applyFont="1" applyFill="1" applyBorder="1" applyAlignment="1">
      <alignment vertical="top" wrapText="1"/>
    </xf>
    <xf numFmtId="0" fontId="10" fillId="24" borderId="9" xfId="0" applyFont="1" applyFill="1" applyBorder="1" applyAlignment="1">
      <alignment horizontal="center" vertical="top" wrapText="1"/>
    </xf>
    <xf numFmtId="0" fontId="10" fillId="6" borderId="9" xfId="0" applyFont="1" applyFill="1" applyBorder="1" applyAlignment="1">
      <alignment horizontal="center" vertical="top" wrapText="1"/>
    </xf>
    <xf numFmtId="0" fontId="10" fillId="24" borderId="13" xfId="0" applyFont="1" applyFill="1" applyBorder="1" applyAlignment="1">
      <alignment horizontal="center" vertical="top" wrapText="1"/>
    </xf>
    <xf numFmtId="0" fontId="10" fillId="11" borderId="9" xfId="0" applyFont="1" applyFill="1" applyBorder="1" applyAlignment="1">
      <alignment horizontal="center" vertical="top" wrapText="1"/>
    </xf>
    <xf numFmtId="0" fontId="10" fillId="11" borderId="13" xfId="0" applyFont="1" applyFill="1" applyBorder="1" applyAlignment="1">
      <alignment horizontal="center" vertical="top" wrapText="1"/>
    </xf>
    <xf numFmtId="0" fontId="10" fillId="27" borderId="8" xfId="0" applyFont="1" applyFill="1" applyBorder="1" applyAlignment="1">
      <alignment horizontal="center" vertical="top" wrapText="1"/>
    </xf>
    <xf numFmtId="0" fontId="10" fillId="28" borderId="9" xfId="0" applyFont="1" applyFill="1" applyBorder="1" applyAlignment="1">
      <alignment horizontal="center" vertical="top" wrapText="1"/>
    </xf>
    <xf numFmtId="0" fontId="10" fillId="29" borderId="9" xfId="0" applyFont="1" applyFill="1" applyBorder="1" applyAlignment="1">
      <alignment horizontal="center" vertical="top" wrapText="1"/>
    </xf>
    <xf numFmtId="0" fontId="10" fillId="30" borderId="10" xfId="0" applyFont="1" applyFill="1" applyBorder="1" applyAlignment="1">
      <alignment horizontal="center" vertical="top" wrapText="1"/>
    </xf>
    <xf numFmtId="0" fontId="10" fillId="27" borderId="14" xfId="0" applyFont="1" applyFill="1" applyBorder="1" applyAlignment="1">
      <alignment horizontal="center" vertical="top" wrapText="1"/>
    </xf>
    <xf numFmtId="0" fontId="10" fillId="28" borderId="15" xfId="0" applyFont="1" applyFill="1" applyBorder="1" applyAlignment="1">
      <alignment horizontal="center" vertical="top" wrapText="1"/>
    </xf>
    <xf numFmtId="0" fontId="10" fillId="6" borderId="15" xfId="0" applyFont="1" applyFill="1" applyBorder="1" applyAlignment="1">
      <alignment horizontal="center" vertical="top" wrapText="1"/>
    </xf>
    <xf numFmtId="0" fontId="10" fillId="29" borderId="15" xfId="0" applyFont="1" applyFill="1" applyBorder="1" applyAlignment="1">
      <alignment horizontal="center" vertical="top" wrapText="1"/>
    </xf>
    <xf numFmtId="0" fontId="10" fillId="30" borderId="2" xfId="0" applyFont="1" applyFill="1" applyBorder="1" applyAlignment="1">
      <alignment horizontal="center" vertical="top" wrapText="1"/>
    </xf>
    <xf numFmtId="0" fontId="10" fillId="26" borderId="10" xfId="0" applyFont="1" applyFill="1" applyBorder="1" applyAlignment="1">
      <alignment horizontal="center" vertical="top" wrapText="1"/>
    </xf>
    <xf numFmtId="0" fontId="10" fillId="26" borderId="5" xfId="0" applyFont="1" applyFill="1" applyBorder="1" applyAlignment="1">
      <alignment horizontal="center" vertical="top" wrapText="1"/>
    </xf>
    <xf numFmtId="0" fontId="10" fillId="23" borderId="8" xfId="0" applyFont="1" applyFill="1" applyBorder="1" applyAlignment="1">
      <alignment horizontal="center" vertical="top" wrapText="1"/>
    </xf>
    <xf numFmtId="0" fontId="10" fillId="25" borderId="9" xfId="0" applyFont="1" applyFill="1" applyBorder="1" applyAlignment="1">
      <alignment horizontal="center" vertical="top" wrapText="1"/>
    </xf>
    <xf numFmtId="0" fontId="10" fillId="23" borderId="12" xfId="0" applyFont="1" applyFill="1" applyBorder="1" applyAlignment="1">
      <alignment horizontal="center" vertical="top" wrapText="1"/>
    </xf>
    <xf numFmtId="0" fontId="10" fillId="25" borderId="13" xfId="0" applyFont="1" applyFill="1" applyBorder="1" applyAlignment="1">
      <alignment horizontal="center" vertical="top" wrapText="1"/>
    </xf>
    <xf numFmtId="0" fontId="10" fillId="30" borderId="5" xfId="0" applyFont="1" applyFill="1" applyBorder="1" applyAlignment="1">
      <alignment horizontal="center" vertical="top" wrapText="1"/>
    </xf>
    <xf numFmtId="0" fontId="11" fillId="30" borderId="5" xfId="0" applyFont="1" applyFill="1" applyBorder="1" applyAlignment="1">
      <alignment horizontal="center" vertical="top" wrapText="1"/>
    </xf>
    <xf numFmtId="0" fontId="10" fillId="28" borderId="0" xfId="0" applyFont="1" applyFill="1" applyBorder="1" applyAlignment="1">
      <alignment horizontal="center" vertical="top" wrapText="1"/>
    </xf>
    <xf numFmtId="0" fontId="10" fillId="32" borderId="0" xfId="0" applyFont="1" applyFill="1" applyBorder="1" applyAlignment="1">
      <alignment horizontal="center" vertical="top" wrapText="1"/>
    </xf>
    <xf numFmtId="0" fontId="10" fillId="29" borderId="0" xfId="0" applyFont="1" applyFill="1" applyBorder="1" applyAlignment="1">
      <alignment horizontal="center" vertical="top" wrapText="1"/>
    </xf>
    <xf numFmtId="0" fontId="10" fillId="31" borderId="8" xfId="0" applyFont="1" applyFill="1" applyBorder="1" applyAlignment="1">
      <alignment horizontal="center" vertical="top" wrapText="1"/>
    </xf>
    <xf numFmtId="0" fontId="10" fillId="32" borderId="9" xfId="0" applyFont="1" applyFill="1" applyBorder="1" applyAlignment="1">
      <alignment horizontal="center" vertical="top" wrapText="1"/>
    </xf>
    <xf numFmtId="0" fontId="10" fillId="31" borderId="12" xfId="0" applyFont="1" applyFill="1" applyBorder="1" applyAlignment="1">
      <alignment horizontal="center" vertical="top" wrapText="1"/>
    </xf>
    <xf numFmtId="0" fontId="10" fillId="28" borderId="13" xfId="0" applyFont="1" applyFill="1" applyBorder="1" applyAlignment="1">
      <alignment horizontal="center" vertical="top" wrapText="1"/>
    </xf>
    <xf numFmtId="0" fontId="10" fillId="32" borderId="13" xfId="0" applyFont="1" applyFill="1" applyBorder="1" applyAlignment="1">
      <alignment horizontal="center" vertical="top" wrapText="1"/>
    </xf>
    <xf numFmtId="0" fontId="10" fillId="29" borderId="13" xfId="0" applyFont="1" applyFill="1" applyBorder="1" applyAlignment="1">
      <alignment horizontal="center" vertical="top" wrapText="1"/>
    </xf>
    <xf numFmtId="0" fontId="11" fillId="31" borderId="12" xfId="0" applyFont="1" applyFill="1" applyBorder="1" applyAlignment="1">
      <alignment horizontal="center" vertical="top" wrapText="1"/>
    </xf>
    <xf numFmtId="0" fontId="11" fillId="32" borderId="13" xfId="0" applyFont="1" applyFill="1" applyBorder="1" applyAlignment="1">
      <alignment horizontal="center" vertical="top" wrapText="1"/>
    </xf>
    <xf numFmtId="0" fontId="11" fillId="29" borderId="13" xfId="0" applyFont="1" applyFill="1" applyBorder="1" applyAlignment="1">
      <alignment horizontal="center" vertical="top" wrapText="1"/>
    </xf>
    <xf numFmtId="0" fontId="10" fillId="0" borderId="0" xfId="0" applyFont="1" applyFill="1" applyBorder="1" applyAlignment="1">
      <alignment horizontal="center" vertical="top"/>
    </xf>
    <xf numFmtId="0" fontId="0" fillId="0" borderId="0" xfId="0" applyBorder="1"/>
    <xf numFmtId="0" fontId="10" fillId="31" borderId="11" xfId="0" applyFont="1" applyFill="1" applyBorder="1" applyAlignment="1">
      <alignment horizontal="center" vertical="top" wrapText="1"/>
    </xf>
    <xf numFmtId="0" fontId="10" fillId="30" borderId="6" xfId="0" applyFont="1" applyFill="1" applyBorder="1" applyAlignment="1">
      <alignment horizontal="center" vertical="top" wrapText="1"/>
    </xf>
    <xf numFmtId="0" fontId="4" fillId="0" borderId="0" xfId="0" applyFont="1" applyBorder="1"/>
    <xf numFmtId="0" fontId="10" fillId="13" borderId="0" xfId="0" applyFont="1" applyFill="1" applyAlignment="1">
      <alignment horizontal="center" vertical="center" wrapText="1"/>
    </xf>
    <xf numFmtId="0" fontId="9" fillId="0" borderId="0" xfId="0" applyFont="1" applyAlignment="1"/>
    <xf numFmtId="0" fontId="10" fillId="19" borderId="0" xfId="0" applyFont="1" applyFill="1" applyAlignment="1"/>
    <xf numFmtId="0" fontId="10" fillId="13" borderId="0" xfId="0" applyFont="1" applyFill="1" applyAlignment="1"/>
    <xf numFmtId="0" fontId="10" fillId="0" borderId="0" xfId="0" applyFont="1" applyFill="1" applyAlignment="1">
      <alignment horizontal="center" vertical="center" wrapText="1"/>
    </xf>
    <xf numFmtId="0" fontId="20" fillId="20" borderId="0" xfId="0" applyFont="1" applyFill="1" applyAlignment="1"/>
    <xf numFmtId="0" fontId="5" fillId="0" borderId="0" xfId="0" applyFont="1" applyAlignment="1">
      <alignment horizontal="center" vertical="center" wrapText="1"/>
    </xf>
    <xf numFmtId="0" fontId="6" fillId="0" borderId="0" xfId="0" applyFont="1" applyAlignment="1">
      <alignment horizontal="center" vertical="center" wrapText="1"/>
    </xf>
    <xf numFmtId="0" fontId="10" fillId="0" borderId="0" xfId="0" applyFont="1" applyBorder="1" applyAlignment="1">
      <alignment horizontal="center" vertical="center" wrapText="1"/>
    </xf>
    <xf numFmtId="0" fontId="10" fillId="19" borderId="1" xfId="0" applyFont="1" applyFill="1" applyBorder="1" applyAlignment="1">
      <alignment horizontal="center" vertical="center" wrapText="1"/>
    </xf>
    <xf numFmtId="0" fontId="10" fillId="0" borderId="0" xfId="0" applyFont="1" applyBorder="1" applyAlignment="1">
      <alignment wrapText="1"/>
    </xf>
    <xf numFmtId="0" fontId="10" fillId="0" borderId="0" xfId="0" applyFont="1" applyBorder="1" applyAlignment="1">
      <alignment horizontal="left" vertical="center" wrapText="1"/>
    </xf>
    <xf numFmtId="0" fontId="9" fillId="0" borderId="0" xfId="0" applyFont="1" applyBorder="1" applyAlignment="1"/>
    <xf numFmtId="0" fontId="9" fillId="0" borderId="0" xfId="0" applyFont="1" applyBorder="1" applyAlignment="1">
      <alignment horizontal="left" vertical="center"/>
    </xf>
    <xf numFmtId="0" fontId="18" fillId="13" borderId="0" xfId="0" applyFont="1" applyFill="1"/>
    <xf numFmtId="0" fontId="18" fillId="3" borderId="0" xfId="0" applyFont="1" applyFill="1"/>
    <xf numFmtId="0" fontId="10" fillId="0" borderId="0" xfId="0" applyFont="1" applyBorder="1" applyAlignment="1"/>
    <xf numFmtId="0" fontId="18" fillId="11" borderId="0" xfId="0" applyFont="1" applyFill="1"/>
    <xf numFmtId="0" fontId="18" fillId="5" borderId="0" xfId="0" applyFont="1" applyFill="1"/>
    <xf numFmtId="0" fontId="7" fillId="19" borderId="0" xfId="0" applyFont="1" applyFill="1" applyBorder="1" applyAlignment="1">
      <alignment vertical="center" wrapText="1"/>
    </xf>
    <xf numFmtId="0" fontId="18" fillId="19" borderId="0" xfId="0" applyFont="1" applyFill="1" applyBorder="1" applyAlignment="1">
      <alignment vertical="center" wrapText="1"/>
    </xf>
    <xf numFmtId="0" fontId="19" fillId="19" borderId="0" xfId="0" applyFont="1" applyFill="1" applyBorder="1" applyAlignment="1">
      <alignment vertical="center" wrapText="1"/>
    </xf>
    <xf numFmtId="0" fontId="18" fillId="19" borderId="0" xfId="0" applyFont="1" applyFill="1"/>
    <xf numFmtId="0" fontId="19" fillId="13" borderId="0" xfId="0" applyFont="1" applyFill="1"/>
    <xf numFmtId="0" fontId="19" fillId="5" borderId="0" xfId="0" applyFont="1" applyFill="1"/>
    <xf numFmtId="0" fontId="19" fillId="3" borderId="0" xfId="0" applyFont="1" applyFill="1"/>
    <xf numFmtId="0" fontId="19" fillId="11" borderId="0" xfId="0" applyFont="1" applyFill="1"/>
    <xf numFmtId="0" fontId="0" fillId="19" borderId="0" xfId="0" applyFill="1"/>
    <xf numFmtId="0" fontId="10" fillId="23" borderId="8" xfId="0" applyFont="1" applyFill="1" applyBorder="1" applyAlignment="1">
      <alignment vertical="top" wrapText="1"/>
    </xf>
    <xf numFmtId="0" fontId="10" fillId="11" borderId="9" xfId="0" applyFont="1" applyFill="1" applyBorder="1" applyAlignment="1">
      <alignment vertical="top" wrapText="1"/>
    </xf>
    <xf numFmtId="0" fontId="10" fillId="25" borderId="9" xfId="0" applyFont="1" applyFill="1" applyBorder="1" applyAlignment="1">
      <alignment vertical="top" wrapText="1"/>
    </xf>
    <xf numFmtId="0" fontId="10" fillId="33" borderId="5" xfId="0" applyFont="1" applyFill="1" applyBorder="1" applyAlignment="1">
      <alignment wrapText="1"/>
    </xf>
    <xf numFmtId="0" fontId="10" fillId="23" borderId="12" xfId="0" applyFont="1" applyFill="1" applyBorder="1" applyAlignment="1">
      <alignment horizontal="center" wrapText="1"/>
    </xf>
    <xf numFmtId="0" fontId="10" fillId="11" borderId="13" xfId="0" applyFont="1" applyFill="1" applyBorder="1" applyAlignment="1">
      <alignment horizontal="center" wrapText="1"/>
    </xf>
    <xf numFmtId="0" fontId="10" fillId="24" borderId="13" xfId="0" applyFont="1" applyFill="1" applyBorder="1" applyAlignment="1">
      <alignment horizontal="center" wrapText="1"/>
    </xf>
    <xf numFmtId="0" fontId="10" fillId="25" borderId="13" xfId="0" applyFont="1" applyFill="1" applyBorder="1" applyAlignment="1">
      <alignment horizontal="center" wrapText="1"/>
    </xf>
    <xf numFmtId="0" fontId="10" fillId="33" borderId="5" xfId="0" applyFont="1" applyFill="1" applyBorder="1" applyAlignment="1">
      <alignment horizontal="center" wrapText="1"/>
    </xf>
    <xf numFmtId="0" fontId="10" fillId="33" borderId="6" xfId="0" applyFont="1" applyFill="1" applyBorder="1" applyAlignment="1">
      <alignment wrapText="1"/>
    </xf>
    <xf numFmtId="0" fontId="10" fillId="33" borderId="10" xfId="0" applyFont="1" applyFill="1" applyBorder="1" applyAlignment="1">
      <alignment horizontal="right" vertical="top" wrapText="1"/>
    </xf>
    <xf numFmtId="0" fontId="10" fillId="0" borderId="13" xfId="0" applyFont="1" applyBorder="1" applyAlignment="1">
      <alignment horizontal="left" vertical="center" wrapText="1"/>
    </xf>
    <xf numFmtId="0" fontId="10" fillId="0" borderId="13" xfId="0" applyFont="1" applyBorder="1" applyAlignment="1">
      <alignment wrapText="1"/>
    </xf>
    <xf numFmtId="0" fontId="10" fillId="0" borderId="13" xfId="0" applyFont="1" applyBorder="1" applyAlignment="1">
      <alignment vertical="center" wrapText="1"/>
    </xf>
    <xf numFmtId="0" fontId="21" fillId="0" borderId="6" xfId="0" applyFont="1" applyBorder="1"/>
    <xf numFmtId="0" fontId="21" fillId="0" borderId="5" xfId="0" applyFont="1" applyBorder="1"/>
    <xf numFmtId="0" fontId="21" fillId="0" borderId="0" xfId="0" applyFont="1" applyBorder="1"/>
    <xf numFmtId="0" fontId="21" fillId="0" borderId="10" xfId="0" applyFont="1" applyBorder="1"/>
    <xf numFmtId="0" fontId="21" fillId="0" borderId="6" xfId="0" applyFont="1" applyBorder="1" applyAlignment="1">
      <alignment vertical="top"/>
    </xf>
    <xf numFmtId="0" fontId="20" fillId="17" borderId="0" xfId="0" applyFont="1" applyFill="1"/>
    <xf numFmtId="0" fontId="2" fillId="17" borderId="0" xfId="0" applyFont="1" applyFill="1"/>
    <xf numFmtId="0" fontId="24" fillId="17" borderId="0" xfId="0" applyFont="1" applyFill="1" applyBorder="1" applyAlignment="1">
      <alignment horizontal="center"/>
    </xf>
    <xf numFmtId="0" fontId="12" fillId="0" borderId="0" xfId="0" applyFont="1" applyAlignment="1">
      <alignment wrapText="1"/>
    </xf>
    <xf numFmtId="0" fontId="0" fillId="0" borderId="1" xfId="0" applyBorder="1" applyAlignment="1" applyProtection="1">
      <alignment wrapText="1"/>
      <protection locked="0"/>
    </xf>
    <xf numFmtId="0" fontId="17" fillId="0" borderId="11" xfId="0" applyFont="1" applyBorder="1" applyAlignment="1">
      <alignment wrapText="1"/>
    </xf>
    <xf numFmtId="0" fontId="17" fillId="0" borderId="12" xfId="0" applyFont="1" applyBorder="1" applyAlignment="1">
      <alignment wrapText="1"/>
    </xf>
    <xf numFmtId="0" fontId="17" fillId="0" borderId="0" xfId="0" applyFont="1" applyAlignment="1">
      <alignment wrapText="1"/>
    </xf>
    <xf numFmtId="0" fontId="17" fillId="0" borderId="11" xfId="0" applyFont="1" applyBorder="1" applyAlignment="1">
      <alignment horizontal="left" vertical="center" wrapText="1"/>
    </xf>
    <xf numFmtId="0" fontId="17" fillId="0" borderId="0" xfId="0" applyFont="1" applyBorder="1" applyAlignment="1">
      <alignment wrapText="1"/>
    </xf>
    <xf numFmtId="0" fontId="17" fillId="0" borderId="0" xfId="0" applyFont="1" applyAlignment="1">
      <alignment vertical="center" wrapText="1"/>
    </xf>
    <xf numFmtId="0" fontId="29" fillId="0" borderId="0" xfId="0" applyFont="1" applyAlignment="1">
      <alignment horizontal="left" vertical="center" wrapText="1" indent="6"/>
    </xf>
    <xf numFmtId="9" fontId="0" fillId="0" borderId="0" xfId="1" applyFont="1"/>
    <xf numFmtId="0" fontId="31" fillId="0" borderId="0" xfId="0" applyFont="1" applyAlignment="1">
      <alignment wrapText="1"/>
    </xf>
    <xf numFmtId="0" fontId="9" fillId="0" borderId="0" xfId="0" applyFont="1" applyAlignment="1">
      <alignment wrapText="1"/>
    </xf>
    <xf numFmtId="0" fontId="31" fillId="22" borderId="0" xfId="0" applyFont="1" applyFill="1" applyAlignment="1">
      <alignment wrapText="1"/>
    </xf>
    <xf numFmtId="0" fontId="31" fillId="19" borderId="0" xfId="0" applyFont="1" applyFill="1" applyAlignment="1">
      <alignment wrapText="1"/>
    </xf>
    <xf numFmtId="0" fontId="10" fillId="33" borderId="10" xfId="0" applyFont="1" applyFill="1" applyBorder="1" applyAlignment="1">
      <alignment horizontal="left" vertical="top" wrapText="1" indent="1"/>
    </xf>
    <xf numFmtId="0" fontId="10" fillId="0" borderId="0" xfId="0" applyFont="1" applyBorder="1" applyAlignment="1">
      <alignment horizontal="center" vertical="center" wrapText="1"/>
    </xf>
    <xf numFmtId="0" fontId="10" fillId="0" borderId="8"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0" xfId="0" applyFont="1" applyBorder="1"/>
    <xf numFmtId="0" fontId="10" fillId="0" borderId="6" xfId="0" applyFont="1" applyBorder="1"/>
    <xf numFmtId="0" fontId="10" fillId="0" borderId="12" xfId="0" applyFont="1" applyBorder="1"/>
    <xf numFmtId="0" fontId="10" fillId="0" borderId="13" xfId="0" applyFont="1" applyBorder="1"/>
    <xf numFmtId="0" fontId="10" fillId="0" borderId="5" xfId="0" applyFont="1" applyBorder="1"/>
    <xf numFmtId="0" fontId="0" fillId="0" borderId="0" xfId="0" applyAlignment="1">
      <alignment horizontal="center" vertical="center" wrapText="1"/>
    </xf>
    <xf numFmtId="0" fontId="10" fillId="0" borderId="0" xfId="0" applyFont="1" applyFill="1" applyBorder="1"/>
    <xf numFmtId="1" fontId="10" fillId="0" borderId="0" xfId="0" applyNumberFormat="1" applyFont="1" applyBorder="1"/>
    <xf numFmtId="1" fontId="10" fillId="0" borderId="0" xfId="0" applyNumberFormat="1" applyFont="1" applyFill="1" applyBorder="1"/>
    <xf numFmtId="1" fontId="34" fillId="0" borderId="0" xfId="0" applyNumberFormat="1" applyFont="1" applyBorder="1"/>
    <xf numFmtId="0" fontId="12" fillId="7" borderId="0" xfId="0" applyFont="1" applyFill="1" applyBorder="1" applyAlignment="1">
      <alignment horizontal="center" vertical="center"/>
    </xf>
    <xf numFmtId="0" fontId="10" fillId="0" borderId="0" xfId="0" applyFont="1" applyBorder="1" applyAlignment="1">
      <alignment horizontal="left" vertical="center"/>
    </xf>
    <xf numFmtId="0" fontId="12" fillId="9" borderId="0" xfId="0" applyFont="1" applyFill="1" applyBorder="1" applyAlignment="1">
      <alignment horizontal="center"/>
    </xf>
    <xf numFmtId="0" fontId="12" fillId="2" borderId="0" xfId="0" applyFont="1" applyFill="1" applyBorder="1" applyAlignment="1">
      <alignment horizontal="center"/>
    </xf>
    <xf numFmtId="0" fontId="12" fillId="2" borderId="0" xfId="0" applyFont="1" applyFill="1" applyBorder="1" applyAlignment="1">
      <alignment horizontal="center" vertical="center"/>
    </xf>
    <xf numFmtId="0" fontId="12" fillId="9" borderId="0" xfId="0" applyFont="1" applyFill="1" applyBorder="1" applyAlignment="1">
      <alignment horizontal="center" vertical="center"/>
    </xf>
    <xf numFmtId="0" fontId="14" fillId="0" borderId="0" xfId="0" applyFont="1" applyBorder="1" applyAlignment="1">
      <alignment horizontal="left" vertical="center"/>
    </xf>
    <xf numFmtId="0" fontId="16" fillId="2" borderId="0" xfId="0" applyFont="1" applyFill="1" applyBorder="1" applyAlignment="1">
      <alignment horizontal="center" vertical="center"/>
    </xf>
    <xf numFmtId="0" fontId="12" fillId="12" borderId="0" xfId="0" applyFont="1" applyFill="1" applyBorder="1" applyAlignment="1">
      <alignment horizontal="center" vertical="center"/>
    </xf>
    <xf numFmtId="0" fontId="10" fillId="14" borderId="0" xfId="0" applyFont="1" applyFill="1" applyBorder="1" applyAlignment="1">
      <alignment horizontal="left" vertical="center"/>
    </xf>
    <xf numFmtId="0" fontId="14" fillId="14" borderId="0" xfId="0" applyFont="1" applyFill="1" applyBorder="1" applyAlignment="1">
      <alignment horizontal="left" vertical="center"/>
    </xf>
    <xf numFmtId="0" fontId="16" fillId="16" borderId="0" xfId="0" applyFont="1" applyFill="1" applyBorder="1" applyAlignment="1">
      <alignment horizontal="center" vertical="center"/>
    </xf>
    <xf numFmtId="0" fontId="16" fillId="3" borderId="0" xfId="0" applyFont="1" applyFill="1" applyBorder="1" applyAlignment="1">
      <alignment horizontal="center" vertical="center"/>
    </xf>
    <xf numFmtId="0" fontId="10" fillId="10" borderId="0" xfId="0" applyFont="1" applyFill="1" applyBorder="1" applyAlignment="1">
      <alignment horizontal="left" vertical="center"/>
    </xf>
    <xf numFmtId="0" fontId="14" fillId="10" borderId="0" xfId="0" applyFont="1" applyFill="1" applyBorder="1" applyAlignment="1">
      <alignment horizontal="left" vertical="center"/>
    </xf>
    <xf numFmtId="0" fontId="12" fillId="0" borderId="0" xfId="0" applyFont="1" applyBorder="1" applyAlignment="1">
      <alignment horizontal="center" vertical="center"/>
    </xf>
    <xf numFmtId="1" fontId="18" fillId="0" borderId="0" xfId="0" applyNumberFormat="1" applyFont="1" applyBorder="1"/>
    <xf numFmtId="0" fontId="10" fillId="0" borderId="0" xfId="0" applyFont="1" applyFill="1" applyBorder="1" applyAlignment="1">
      <alignment wrapText="1"/>
    </xf>
    <xf numFmtId="0" fontId="35" fillId="0" borderId="0" xfId="0" applyFont="1" applyBorder="1" applyAlignment="1">
      <alignment wrapText="1"/>
    </xf>
    <xf numFmtId="0" fontId="0" fillId="14" borderId="0" xfId="0" applyFill="1"/>
    <xf numFmtId="0" fontId="10" fillId="14" borderId="0" xfId="0" applyFont="1" applyFill="1"/>
    <xf numFmtId="0" fontId="10" fillId="20" borderId="0" xfId="0" applyFont="1" applyFill="1"/>
    <xf numFmtId="0" fontId="10" fillId="8" borderId="0" xfId="0" applyFont="1" applyFill="1"/>
    <xf numFmtId="164" fontId="10" fillId="0" borderId="0" xfId="1" applyNumberFormat="1" applyFont="1" applyAlignment="1"/>
    <xf numFmtId="10" fontId="10" fillId="0" borderId="0" xfId="1" applyNumberFormat="1" applyFont="1" applyAlignment="1"/>
    <xf numFmtId="0" fontId="0" fillId="8" borderId="0" xfId="0" applyFill="1"/>
    <xf numFmtId="0" fontId="10" fillId="25" borderId="0" xfId="0" applyFont="1" applyFill="1" applyBorder="1" applyAlignment="1">
      <alignment horizontal="center" wrapText="1"/>
    </xf>
    <xf numFmtId="0" fontId="10" fillId="25" borderId="13" xfId="0" applyFont="1" applyFill="1" applyBorder="1" applyAlignment="1">
      <alignment horizontal="center" wrapText="1"/>
    </xf>
    <xf numFmtId="0" fontId="10" fillId="33" borderId="6" xfId="0" applyFont="1" applyFill="1" applyBorder="1" applyAlignment="1">
      <alignment horizontal="center" wrapText="1"/>
    </xf>
    <xf numFmtId="0" fontId="10" fillId="33" borderId="5" xfId="0" applyFont="1" applyFill="1" applyBorder="1" applyAlignment="1">
      <alignment horizontal="center" wrapText="1"/>
    </xf>
    <xf numFmtId="0" fontId="10" fillId="11" borderId="0" xfId="0" applyFont="1" applyFill="1" applyBorder="1" applyAlignment="1">
      <alignment horizontal="center" wrapText="1"/>
    </xf>
    <xf numFmtId="0" fontId="10" fillId="11" borderId="13" xfId="0" applyFont="1" applyFill="1" applyBorder="1" applyAlignment="1">
      <alignment horizontal="center" wrapText="1"/>
    </xf>
    <xf numFmtId="0" fontId="10" fillId="24" borderId="0" xfId="0" applyFont="1" applyFill="1" applyBorder="1" applyAlignment="1">
      <alignment horizontal="center" wrapText="1"/>
    </xf>
    <xf numFmtId="0" fontId="10" fillId="24" borderId="13" xfId="0" applyFont="1" applyFill="1" applyBorder="1" applyAlignment="1">
      <alignment horizontal="center" wrapText="1"/>
    </xf>
    <xf numFmtId="0" fontId="10" fillId="11" borderId="0" xfId="0" applyFont="1" applyFill="1" applyBorder="1" applyAlignment="1">
      <alignment wrapText="1"/>
    </xf>
    <xf numFmtId="0" fontId="10" fillId="11" borderId="13" xfId="0" applyFont="1" applyFill="1" applyBorder="1" applyAlignment="1">
      <alignment wrapText="1"/>
    </xf>
    <xf numFmtId="0" fontId="10" fillId="24" borderId="0" xfId="0" applyFont="1" applyFill="1" applyBorder="1" applyAlignment="1">
      <alignment wrapText="1"/>
    </xf>
    <xf numFmtId="0" fontId="10" fillId="24" borderId="13" xfId="0" applyFont="1" applyFill="1" applyBorder="1" applyAlignment="1">
      <alignment wrapText="1"/>
    </xf>
    <xf numFmtId="0" fontId="10" fillId="23" borderId="11" xfId="0" applyFont="1" applyFill="1" applyBorder="1" applyAlignment="1">
      <alignment horizontal="center" wrapText="1"/>
    </xf>
    <xf numFmtId="0" fontId="10" fillId="23" borderId="12" xfId="0" applyFont="1" applyFill="1" applyBorder="1" applyAlignment="1">
      <alignment horizontal="center" wrapText="1"/>
    </xf>
    <xf numFmtId="0" fontId="6" fillId="18" borderId="8" xfId="0" applyFont="1" applyFill="1" applyBorder="1" applyAlignment="1">
      <alignment horizontal="center" vertical="center" wrapText="1"/>
    </xf>
    <xf numFmtId="0" fontId="6" fillId="18" borderId="9" xfId="0" applyFont="1" applyFill="1" applyBorder="1" applyAlignment="1">
      <alignment horizontal="center" vertical="center" wrapText="1"/>
    </xf>
    <xf numFmtId="0" fontId="6" fillId="18" borderId="10" xfId="0" applyFont="1" applyFill="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6" xfId="0" applyFont="1" applyBorder="1" applyAlignment="1">
      <alignment horizontal="center" vertical="center" wrapText="1"/>
    </xf>
    <xf numFmtId="0" fontId="33" fillId="15" borderId="8" xfId="0" applyFont="1" applyFill="1" applyBorder="1" applyAlignment="1">
      <alignment horizontal="center" vertical="center" wrapText="1"/>
    </xf>
    <xf numFmtId="0" fontId="33" fillId="15" borderId="9" xfId="0" applyFont="1" applyFill="1" applyBorder="1" applyAlignment="1">
      <alignment horizontal="center" vertical="center" wrapText="1"/>
    </xf>
    <xf numFmtId="0" fontId="33" fillId="15" borderId="10"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4" borderId="9"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10" xfId="0" applyFont="1" applyFill="1" applyBorder="1" applyAlignment="1">
      <alignment horizontal="center" vertical="center" wrapText="1"/>
    </xf>
    <xf numFmtId="0" fontId="23" fillId="16" borderId="8" xfId="0" applyFont="1" applyFill="1" applyBorder="1" applyAlignment="1">
      <alignment horizontal="center" vertical="center" wrapText="1"/>
    </xf>
    <xf numFmtId="0" fontId="23" fillId="16" borderId="9" xfId="0" applyFont="1" applyFill="1" applyBorder="1" applyAlignment="1">
      <alignment horizontal="center" vertical="center" wrapText="1"/>
    </xf>
    <xf numFmtId="0" fontId="23" fillId="16" borderId="10" xfId="0" applyFont="1" applyFill="1" applyBorder="1" applyAlignment="1">
      <alignment horizontal="center" vertical="center" wrapText="1"/>
    </xf>
    <xf numFmtId="0" fontId="23" fillId="34" borderId="8" xfId="0" applyFont="1" applyFill="1" applyBorder="1" applyAlignment="1">
      <alignment horizontal="center" vertical="center" wrapText="1"/>
    </xf>
    <xf numFmtId="0" fontId="23" fillId="34" borderId="9" xfId="0"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17" fillId="0" borderId="4" xfId="0" applyFont="1" applyBorder="1" applyAlignment="1">
      <alignment horizontal="center" vertical="center" wrapText="1"/>
    </xf>
    <xf numFmtId="0" fontId="23" fillId="8" borderId="8" xfId="0" applyFont="1" applyFill="1" applyBorder="1" applyAlignment="1">
      <alignment horizontal="center" vertical="center" wrapText="1"/>
    </xf>
    <xf numFmtId="0" fontId="23" fillId="8" borderId="9" xfId="0" applyFont="1" applyFill="1" applyBorder="1" applyAlignment="1">
      <alignment horizontal="center" vertical="center" wrapText="1"/>
    </xf>
    <xf numFmtId="0" fontId="23" fillId="8" borderId="10" xfId="0" applyFont="1" applyFill="1" applyBorder="1" applyAlignment="1">
      <alignment horizontal="center" vertical="center" wrapText="1"/>
    </xf>
    <xf numFmtId="0" fontId="10" fillId="24" borderId="0" xfId="0" applyFont="1" applyFill="1" applyBorder="1" applyAlignment="1">
      <alignment horizontal="center" vertical="top" wrapText="1"/>
    </xf>
    <xf numFmtId="0" fontId="10" fillId="24" borderId="13" xfId="0" applyFont="1" applyFill="1" applyBorder="1" applyAlignment="1">
      <alignment horizontal="center" vertical="top" wrapText="1"/>
    </xf>
    <xf numFmtId="0" fontId="10" fillId="25" borderId="0" xfId="0" applyFont="1" applyFill="1" applyBorder="1" applyAlignment="1">
      <alignment horizontal="center" vertical="top" wrapText="1"/>
    </xf>
    <xf numFmtId="0" fontId="10" fillId="25" borderId="13" xfId="0" applyFont="1" applyFill="1" applyBorder="1" applyAlignment="1">
      <alignment horizontal="center" vertical="top" wrapText="1"/>
    </xf>
    <xf numFmtId="0" fontId="10" fillId="26" borderId="6" xfId="0" applyFont="1" applyFill="1" applyBorder="1" applyAlignment="1">
      <alignment horizontal="center" vertical="top" wrapText="1"/>
    </xf>
    <xf numFmtId="0" fontId="10" fillId="26" borderId="5" xfId="0" applyFont="1" applyFill="1" applyBorder="1" applyAlignment="1">
      <alignment horizontal="center" vertical="top" wrapText="1"/>
    </xf>
    <xf numFmtId="0" fontId="10" fillId="31" borderId="11" xfId="0" applyFont="1" applyFill="1" applyBorder="1" applyAlignment="1">
      <alignment horizontal="center" vertical="top" wrapText="1"/>
    </xf>
    <xf numFmtId="0" fontId="10" fillId="31" borderId="12" xfId="0" applyFont="1" applyFill="1" applyBorder="1" applyAlignment="1">
      <alignment horizontal="center" vertical="top" wrapText="1"/>
    </xf>
    <xf numFmtId="0" fontId="10" fillId="28" borderId="0" xfId="0" applyFont="1" applyFill="1" applyBorder="1" applyAlignment="1">
      <alignment horizontal="center" vertical="top" wrapText="1"/>
    </xf>
    <xf numFmtId="0" fontId="10" fillId="28" borderId="13" xfId="0" applyFont="1" applyFill="1" applyBorder="1" applyAlignment="1">
      <alignment horizontal="center" vertical="top" wrapText="1"/>
    </xf>
    <xf numFmtId="0" fontId="10" fillId="32" borderId="0" xfId="0" applyFont="1" applyFill="1" applyBorder="1" applyAlignment="1">
      <alignment horizontal="center" vertical="top" wrapText="1"/>
    </xf>
    <xf numFmtId="0" fontId="10" fillId="32" borderId="13" xfId="0" applyFont="1" applyFill="1" applyBorder="1" applyAlignment="1">
      <alignment horizontal="center" vertical="top" wrapText="1"/>
    </xf>
    <xf numFmtId="0" fontId="10" fillId="29" borderId="0" xfId="0" applyFont="1" applyFill="1" applyBorder="1" applyAlignment="1">
      <alignment horizontal="center" vertical="top" wrapText="1"/>
    </xf>
    <xf numFmtId="0" fontId="10" fillId="29" borderId="13" xfId="0" applyFont="1" applyFill="1" applyBorder="1" applyAlignment="1">
      <alignment horizontal="center" vertical="top" wrapText="1"/>
    </xf>
    <xf numFmtId="0" fontId="10" fillId="30" borderId="6" xfId="0" applyFont="1" applyFill="1" applyBorder="1" applyAlignment="1">
      <alignment horizontal="center" vertical="top" wrapText="1"/>
    </xf>
    <xf numFmtId="0" fontId="10" fillId="30" borderId="5" xfId="0" applyFont="1" applyFill="1" applyBorder="1" applyAlignment="1">
      <alignment horizontal="center" vertical="top" wrapText="1"/>
    </xf>
    <xf numFmtId="0" fontId="7" fillId="8" borderId="8"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5" xfId="0" applyFont="1" applyBorder="1" applyAlignment="1">
      <alignment horizontal="center" vertical="center" wrapText="1"/>
    </xf>
    <xf numFmtId="0" fontId="12" fillId="9" borderId="8"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0" xfId="0" applyFont="1" applyFill="1" applyBorder="1" applyAlignment="1">
      <alignment horizontal="center" vertical="center" wrapText="1"/>
    </xf>
    <xf numFmtId="0" fontId="10" fillId="23" borderId="11" xfId="0" applyFont="1" applyFill="1" applyBorder="1" applyAlignment="1">
      <alignment horizontal="center" vertical="top" wrapText="1"/>
    </xf>
    <xf numFmtId="0" fontId="10" fillId="23" borderId="12" xfId="0" applyFont="1" applyFill="1" applyBorder="1" applyAlignment="1">
      <alignment horizontal="center" vertical="top" wrapText="1"/>
    </xf>
    <xf numFmtId="0" fontId="10" fillId="11" borderId="0" xfId="0" applyFont="1" applyFill="1" applyBorder="1" applyAlignment="1">
      <alignment horizontal="center" vertical="top" wrapText="1"/>
    </xf>
    <xf numFmtId="0" fontId="10" fillId="11" borderId="13" xfId="0" applyFont="1" applyFill="1" applyBorder="1" applyAlignment="1">
      <alignment horizontal="center" vertical="top" wrapText="1"/>
    </xf>
    <xf numFmtId="0" fontId="17" fillId="0" borderId="7" xfId="0" applyFont="1" applyBorder="1" applyAlignment="1">
      <alignment horizontal="center" vertical="center" wrapText="1"/>
    </xf>
    <xf numFmtId="0" fontId="17" fillId="12" borderId="14" xfId="0" applyFont="1" applyFill="1" applyBorder="1" applyAlignment="1">
      <alignment horizontal="center" vertical="center" wrapText="1"/>
    </xf>
    <xf numFmtId="0" fontId="17" fillId="12" borderId="15" xfId="0" applyFont="1" applyFill="1" applyBorder="1" applyAlignment="1">
      <alignment horizontal="center" vertical="center" wrapText="1"/>
    </xf>
    <xf numFmtId="0" fontId="17" fillId="12" borderId="2"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26" fillId="0" borderId="4" xfId="0" applyFont="1" applyBorder="1" applyAlignment="1">
      <alignment horizontal="center" vertical="center" wrapText="1"/>
    </xf>
    <xf numFmtId="0" fontId="10" fillId="12" borderId="8" xfId="0" applyFont="1" applyFill="1" applyBorder="1" applyAlignment="1">
      <alignment horizontal="center" vertical="center" wrapText="1"/>
    </xf>
    <xf numFmtId="0" fontId="10" fillId="12" borderId="9"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6" fillId="0" borderId="11" xfId="0" applyFont="1" applyBorder="1" applyAlignment="1">
      <alignment horizontal="center" vertical="center" wrapText="1"/>
    </xf>
    <xf numFmtId="0" fontId="26" fillId="0" borderId="3" xfId="0" applyFont="1" applyBorder="1" applyAlignment="1">
      <alignment horizontal="center" vertical="center" wrapText="1"/>
    </xf>
    <xf numFmtId="0" fontId="17" fillId="0" borderId="3" xfId="0" applyFont="1" applyBorder="1" applyAlignment="1">
      <alignment horizontal="center" vertical="center" wrapText="1"/>
    </xf>
    <xf numFmtId="0" fontId="28" fillId="22" borderId="0" xfId="0" applyFont="1" applyFill="1" applyAlignment="1">
      <alignment horizontal="center"/>
    </xf>
    <xf numFmtId="0" fontId="28" fillId="19" borderId="0" xfId="0" applyFont="1" applyFill="1" applyAlignment="1">
      <alignment horizontal="center"/>
    </xf>
    <xf numFmtId="0" fontId="17" fillId="4" borderId="0" xfId="0" applyFont="1" applyFill="1" applyAlignment="1">
      <alignment horizontal="center" wrapText="1"/>
    </xf>
    <xf numFmtId="0" fontId="17" fillId="15" borderId="0" xfId="0" applyFont="1" applyFill="1" applyAlignment="1">
      <alignment horizontal="center"/>
    </xf>
    <xf numFmtId="0" fontId="17" fillId="10" borderId="0" xfId="0" applyFont="1" applyFill="1" applyAlignment="1">
      <alignment horizontal="center" wrapText="1"/>
    </xf>
    <xf numFmtId="0" fontId="6" fillId="0" borderId="0" xfId="0" applyFont="1" applyBorder="1" applyAlignment="1">
      <alignment horizontal="center" vertical="center" wrapText="1"/>
    </xf>
    <xf numFmtId="0" fontId="3" fillId="0" borderId="0" xfId="0" applyFont="1" applyAlignment="1">
      <alignment horizontal="center" vertical="center" wrapText="1"/>
    </xf>
    <xf numFmtId="0" fontId="20" fillId="20"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17" fillId="0" borderId="0" xfId="0" applyFont="1" applyBorder="1" applyAlignment="1">
      <alignment horizontal="center" vertical="center" wrapText="1"/>
    </xf>
    <xf numFmtId="0" fontId="23" fillId="0" borderId="0" xfId="0" applyFont="1" applyBorder="1" applyAlignment="1">
      <alignment horizontal="center" vertical="center"/>
    </xf>
    <xf numFmtId="0" fontId="20" fillId="20" borderId="0" xfId="0" applyFont="1" applyFill="1" applyBorder="1" applyAlignment="1">
      <alignment horizontal="center" vertical="center"/>
    </xf>
    <xf numFmtId="0" fontId="17" fillId="0" borderId="0" xfId="0" applyFont="1" applyAlignment="1">
      <alignment horizontal="center" vertical="center" wrapText="1"/>
    </xf>
    <xf numFmtId="0" fontId="31" fillId="35" borderId="0" xfId="0" applyFont="1" applyFill="1" applyAlignment="1">
      <alignment wrapText="1"/>
    </xf>
    <xf numFmtId="0" fontId="31" fillId="36" borderId="0" xfId="0" applyFont="1" applyFill="1" applyAlignment="1">
      <alignment wrapText="1"/>
    </xf>
    <xf numFmtId="0" fontId="10" fillId="13" borderId="16" xfId="0" applyFont="1" applyFill="1" applyBorder="1" applyAlignment="1">
      <alignment wrapText="1"/>
    </xf>
    <xf numFmtId="0" fontId="10" fillId="13" borderId="16" xfId="0" applyFont="1" applyFill="1" applyBorder="1" applyAlignment="1"/>
    <xf numFmtId="0" fontId="31" fillId="22" borderId="16" xfId="0" applyFont="1" applyFill="1" applyBorder="1" applyAlignment="1">
      <alignment wrapText="1"/>
    </xf>
    <xf numFmtId="0" fontId="31" fillId="19" borderId="16" xfId="0" applyFont="1" applyFill="1" applyBorder="1" applyAlignment="1">
      <alignment wrapText="1"/>
    </xf>
    <xf numFmtId="0" fontId="31" fillId="35" borderId="16" xfId="0" applyFont="1" applyFill="1" applyBorder="1" applyAlignment="1">
      <alignment wrapText="1"/>
    </xf>
    <xf numFmtId="0" fontId="10" fillId="35" borderId="16" xfId="0" applyFont="1" applyFill="1" applyBorder="1" applyAlignment="1">
      <alignment wrapText="1"/>
    </xf>
    <xf numFmtId="0" fontId="31" fillId="18" borderId="16" xfId="0" applyFont="1" applyFill="1" applyBorder="1" applyAlignment="1">
      <alignment wrapText="1"/>
    </xf>
    <xf numFmtId="0" fontId="10" fillId="18" borderId="16" xfId="0" applyFont="1" applyFill="1" applyBorder="1" applyAlignment="1">
      <alignment wrapText="1"/>
    </xf>
  </cellXfs>
  <cellStyles count="2">
    <cellStyle name="Normal" xfId="0" builtinId="0"/>
    <cellStyle name="Percent" xfId="1" builtinId="5"/>
  </cellStyles>
  <dxfs count="0"/>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Results!$A$1</c:f>
          <c:strCache>
            <c:ptCount val="1"/>
            <c:pt idx="0">
              <c:v>Test Laboratory-Agent X</c:v>
            </c:pt>
          </c:strCache>
        </c:strRef>
      </c:tx>
      <c:layout/>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Results!$B$12</c:f>
              <c:strCache>
                <c:ptCount val="1"/>
                <c:pt idx="0">
                  <c:v>Insider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Pt>
            <c:idx val="0"/>
            <c:marker>
              <c:symbol val="circle"/>
              <c:size val="6"/>
              <c:spPr>
                <a:noFill/>
                <a:ln w="34925" cap="flat" cmpd="dbl" algn="ctr">
                  <a:solidFill>
                    <a:schemeClr val="accent1">
                      <a:lumMod val="75000"/>
                      <a:alpha val="70000"/>
                    </a:schemeClr>
                  </a:solidFill>
                  <a:round/>
                </a:ln>
                <a:effectLst/>
              </c:spPr>
            </c:marker>
            <c:bubble3D val="0"/>
            <c:extLst>
              <c:ext xmlns:c16="http://schemas.microsoft.com/office/drawing/2014/chart" uri="{C3380CC4-5D6E-409C-BE32-E72D297353CC}">
                <c16:uniqueId val="{00000000-FA60-4403-A3C6-222463055C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Results!$B$5</c:f>
              <c:numCache>
                <c:formatCode>General</c:formatCode>
                <c:ptCount val="1"/>
                <c:pt idx="0">
                  <c:v>3.8436169000000011</c:v>
                </c:pt>
              </c:numCache>
            </c:numRef>
          </c:xVal>
          <c:yVal>
            <c:numRef>
              <c:f>Results!$B$13</c:f>
              <c:numCache>
                <c:formatCode>General</c:formatCode>
                <c:ptCount val="1"/>
                <c:pt idx="0">
                  <c:v>1.6633429162000006</c:v>
                </c:pt>
              </c:numCache>
            </c:numRef>
          </c:yVal>
          <c:smooth val="0"/>
          <c:extLst>
            <c:ext xmlns:c16="http://schemas.microsoft.com/office/drawing/2014/chart" uri="{C3380CC4-5D6E-409C-BE32-E72D297353CC}">
              <c16:uniqueId val="{00000000-9603-4784-BB9B-30455518A8B8}"/>
            </c:ext>
          </c:extLst>
        </c:ser>
        <c:ser>
          <c:idx val="1"/>
          <c:order val="1"/>
          <c:tx>
            <c:strRef>
              <c:f>Results!$C$12</c:f>
              <c:strCache>
                <c:ptCount val="1"/>
                <c:pt idx="0">
                  <c:v>Outsider</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dLblPos val="b"/>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9603-4784-BB9B-30455518A8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Results!$B$5</c:f>
              <c:numCache>
                <c:formatCode>General</c:formatCode>
                <c:ptCount val="1"/>
                <c:pt idx="0">
                  <c:v>3.8436169000000011</c:v>
                </c:pt>
              </c:numCache>
            </c:numRef>
          </c:xVal>
          <c:yVal>
            <c:numRef>
              <c:f>Results!$C$13</c:f>
              <c:numCache>
                <c:formatCode>General</c:formatCode>
                <c:ptCount val="1"/>
                <c:pt idx="0">
                  <c:v>1.44066765528</c:v>
                </c:pt>
              </c:numCache>
            </c:numRef>
          </c:yVal>
          <c:smooth val="0"/>
          <c:extLst>
            <c:ext xmlns:c16="http://schemas.microsoft.com/office/drawing/2014/chart" uri="{C3380CC4-5D6E-409C-BE32-E72D297353CC}">
              <c16:uniqueId val="{00000001-9603-4784-BB9B-30455518A8B8}"/>
            </c:ext>
          </c:extLst>
        </c:ser>
        <c:ser>
          <c:idx val="2"/>
          <c:order val="2"/>
          <c:tx>
            <c:strRef>
              <c:f>Results!$B$24</c:f>
              <c:strCache>
                <c:ptCount val="1"/>
                <c:pt idx="0">
                  <c:v>Abrin</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Results!$B$29</c:f>
              <c:numCache>
                <c:formatCode>General</c:formatCode>
                <c:ptCount val="1"/>
                <c:pt idx="0">
                  <c:v>1.1763686760000007</c:v>
                </c:pt>
              </c:numCache>
            </c:numRef>
          </c:xVal>
          <c:yVal>
            <c:numRef>
              <c:f>Results!$B$26</c:f>
              <c:numCache>
                <c:formatCode>General</c:formatCode>
                <c:ptCount val="1"/>
                <c:pt idx="0">
                  <c:v>1.2710752000000003</c:v>
                </c:pt>
              </c:numCache>
            </c:numRef>
          </c:yVal>
          <c:smooth val="0"/>
          <c:extLst>
            <c:ext xmlns:c16="http://schemas.microsoft.com/office/drawing/2014/chart" uri="{C3380CC4-5D6E-409C-BE32-E72D297353CC}">
              <c16:uniqueId val="{00000001-3A7C-4ECF-BA06-E9AF4CBD6358}"/>
            </c:ext>
          </c:extLst>
        </c:ser>
        <c:dLbls>
          <c:showLegendKey val="0"/>
          <c:showVal val="0"/>
          <c:showCatName val="0"/>
          <c:showSerName val="0"/>
          <c:showPercent val="0"/>
          <c:showBubbleSize val="0"/>
        </c:dLbls>
        <c:axId val="675670624"/>
        <c:axId val="668380504"/>
      </c:scatterChart>
      <c:valAx>
        <c:axId val="675670624"/>
        <c:scaling>
          <c:orientation val="minMax"/>
          <c:max val="4"/>
          <c:min val="0"/>
        </c:scaling>
        <c:delete val="1"/>
        <c:axPos val="b"/>
        <c:numFmt formatCode="General" sourceLinked="1"/>
        <c:majorTickMark val="none"/>
        <c:minorTickMark val="none"/>
        <c:tickLblPos val="nextTo"/>
        <c:crossAx val="668380504"/>
        <c:crosses val="autoZero"/>
        <c:crossBetween val="midCat"/>
      </c:valAx>
      <c:valAx>
        <c:axId val="668380504"/>
        <c:scaling>
          <c:orientation val="minMax"/>
          <c:max val="4"/>
        </c:scaling>
        <c:delete val="1"/>
        <c:axPos val="l"/>
        <c:numFmt formatCode="General" sourceLinked="1"/>
        <c:majorTickMark val="none"/>
        <c:minorTickMark val="none"/>
        <c:tickLblPos val="nextTo"/>
        <c:crossAx val="675670624"/>
        <c:crosses val="autoZero"/>
        <c:crossBetween val="midCat"/>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Results!$A$1</c:f>
          <c:strCache>
            <c:ptCount val="1"/>
            <c:pt idx="0">
              <c:v>Test Laboratory-Agent X</c:v>
            </c:pt>
          </c:strCache>
        </c:strRef>
      </c:tx>
      <c:layout/>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Results!$B$12</c:f>
              <c:strCache>
                <c:ptCount val="1"/>
                <c:pt idx="0">
                  <c:v>Insider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Results!$C$5</c:f>
              <c:numCache>
                <c:formatCode>General</c:formatCode>
                <c:ptCount val="1"/>
                <c:pt idx="0">
                  <c:v>3.5104404000000011</c:v>
                </c:pt>
              </c:numCache>
            </c:numRef>
          </c:xVal>
          <c:yVal>
            <c:numRef>
              <c:f>Results!$B$14</c:f>
              <c:numCache>
                <c:formatCode>General</c:formatCode>
                <c:ptCount val="1"/>
                <c:pt idx="0">
                  <c:v>1.6633429162000006</c:v>
                </c:pt>
              </c:numCache>
            </c:numRef>
          </c:yVal>
          <c:smooth val="0"/>
          <c:extLst>
            <c:ext xmlns:c16="http://schemas.microsoft.com/office/drawing/2014/chart" uri="{C3380CC4-5D6E-409C-BE32-E72D297353CC}">
              <c16:uniqueId val="{00000001-5E0B-478E-AF5A-0BF3BF7AE385}"/>
            </c:ext>
          </c:extLst>
        </c:ser>
        <c:ser>
          <c:idx val="1"/>
          <c:order val="1"/>
          <c:tx>
            <c:strRef>
              <c:f>Results!$C$12</c:f>
              <c:strCache>
                <c:ptCount val="1"/>
                <c:pt idx="0">
                  <c:v>Outsider</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dLblPos val="b"/>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5E0B-478E-AF5A-0BF3BF7AE3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Results!$C$5</c:f>
              <c:numCache>
                <c:formatCode>General</c:formatCode>
                <c:ptCount val="1"/>
                <c:pt idx="0">
                  <c:v>3.5104404000000011</c:v>
                </c:pt>
              </c:numCache>
            </c:numRef>
          </c:xVal>
          <c:yVal>
            <c:numRef>
              <c:f>Results!$C$14</c:f>
              <c:numCache>
                <c:formatCode>General</c:formatCode>
                <c:ptCount val="1"/>
                <c:pt idx="0">
                  <c:v>0.11760552287999999</c:v>
                </c:pt>
              </c:numCache>
            </c:numRef>
          </c:yVal>
          <c:smooth val="0"/>
          <c:extLst>
            <c:ext xmlns:c16="http://schemas.microsoft.com/office/drawing/2014/chart" uri="{C3380CC4-5D6E-409C-BE32-E72D297353CC}">
              <c16:uniqueId val="{00000003-5E0B-478E-AF5A-0BF3BF7AE385}"/>
            </c:ext>
          </c:extLst>
        </c:ser>
        <c:dLbls>
          <c:showLegendKey val="0"/>
          <c:showVal val="0"/>
          <c:showCatName val="0"/>
          <c:showSerName val="0"/>
          <c:showPercent val="0"/>
          <c:showBubbleSize val="0"/>
        </c:dLbls>
        <c:axId val="675670624"/>
        <c:axId val="668380504"/>
      </c:scatterChart>
      <c:valAx>
        <c:axId val="675670624"/>
        <c:scaling>
          <c:orientation val="minMax"/>
          <c:max val="4"/>
          <c:min val="0"/>
        </c:scaling>
        <c:delete val="1"/>
        <c:axPos val="b"/>
        <c:numFmt formatCode="General" sourceLinked="1"/>
        <c:majorTickMark val="none"/>
        <c:minorTickMark val="none"/>
        <c:tickLblPos val="nextTo"/>
        <c:crossAx val="668380504"/>
        <c:crosses val="autoZero"/>
        <c:crossBetween val="midCat"/>
      </c:valAx>
      <c:valAx>
        <c:axId val="668380504"/>
        <c:scaling>
          <c:orientation val="minMax"/>
          <c:max val="4"/>
        </c:scaling>
        <c:delete val="1"/>
        <c:axPos val="l"/>
        <c:numFmt formatCode="General" sourceLinked="1"/>
        <c:majorTickMark val="none"/>
        <c:minorTickMark val="none"/>
        <c:tickLblPos val="nextTo"/>
        <c:crossAx val="675670624"/>
        <c:crosses val="autoZero"/>
        <c:crossBetween val="midCat"/>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_xlchart.2</cx:f>
      </cx:numDim>
    </cx:data>
  </cx:chartData>
  <cx:chart>
    <cx:title pos="t" align="ctr" overlay="0">
      <cx:tx>
        <cx:rich>
          <a:bodyPr spcFirstLastPara="1" vertOverflow="ellipsis" wrap="square" lIns="0" tIns="0" rIns="0" bIns="0" anchor="ctr" anchorCtr="1"/>
          <a:lstStyle/>
          <a:p>
            <a:pPr algn="ctr">
              <a:defRPr/>
            </a:pPr>
            <a:r>
              <a:rPr lang="en-US"/>
              <a:t>Insider Threat</a:t>
            </a:r>
          </a:p>
        </cx:rich>
      </cx:tx>
    </cx:title>
    <cx:plotArea>
      <cx:plotAreaRegion>
        <cx:series layoutId="treemap" uniqueId="{3DA123B1-B373-4BE8-A86D-B32C442F50EC}">
          <cx:tx>
            <cx:txData>
              <cx:f>_xlchart.1</cx:f>
              <cx:v>Insider</cx:v>
            </cx:txData>
          </cx:tx>
          <cx:dataLabels pos="ctr">
            <cx:visibility seriesName="0" categoryName="1" value="0"/>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size">
        <cx:f>_xlchart.5</cx:f>
      </cx:numDim>
    </cx:data>
  </cx:chartData>
  <cx:chart>
    <cx:title pos="t" align="ctr" overlay="0">
      <cx:tx>
        <cx:rich>
          <a:bodyPr spcFirstLastPara="1" vertOverflow="ellipsis" wrap="square" lIns="0" tIns="0" rIns="0" bIns="0" anchor="ctr" anchorCtr="1"/>
          <a:lstStyle/>
          <a:p>
            <a:pPr algn="ctr">
              <a:defRPr/>
            </a:pPr>
            <a:r>
              <a:rPr lang="en-US"/>
              <a:t>Outsider Threat</a:t>
            </a:r>
          </a:p>
        </cx:rich>
      </cx:tx>
    </cx:title>
    <cx:plotArea>
      <cx:plotAreaRegion>
        <cx:series layoutId="treemap" uniqueId="{9AFF6C79-F634-431A-98BD-0E6403845DA6}">
          <cx:tx>
            <cx:txData>
              <cx:f>_xlchart.4</cx:f>
              <cx:v>outsider</cx:v>
            </cx:txData>
          </cx:tx>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bg1"/>
    </cs:fontRef>
    <cs:defRPr sz="1000" b="1" i="0" u="none" strike="noStrike" kern="1200" spc="0" baseline="0"/>
    <cs:bodyPr lIns="38100" tIns="19050" rIns="38100" bIns="19050">
      <a:spAutoFit/>
    </cs:bodyPr>
  </cs:dataLabel>
  <cs:dataLabelCallout>
    <cs:lnRef idx="0">
      <cs:styleClr val="auto"/>
    </cs:lnRef>
    <cs:fillRef idx="0"/>
    <cs:effectRef idx="0"/>
    <cs:fontRef idx="minor">
      <a:schemeClr val="tx1">
        <a:lumMod val="65000"/>
        <a:lumOff val="35000"/>
      </a:schemeClr>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bg1"/>
    </cs:fontRef>
    <cs:defRPr sz="1000" b="1" i="0" u="none" strike="noStrike" kern="1200" spc="0" baseline="0"/>
    <cs:bodyPr lIns="38100" tIns="19050" rIns="38100" bIns="19050">
      <a:spAutoFit/>
    </cs:bodyPr>
  </cs:dataLabel>
  <cs:dataLabelCallout>
    <cs:lnRef idx="0">
      <cs:styleClr val="auto"/>
    </cs:lnRef>
    <cs:fillRef idx="0"/>
    <cs:effectRef idx="0"/>
    <cs:fontRef idx="minor">
      <a:schemeClr val="tx1">
        <a:lumMod val="65000"/>
        <a:lumOff val="35000"/>
      </a:schemeClr>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G$5" horiz="1" max="100" page="10" val="80"/>
</file>

<file path=xl/ctrlProps/ctrlProp10.xml><?xml version="1.0" encoding="utf-8"?>
<formControlPr xmlns="http://schemas.microsoft.com/office/spreadsheetml/2009/9/main" objectType="Scroll" dx="22" fmlaLink="$G$50" horiz="1" max="100" page="10" val="70"/>
</file>

<file path=xl/ctrlProps/ctrlProp11.xml><?xml version="1.0" encoding="utf-8"?>
<formControlPr xmlns="http://schemas.microsoft.com/office/spreadsheetml/2009/9/main" objectType="Scroll" dx="22" fmlaLink="$G$55" horiz="1" max="100" page="10" val="60"/>
</file>

<file path=xl/ctrlProps/ctrlProp12.xml><?xml version="1.0" encoding="utf-8"?>
<formControlPr xmlns="http://schemas.microsoft.com/office/spreadsheetml/2009/9/main" objectType="Scroll" dx="22" fmlaLink="$G$60" horiz="1" max="100" page="10" val="20"/>
</file>

<file path=xl/ctrlProps/ctrlProp13.xml><?xml version="1.0" encoding="utf-8"?>
<formControlPr xmlns="http://schemas.microsoft.com/office/spreadsheetml/2009/9/main" objectType="Scroll" dx="22" fmlaLink="$G$65" horiz="1" max="100" page="10" val="70"/>
</file>

<file path=xl/ctrlProps/ctrlProp14.xml><?xml version="1.0" encoding="utf-8"?>
<formControlPr xmlns="http://schemas.microsoft.com/office/spreadsheetml/2009/9/main" objectType="Scroll" dx="22" fmlaLink="$G$70" horiz="1" max="100" page="10" val="70"/>
</file>

<file path=xl/ctrlProps/ctrlProp15.xml><?xml version="1.0" encoding="utf-8"?>
<formControlPr xmlns="http://schemas.microsoft.com/office/spreadsheetml/2009/9/main" objectType="Scroll" dx="22" fmlaLink="$G$75" horiz="1" max="100" page="10" val="55"/>
</file>

<file path=xl/ctrlProps/ctrlProp16.xml><?xml version="1.0" encoding="utf-8"?>
<formControlPr xmlns="http://schemas.microsoft.com/office/spreadsheetml/2009/9/main" objectType="Scroll" dx="22" fmlaLink="$G$82" horiz="1" max="100" page="10" val="80"/>
</file>

<file path=xl/ctrlProps/ctrlProp17.xml><?xml version="1.0" encoding="utf-8"?>
<formControlPr xmlns="http://schemas.microsoft.com/office/spreadsheetml/2009/9/main" objectType="Scroll" dx="22" fmlaLink="$G$87" horiz="1" max="100" page="10" val="70"/>
</file>

<file path=xl/ctrlProps/ctrlProp18.xml><?xml version="1.0" encoding="utf-8"?>
<formControlPr xmlns="http://schemas.microsoft.com/office/spreadsheetml/2009/9/main" objectType="Scroll" dx="22" fmlaLink="$G$92" horiz="1" max="100" page="10" val="80"/>
</file>

<file path=xl/ctrlProps/ctrlProp19.xml><?xml version="1.0" encoding="utf-8"?>
<formControlPr xmlns="http://schemas.microsoft.com/office/spreadsheetml/2009/9/main" objectType="Scroll" dx="22" fmlaLink="$G$100" horiz="1" max="100" page="10" val="20"/>
</file>

<file path=xl/ctrlProps/ctrlProp2.xml><?xml version="1.0" encoding="utf-8"?>
<formControlPr xmlns="http://schemas.microsoft.com/office/spreadsheetml/2009/9/main" objectType="Scroll" dx="22" fmlaLink="$G$9" horiz="1" max="100" page="10" val="8"/>
</file>

<file path=xl/ctrlProps/ctrlProp20.xml><?xml version="1.0" encoding="utf-8"?>
<formControlPr xmlns="http://schemas.microsoft.com/office/spreadsheetml/2009/9/main" objectType="Scroll" dx="22" fmlaLink="$G$105" horiz="1" max="100" page="10" val="70"/>
</file>

<file path=xl/ctrlProps/ctrlProp21.xml><?xml version="1.0" encoding="utf-8"?>
<formControlPr xmlns="http://schemas.microsoft.com/office/spreadsheetml/2009/9/main" objectType="Scroll" dx="22" fmlaLink="$G$110" horiz="1" max="100" page="10" val="70"/>
</file>

<file path=xl/ctrlProps/ctrlProp22.xml><?xml version="1.0" encoding="utf-8"?>
<formControlPr xmlns="http://schemas.microsoft.com/office/spreadsheetml/2009/9/main" objectType="Scroll" dx="22" fmlaLink="$G$116" horiz="1" max="100" page="10" val="53"/>
</file>

<file path=xl/ctrlProps/ctrlProp23.xml><?xml version="1.0" encoding="utf-8"?>
<formControlPr xmlns="http://schemas.microsoft.com/office/spreadsheetml/2009/9/main" objectType="Scroll" dx="22" fmlaLink="$G$121" horiz="1" max="100" page="10" val="74"/>
</file>

<file path=xl/ctrlProps/ctrlProp24.xml><?xml version="1.0" encoding="utf-8"?>
<formControlPr xmlns="http://schemas.microsoft.com/office/spreadsheetml/2009/9/main" objectType="CheckBox" checked="Checked" fmlaLink="$G$96" lockText="1"/>
</file>

<file path=xl/ctrlProps/ctrlProp25.xml><?xml version="1.0" encoding="utf-8"?>
<formControlPr xmlns="http://schemas.microsoft.com/office/spreadsheetml/2009/9/main" objectType="Scroll" dx="22" fmlaLink="$G$128" horiz="1" max="100" page="10" val="60"/>
</file>

<file path=xl/ctrlProps/ctrlProp26.xml><?xml version="1.0" encoding="utf-8"?>
<formControlPr xmlns="http://schemas.microsoft.com/office/spreadsheetml/2009/9/main" objectType="Scroll" dx="22" fmlaLink="$G$133" horiz="1" max="100" page="10" val="41"/>
</file>

<file path=xl/ctrlProps/ctrlProp27.xml><?xml version="1.0" encoding="utf-8"?>
<formControlPr xmlns="http://schemas.microsoft.com/office/spreadsheetml/2009/9/main" objectType="Scroll" dx="22" fmlaLink="$G$138" horiz="1" max="100" page="10" val="60"/>
</file>

<file path=xl/ctrlProps/ctrlProp28.xml><?xml version="1.0" encoding="utf-8"?>
<formControlPr xmlns="http://schemas.microsoft.com/office/spreadsheetml/2009/9/main" objectType="Scroll" dx="22" fmlaLink="$G$143" horiz="1" max="100" page="10" val="56"/>
</file>

<file path=xl/ctrlProps/ctrlProp29.xml><?xml version="1.0" encoding="utf-8"?>
<formControlPr xmlns="http://schemas.microsoft.com/office/spreadsheetml/2009/9/main" objectType="Scroll" dx="22" fmlaLink="$G$148" horiz="1" max="100" page="10" val="92"/>
</file>

<file path=xl/ctrlProps/ctrlProp3.xml><?xml version="1.0" encoding="utf-8"?>
<formControlPr xmlns="http://schemas.microsoft.com/office/spreadsheetml/2009/9/main" objectType="Scroll" dx="22" fmlaLink="$G$14" horiz="1" max="100" page="10" val="69"/>
</file>

<file path=xl/ctrlProps/ctrlProp30.xml><?xml version="1.0" encoding="utf-8"?>
<formControlPr xmlns="http://schemas.microsoft.com/office/spreadsheetml/2009/9/main" objectType="Scroll" dx="22" fmlaLink="$G$153" horiz="1" max="100" page="10" val="60"/>
</file>

<file path=xl/ctrlProps/ctrlProp31.xml><?xml version="1.0" encoding="utf-8"?>
<formControlPr xmlns="http://schemas.microsoft.com/office/spreadsheetml/2009/9/main" objectType="Scroll" dx="22" fmlaLink="$G$158" horiz="1" max="100" page="10" val="20"/>
</file>

<file path=xl/ctrlProps/ctrlProp32.xml><?xml version="1.0" encoding="utf-8"?>
<formControlPr xmlns="http://schemas.microsoft.com/office/spreadsheetml/2009/9/main" objectType="Scroll" dx="22" fmlaLink="$G$165" horiz="1" max="100" page="10" val="10"/>
</file>

<file path=xl/ctrlProps/ctrlProp33.xml><?xml version="1.0" encoding="utf-8"?>
<formControlPr xmlns="http://schemas.microsoft.com/office/spreadsheetml/2009/9/main" objectType="Scroll" dx="22" fmlaLink="$G$170" horiz="1" max="100" page="10" val="55"/>
</file>

<file path=xl/ctrlProps/ctrlProp34.xml><?xml version="1.0" encoding="utf-8"?>
<formControlPr xmlns="http://schemas.microsoft.com/office/spreadsheetml/2009/9/main" objectType="Scroll" dx="22" fmlaLink="$G$175" horiz="1" max="100" page="10" val="10"/>
</file>

<file path=xl/ctrlProps/ctrlProp35.xml><?xml version="1.0" encoding="utf-8"?>
<formControlPr xmlns="http://schemas.microsoft.com/office/spreadsheetml/2009/9/main" objectType="Scroll" dx="22" fmlaLink="$G$180" horiz="1" max="100" page="10" val="23"/>
</file>

<file path=xl/ctrlProps/ctrlProp36.xml><?xml version="1.0" encoding="utf-8"?>
<formControlPr xmlns="http://schemas.microsoft.com/office/spreadsheetml/2009/9/main" objectType="Scroll" dx="22" fmlaLink="$G$185" horiz="1" max="100" page="10"/>
</file>

<file path=xl/ctrlProps/ctrlProp37.xml><?xml version="1.0" encoding="utf-8"?>
<formControlPr xmlns="http://schemas.microsoft.com/office/spreadsheetml/2009/9/main" objectType="Scroll" dx="22" fmlaLink="$G$193" horiz="1" max="100" page="10" val="100"/>
</file>

<file path=xl/ctrlProps/ctrlProp38.xml><?xml version="1.0" encoding="utf-8"?>
<formControlPr xmlns="http://schemas.microsoft.com/office/spreadsheetml/2009/9/main" objectType="Scroll" dx="22" fmlaLink="$G$197" horiz="1" max="100" page="10" val="96"/>
</file>

<file path=xl/ctrlProps/ctrlProp39.xml><?xml version="1.0" encoding="utf-8"?>
<formControlPr xmlns="http://schemas.microsoft.com/office/spreadsheetml/2009/9/main" objectType="Scroll" dx="22" fmlaLink="$G$202" horiz="1" max="100" page="10" val="100"/>
</file>

<file path=xl/ctrlProps/ctrlProp4.xml><?xml version="1.0" encoding="utf-8"?>
<formControlPr xmlns="http://schemas.microsoft.com/office/spreadsheetml/2009/9/main" objectType="Scroll" dx="22" fmlaLink="$G$19" horiz="1" max="100" page="10" val="49"/>
</file>

<file path=xl/ctrlProps/ctrlProp40.xml><?xml version="1.0" encoding="utf-8"?>
<formControlPr xmlns="http://schemas.microsoft.com/office/spreadsheetml/2009/9/main" objectType="Scroll" dx="22" fmlaLink="$G$207" horiz="1" max="100" page="10" val="56"/>
</file>

<file path=xl/ctrlProps/ctrlProp41.xml><?xml version="1.0" encoding="utf-8"?>
<formControlPr xmlns="http://schemas.microsoft.com/office/spreadsheetml/2009/9/main" objectType="Scroll" dx="22" fmlaLink="$G$212" horiz="1" max="100" page="10" val="79"/>
</file>

<file path=xl/ctrlProps/ctrlProp42.xml><?xml version="1.0" encoding="utf-8"?>
<formControlPr xmlns="http://schemas.microsoft.com/office/spreadsheetml/2009/9/main" objectType="Scroll" dx="22" fmlaLink="$G$217" horiz="1" max="100" page="10" val="76"/>
</file>

<file path=xl/ctrlProps/ctrlProp43.xml><?xml version="1.0" encoding="utf-8"?>
<formControlPr xmlns="http://schemas.microsoft.com/office/spreadsheetml/2009/9/main" objectType="Scroll" dx="16" fmlaLink="$G$4" horiz="1" inc="25" max="400" page="0" val="259"/>
</file>

<file path=xl/ctrlProps/ctrlProp44.xml><?xml version="1.0" encoding="utf-8"?>
<formControlPr xmlns="http://schemas.microsoft.com/office/spreadsheetml/2009/9/main" objectType="Scroll" dx="16" fmlaLink="$G$8" horiz="1" inc="25" max="400" page="0" val="400"/>
</file>

<file path=xl/ctrlProps/ctrlProp45.xml><?xml version="1.0" encoding="utf-8"?>
<formControlPr xmlns="http://schemas.microsoft.com/office/spreadsheetml/2009/9/main" objectType="Scroll" dx="16" fmlaLink="$G$13" horiz="1" inc="25" max="400" page="0" val="0"/>
</file>

<file path=xl/ctrlProps/ctrlProp46.xml><?xml version="1.0" encoding="utf-8"?>
<formControlPr xmlns="http://schemas.microsoft.com/office/spreadsheetml/2009/9/main" objectType="Scroll" dx="16" fmlaLink="$G$18" horiz="1" inc="25" max="400" page="0" val="0"/>
</file>

<file path=xl/ctrlProps/ctrlProp47.xml><?xml version="1.0" encoding="utf-8"?>
<formControlPr xmlns="http://schemas.microsoft.com/office/spreadsheetml/2009/9/main" objectType="Scroll" dx="16" fmlaLink="$G$22" horiz="1" inc="25" max="400" page="0" val="0"/>
</file>

<file path=xl/ctrlProps/ctrlProp48.xml><?xml version="1.0" encoding="utf-8"?>
<formControlPr xmlns="http://schemas.microsoft.com/office/spreadsheetml/2009/9/main" objectType="Scroll" dx="16" fmlaLink="$G$28" horiz="1" inc="25" max="400" page="0" val="0"/>
</file>

<file path=xl/ctrlProps/ctrlProp49.xml><?xml version="1.0" encoding="utf-8"?>
<formControlPr xmlns="http://schemas.microsoft.com/office/spreadsheetml/2009/9/main" objectType="Scroll" dx="16" fmlaLink="$G$35" horiz="1" inc="25" max="400" page="0" val="0"/>
</file>

<file path=xl/ctrlProps/ctrlProp5.xml><?xml version="1.0" encoding="utf-8"?>
<formControlPr xmlns="http://schemas.microsoft.com/office/spreadsheetml/2009/9/main" objectType="Scroll" dx="22" fmlaLink="$G$24" horiz="1" max="100" page="10" val="40"/>
</file>

<file path=xl/ctrlProps/ctrlProp50.xml><?xml version="1.0" encoding="utf-8"?>
<formControlPr xmlns="http://schemas.microsoft.com/office/spreadsheetml/2009/9/main" objectType="Scroll" dx="16" fmlaLink="$G$42" horiz="1" inc="25" max="400" page="0" val="0"/>
</file>

<file path=xl/ctrlProps/ctrlProp51.xml><?xml version="1.0" encoding="utf-8"?>
<formControlPr xmlns="http://schemas.microsoft.com/office/spreadsheetml/2009/9/main" objectType="Scroll" dx="16" fmlaLink="$G$49" horiz="1" inc="25" max="400" page="0" val="0"/>
</file>

<file path=xl/ctrlProps/ctrlProp52.xml><?xml version="1.0" encoding="utf-8"?>
<formControlPr xmlns="http://schemas.microsoft.com/office/spreadsheetml/2009/9/main" objectType="Scroll" dx="16" fmlaLink="$G$56" horiz="1" inc="25" max="400" page="0" val="0"/>
</file>

<file path=xl/ctrlProps/ctrlProp53.xml><?xml version="1.0" encoding="utf-8"?>
<formControlPr xmlns="http://schemas.microsoft.com/office/spreadsheetml/2009/9/main" objectType="Scroll" dx="16" fmlaLink="$G$63" horiz="1" inc="25" max="400" page="0" val="0"/>
</file>

<file path=xl/ctrlProps/ctrlProp54.xml><?xml version="1.0" encoding="utf-8"?>
<formControlPr xmlns="http://schemas.microsoft.com/office/spreadsheetml/2009/9/main" objectType="Scroll" dx="16" fmlaLink="$G$74" horiz="1" inc="25" max="400" page="0" val="346"/>
</file>

<file path=xl/ctrlProps/ctrlProp55.xml><?xml version="1.0" encoding="utf-8"?>
<formControlPr xmlns="http://schemas.microsoft.com/office/spreadsheetml/2009/9/main" objectType="Scroll" dx="16" fmlaLink="$G$78" horiz="1" inc="25" max="400" page="0" val="400"/>
</file>

<file path=xl/ctrlProps/ctrlProp56.xml><?xml version="1.0" encoding="utf-8"?>
<formControlPr xmlns="http://schemas.microsoft.com/office/spreadsheetml/2009/9/main" objectType="Scroll" dx="16" fmlaLink="$G$82" horiz="1" inc="25" max="400" page="0" val="400"/>
</file>

<file path=xl/ctrlProps/ctrlProp57.xml><?xml version="1.0" encoding="utf-8"?>
<formControlPr xmlns="http://schemas.microsoft.com/office/spreadsheetml/2009/9/main" objectType="Scroll" dx="16" fmlaLink="$G$86" horiz="1" inc="25" max="400" page="0" val="400"/>
</file>

<file path=xl/ctrlProps/ctrlProp58.xml><?xml version="1.0" encoding="utf-8"?>
<formControlPr xmlns="http://schemas.microsoft.com/office/spreadsheetml/2009/9/main" objectType="Scroll" dx="16" fmlaLink="$G$89" horiz="1" inc="25" max="400" page="0" val="400"/>
</file>

<file path=xl/ctrlProps/ctrlProp59.xml><?xml version="1.0" encoding="utf-8"?>
<formControlPr xmlns="http://schemas.microsoft.com/office/spreadsheetml/2009/9/main" objectType="Scroll" dx="16" fmlaLink="$G$94" horiz="1" inc="25" max="400" page="0" val="400"/>
</file>

<file path=xl/ctrlProps/ctrlProp6.xml><?xml version="1.0" encoding="utf-8"?>
<formControlPr xmlns="http://schemas.microsoft.com/office/spreadsheetml/2009/9/main" objectType="Scroll" dx="22" fmlaLink="$G$31" horiz="1" max="100" page="10" val="60"/>
</file>

<file path=xl/ctrlProps/ctrlProp60.xml><?xml version="1.0" encoding="utf-8"?>
<formControlPr xmlns="http://schemas.microsoft.com/office/spreadsheetml/2009/9/main" objectType="Scroll" dx="16" fmlaLink="$G$99" horiz="1" inc="25" max="400" page="0" val="332"/>
</file>

<file path=xl/ctrlProps/ctrlProp61.xml><?xml version="1.0" encoding="utf-8"?>
<formControlPr xmlns="http://schemas.microsoft.com/office/spreadsheetml/2009/9/main" objectType="Scroll" dx="16" fmlaLink="$G$103" horiz="1" inc="25" max="400" page="0" val="400"/>
</file>

<file path=xl/ctrlProps/ctrlProp62.xml><?xml version="1.0" encoding="utf-8"?>
<formControlPr xmlns="http://schemas.microsoft.com/office/spreadsheetml/2009/9/main" objectType="Scroll" dx="16" fmlaLink="$G$107" horiz="1" inc="25" max="400" page="0" val="400"/>
</file>

<file path=xl/ctrlProps/ctrlProp63.xml><?xml version="1.0" encoding="utf-8"?>
<formControlPr xmlns="http://schemas.microsoft.com/office/spreadsheetml/2009/9/main" objectType="Scroll" dx="16" fmlaLink="$G$111" horiz="1" inc="25" max="400" page="0" val="400"/>
</file>

<file path=xl/ctrlProps/ctrlProp64.xml><?xml version="1.0" encoding="utf-8"?>
<formControlPr xmlns="http://schemas.microsoft.com/office/spreadsheetml/2009/9/main" objectType="Scroll" dx="16" fmlaLink="$G$115" horiz="1" inc="25" max="400" page="0" val="400"/>
</file>

<file path=xl/ctrlProps/ctrlProp65.xml><?xml version="1.0" encoding="utf-8"?>
<formControlPr xmlns="http://schemas.microsoft.com/office/spreadsheetml/2009/9/main" objectType="Scroll" dx="16" fmlaLink="$G$119" horiz="1" inc="25" max="400" page="0" val="400"/>
</file>

<file path=xl/ctrlProps/ctrlProp66.xml><?xml version="1.0" encoding="utf-8"?>
<formControlPr xmlns="http://schemas.microsoft.com/office/spreadsheetml/2009/9/main" objectType="Scroll" dx="16" fmlaLink="$G$123" horiz="1" inc="25" max="400" page="0" val="400"/>
</file>

<file path=xl/ctrlProps/ctrlProp67.xml><?xml version="1.0" encoding="utf-8"?>
<formControlPr xmlns="http://schemas.microsoft.com/office/spreadsheetml/2009/9/main" objectType="Scroll" dx="16" fmlaLink="$G$127" horiz="1" inc="25" max="400" page="0" val="400"/>
</file>

<file path=xl/ctrlProps/ctrlProp68.xml><?xml version="1.0" encoding="utf-8"?>
<formControlPr xmlns="http://schemas.microsoft.com/office/spreadsheetml/2009/9/main" objectType="Scroll" dx="16" fmlaLink="$G$131" horiz="1" inc="25" max="400" page="0" val="187"/>
</file>

<file path=xl/ctrlProps/ctrlProp69.xml><?xml version="1.0" encoding="utf-8"?>
<formControlPr xmlns="http://schemas.microsoft.com/office/spreadsheetml/2009/9/main" objectType="Scroll" dx="16" fmlaLink="$G$135" horiz="1" inc="25" max="400" page="0" val="187"/>
</file>

<file path=xl/ctrlProps/ctrlProp7.xml><?xml version="1.0" encoding="utf-8"?>
<formControlPr xmlns="http://schemas.microsoft.com/office/spreadsheetml/2009/9/main" objectType="Scroll" dx="22" fmlaLink="$G$36" horiz="1" max="100" page="10" val="75"/>
</file>

<file path=xl/ctrlProps/ctrlProp70.xml><?xml version="1.0" encoding="utf-8"?>
<formControlPr xmlns="http://schemas.microsoft.com/office/spreadsheetml/2009/9/main" objectType="Scroll" dx="16" fmlaLink="$G$139" horiz="1" inc="25" max="400" page="0" val="187"/>
</file>

<file path=xl/ctrlProps/ctrlProp71.xml><?xml version="1.0" encoding="utf-8"?>
<formControlPr xmlns="http://schemas.microsoft.com/office/spreadsheetml/2009/9/main" objectType="Scroll" dx="16" fmlaLink="$G$143" horiz="1" inc="25" max="400" page="0" val="398"/>
</file>

<file path=xl/ctrlProps/ctrlProp72.xml><?xml version="1.0" encoding="utf-8"?>
<formControlPr xmlns="http://schemas.microsoft.com/office/spreadsheetml/2009/9/main" objectType="Scroll" dx="16" fmlaLink="$G$147" horiz="1" inc="25" max="400" page="0" val="360"/>
</file>

<file path=xl/ctrlProps/ctrlProp73.xml><?xml version="1.0" encoding="utf-8"?>
<formControlPr xmlns="http://schemas.microsoft.com/office/spreadsheetml/2009/9/main" objectType="Scroll" dx="16" fmlaLink="$G$152" horiz="1" inc="25" max="400" page="0" val="383"/>
</file>

<file path=xl/ctrlProps/ctrlProp74.xml><?xml version="1.0" encoding="utf-8"?>
<formControlPr xmlns="http://schemas.microsoft.com/office/spreadsheetml/2009/9/main" objectType="Scroll" dx="16" fmlaLink="$G$156" horiz="1" inc="25" max="400" page="0" val="373"/>
</file>

<file path=xl/ctrlProps/ctrlProp75.xml><?xml version="1.0" encoding="utf-8"?>
<formControlPr xmlns="http://schemas.microsoft.com/office/spreadsheetml/2009/9/main" objectType="Scroll" dx="16" fmlaLink="$G$160" horiz="1" inc="25" max="400" page="0" val="400"/>
</file>

<file path=xl/ctrlProps/ctrlProp76.xml><?xml version="1.0" encoding="utf-8"?>
<formControlPr xmlns="http://schemas.microsoft.com/office/spreadsheetml/2009/9/main" objectType="Scroll" dx="16" fmlaLink="$G$164" horiz="1" inc="25" max="400" page="0" val="369"/>
</file>

<file path=xl/ctrlProps/ctrlProp77.xml><?xml version="1.0" encoding="utf-8"?>
<formControlPr xmlns="http://schemas.microsoft.com/office/spreadsheetml/2009/9/main" objectType="Scroll" dx="16" fmlaLink="$G$168" horiz="1" inc="25" max="400" page="0" val="394"/>
</file>

<file path=xl/ctrlProps/ctrlProp78.xml><?xml version="1.0" encoding="utf-8"?>
<formControlPr xmlns="http://schemas.microsoft.com/office/spreadsheetml/2009/9/main" objectType="Scroll" dx="16" fmlaLink="$G$172" horiz="1" inc="25" max="400" page="0" val="386"/>
</file>

<file path=xl/ctrlProps/ctrlProp79.xml><?xml version="1.0" encoding="utf-8"?>
<formControlPr xmlns="http://schemas.microsoft.com/office/spreadsheetml/2009/9/main" objectType="Scroll" dx="16" fmlaLink="$G$176" horiz="1" inc="25" max="400" page="0" val="383"/>
</file>

<file path=xl/ctrlProps/ctrlProp8.xml><?xml version="1.0" encoding="utf-8"?>
<formControlPr xmlns="http://schemas.microsoft.com/office/spreadsheetml/2009/9/main" objectType="Scroll" dx="22" fmlaLink="$G$40" horiz="1" max="100" page="10" val="60"/>
</file>

<file path=xl/ctrlProps/ctrlProp80.xml><?xml version="1.0" encoding="utf-8"?>
<formControlPr xmlns="http://schemas.microsoft.com/office/spreadsheetml/2009/9/main" objectType="Scroll" dx="16" fmlaLink="$G$180" horiz="1" inc="25" max="400" page="0" val="391"/>
</file>

<file path=xl/ctrlProps/ctrlProp81.xml><?xml version="1.0" encoding="utf-8"?>
<formControlPr xmlns="http://schemas.microsoft.com/office/spreadsheetml/2009/9/main" objectType="Scroll" dx="16" fmlaLink="$G$184" horiz="1" inc="25" max="400" page="0" val="390"/>
</file>

<file path=xl/ctrlProps/ctrlProp82.xml><?xml version="1.0" encoding="utf-8"?>
<formControlPr xmlns="http://schemas.microsoft.com/office/spreadsheetml/2009/9/main" objectType="Scroll" dx="16" fmlaLink="$G$188" horiz="1" inc="25" max="400" page="0" val="287"/>
</file>

<file path=xl/ctrlProps/ctrlProp83.xml><?xml version="1.0" encoding="utf-8"?>
<formControlPr xmlns="http://schemas.microsoft.com/office/spreadsheetml/2009/9/main" objectType="Scroll" dx="16" fmlaLink="$G$192" horiz="1" inc="25" max="400" page="0" val="175"/>
</file>

<file path=xl/ctrlProps/ctrlProp84.xml><?xml version="1.0" encoding="utf-8"?>
<formControlPr xmlns="http://schemas.microsoft.com/office/spreadsheetml/2009/9/main" objectType="CheckBox" checked="Checked" fmlaLink="$G$31" lockText="1"/>
</file>

<file path=xl/ctrlProps/ctrlProp85.xml><?xml version="1.0" encoding="utf-8"?>
<formControlPr xmlns="http://schemas.microsoft.com/office/spreadsheetml/2009/9/main" objectType="CheckBox" fmlaLink="$G$38" lockText="1"/>
</file>

<file path=xl/ctrlProps/ctrlProp86.xml><?xml version="1.0" encoding="utf-8"?>
<formControlPr xmlns="http://schemas.microsoft.com/office/spreadsheetml/2009/9/main" objectType="CheckBox" checked="Checked" fmlaLink="$G$45" lockText="1"/>
</file>

<file path=xl/ctrlProps/ctrlProp87.xml><?xml version="1.0" encoding="utf-8"?>
<formControlPr xmlns="http://schemas.microsoft.com/office/spreadsheetml/2009/9/main" objectType="CheckBox" checked="Checked" fmlaLink="$G$52" lockText="1"/>
</file>

<file path=xl/ctrlProps/ctrlProp88.xml><?xml version="1.0" encoding="utf-8"?>
<formControlPr xmlns="http://schemas.microsoft.com/office/spreadsheetml/2009/9/main" objectType="CheckBox" checked="Checked" fmlaLink="$G$59" lockText="1"/>
</file>

<file path=xl/ctrlProps/ctrlProp89.xml><?xml version="1.0" encoding="utf-8"?>
<formControlPr xmlns="http://schemas.microsoft.com/office/spreadsheetml/2009/9/main" objectType="CheckBox" checked="Checked" fmlaLink="$G$68" lockText="1"/>
</file>

<file path=xl/ctrlProps/ctrlProp9.xml><?xml version="1.0" encoding="utf-8"?>
<formControlPr xmlns="http://schemas.microsoft.com/office/spreadsheetml/2009/9/main" objectType="Scroll" dx="22" fmlaLink="$G$45" horiz="1" max="100" page="10" val="20"/>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xdr:row>
          <xdr:rowOff>352425</xdr:rowOff>
        </xdr:from>
        <xdr:to>
          <xdr:col>6</xdr:col>
          <xdr:colOff>28575</xdr:colOff>
          <xdr:row>5</xdr:row>
          <xdr:rowOff>85725</xdr:rowOff>
        </xdr:to>
        <xdr:sp macro="" textlink="">
          <xdr:nvSpPr>
            <xdr:cNvPr id="6146" name="Scroll Bar 2" hidden="1">
              <a:extLst>
                <a:ext uri="{63B3BB69-23CF-44E3-9099-C40C66FF867C}">
                  <a14:compatExt spid="_x0000_s614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8</xdr:row>
          <xdr:rowOff>447675</xdr:rowOff>
        </xdr:from>
        <xdr:to>
          <xdr:col>6</xdr:col>
          <xdr:colOff>47625</xdr:colOff>
          <xdr:row>9</xdr:row>
          <xdr:rowOff>76200</xdr:rowOff>
        </xdr:to>
        <xdr:sp macro="" textlink="">
          <xdr:nvSpPr>
            <xdr:cNvPr id="6147" name="Scroll Bar 3" hidden="1">
              <a:extLst>
                <a:ext uri="{63B3BB69-23CF-44E3-9099-C40C66FF867C}">
                  <a14:compatExt spid="_x0000_s614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2857500</xdr:colOff>
          <xdr:row>13</xdr:row>
          <xdr:rowOff>438150</xdr:rowOff>
        </xdr:from>
        <xdr:to>
          <xdr:col>6</xdr:col>
          <xdr:colOff>0</xdr:colOff>
          <xdr:row>13</xdr:row>
          <xdr:rowOff>752475</xdr:rowOff>
        </xdr:to>
        <xdr:sp macro="" textlink="">
          <xdr:nvSpPr>
            <xdr:cNvPr id="6148" name="Scroll Bar 4" hidden="1">
              <a:extLst>
                <a:ext uri="{63B3BB69-23CF-44E3-9099-C40C66FF867C}">
                  <a14:compatExt spid="_x0000_s614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85725</xdr:rowOff>
        </xdr:from>
        <xdr:to>
          <xdr:col>6</xdr:col>
          <xdr:colOff>19050</xdr:colOff>
          <xdr:row>19</xdr:row>
          <xdr:rowOff>400050</xdr:rowOff>
        </xdr:to>
        <xdr:sp macro="" textlink="">
          <xdr:nvSpPr>
            <xdr:cNvPr id="6149" name="Scroll Bar 5" hidden="1">
              <a:extLst>
                <a:ext uri="{63B3BB69-23CF-44E3-9099-C40C66FF867C}">
                  <a14:compatExt spid="_x0000_s614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23</xdr:row>
          <xdr:rowOff>438150</xdr:rowOff>
        </xdr:from>
        <xdr:to>
          <xdr:col>6</xdr:col>
          <xdr:colOff>57150</xdr:colOff>
          <xdr:row>23</xdr:row>
          <xdr:rowOff>752475</xdr:rowOff>
        </xdr:to>
        <xdr:sp macro="" textlink="">
          <xdr:nvSpPr>
            <xdr:cNvPr id="6150" name="Scroll Bar 6" hidden="1">
              <a:extLst>
                <a:ext uri="{63B3BB69-23CF-44E3-9099-C40C66FF867C}">
                  <a14:compatExt spid="_x0000_s615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30</xdr:row>
          <xdr:rowOff>219075</xdr:rowOff>
        </xdr:from>
        <xdr:to>
          <xdr:col>6</xdr:col>
          <xdr:colOff>28575</xdr:colOff>
          <xdr:row>31</xdr:row>
          <xdr:rowOff>200025</xdr:rowOff>
        </xdr:to>
        <xdr:sp macro="" textlink="">
          <xdr:nvSpPr>
            <xdr:cNvPr id="6151" name="Scroll Bar 7" hidden="1">
              <a:extLst>
                <a:ext uri="{63B3BB69-23CF-44E3-9099-C40C66FF867C}">
                  <a14:compatExt spid="_x0000_s615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504825</xdr:rowOff>
        </xdr:from>
        <xdr:to>
          <xdr:col>6</xdr:col>
          <xdr:colOff>57150</xdr:colOff>
          <xdr:row>35</xdr:row>
          <xdr:rowOff>809625</xdr:rowOff>
        </xdr:to>
        <xdr:sp macro="" textlink="">
          <xdr:nvSpPr>
            <xdr:cNvPr id="6152" name="Scroll Bar 8" hidden="1">
              <a:extLst>
                <a:ext uri="{63B3BB69-23CF-44E3-9099-C40C66FF867C}">
                  <a14:compatExt spid="_x0000_s615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39</xdr:row>
          <xdr:rowOff>542925</xdr:rowOff>
        </xdr:from>
        <xdr:to>
          <xdr:col>6</xdr:col>
          <xdr:colOff>9525</xdr:colOff>
          <xdr:row>39</xdr:row>
          <xdr:rowOff>838200</xdr:rowOff>
        </xdr:to>
        <xdr:sp macro="" textlink="">
          <xdr:nvSpPr>
            <xdr:cNvPr id="6153" name="Scroll Bar 9" hidden="1">
              <a:extLst>
                <a:ext uri="{63B3BB69-23CF-44E3-9099-C40C66FF867C}">
                  <a14:compatExt spid="_x0000_s615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781050</xdr:rowOff>
        </xdr:from>
        <xdr:to>
          <xdr:col>6</xdr:col>
          <xdr:colOff>57150</xdr:colOff>
          <xdr:row>45</xdr:row>
          <xdr:rowOff>285750</xdr:rowOff>
        </xdr:to>
        <xdr:sp macro="" textlink="">
          <xdr:nvSpPr>
            <xdr:cNvPr id="6154" name="Scroll Bar 10" hidden="1">
              <a:extLst>
                <a:ext uri="{63B3BB69-23CF-44E3-9099-C40C66FF867C}">
                  <a14:compatExt spid="_x0000_s615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2847975</xdr:colOff>
          <xdr:row>49</xdr:row>
          <xdr:rowOff>457200</xdr:rowOff>
        </xdr:from>
        <xdr:to>
          <xdr:col>5</xdr:col>
          <xdr:colOff>1866900</xdr:colOff>
          <xdr:row>50</xdr:row>
          <xdr:rowOff>266700</xdr:rowOff>
        </xdr:to>
        <xdr:sp macro="" textlink="">
          <xdr:nvSpPr>
            <xdr:cNvPr id="6155" name="Scroll Bar 11" hidden="1">
              <a:extLst>
                <a:ext uri="{63B3BB69-23CF-44E3-9099-C40C66FF867C}">
                  <a14:compatExt spid="_x0000_s615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2847975</xdr:colOff>
          <xdr:row>54</xdr:row>
          <xdr:rowOff>438150</xdr:rowOff>
        </xdr:from>
        <xdr:to>
          <xdr:col>5</xdr:col>
          <xdr:colOff>1866900</xdr:colOff>
          <xdr:row>55</xdr:row>
          <xdr:rowOff>95250</xdr:rowOff>
        </xdr:to>
        <xdr:sp macro="" textlink="">
          <xdr:nvSpPr>
            <xdr:cNvPr id="6156" name="Scroll Bar 12" hidden="1">
              <a:extLst>
                <a:ext uri="{63B3BB69-23CF-44E3-9099-C40C66FF867C}">
                  <a14:compatExt spid="_x0000_s615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59</xdr:row>
          <xdr:rowOff>428625</xdr:rowOff>
        </xdr:from>
        <xdr:to>
          <xdr:col>5</xdr:col>
          <xdr:colOff>1866900</xdr:colOff>
          <xdr:row>60</xdr:row>
          <xdr:rowOff>238125</xdr:rowOff>
        </xdr:to>
        <xdr:sp macro="" textlink="">
          <xdr:nvSpPr>
            <xdr:cNvPr id="6157" name="Scroll Bar 13" hidden="1">
              <a:extLst>
                <a:ext uri="{63B3BB69-23CF-44E3-9099-C40C66FF867C}">
                  <a14:compatExt spid="_x0000_s615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2857500</xdr:colOff>
          <xdr:row>64</xdr:row>
          <xdr:rowOff>381000</xdr:rowOff>
        </xdr:from>
        <xdr:to>
          <xdr:col>5</xdr:col>
          <xdr:colOff>1838325</xdr:colOff>
          <xdr:row>65</xdr:row>
          <xdr:rowOff>9525</xdr:rowOff>
        </xdr:to>
        <xdr:sp macro="" textlink="">
          <xdr:nvSpPr>
            <xdr:cNvPr id="6158" name="Scroll Bar 14" hidden="1">
              <a:extLst>
                <a:ext uri="{63B3BB69-23CF-44E3-9099-C40C66FF867C}">
                  <a14:compatExt spid="_x0000_s615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69</xdr:row>
          <xdr:rowOff>428625</xdr:rowOff>
        </xdr:from>
        <xdr:to>
          <xdr:col>5</xdr:col>
          <xdr:colOff>1866900</xdr:colOff>
          <xdr:row>70</xdr:row>
          <xdr:rowOff>152400</xdr:rowOff>
        </xdr:to>
        <xdr:sp macro="" textlink="">
          <xdr:nvSpPr>
            <xdr:cNvPr id="6159" name="Scroll Bar 15" hidden="1">
              <a:extLst>
                <a:ext uri="{63B3BB69-23CF-44E3-9099-C40C66FF867C}">
                  <a14:compatExt spid="_x0000_s615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74</xdr:row>
          <xdr:rowOff>419100</xdr:rowOff>
        </xdr:from>
        <xdr:to>
          <xdr:col>5</xdr:col>
          <xdr:colOff>1857375</xdr:colOff>
          <xdr:row>74</xdr:row>
          <xdr:rowOff>723900</xdr:rowOff>
        </xdr:to>
        <xdr:sp macro="" textlink="">
          <xdr:nvSpPr>
            <xdr:cNvPr id="6160" name="Scroll Bar 16" hidden="1">
              <a:extLst>
                <a:ext uri="{63B3BB69-23CF-44E3-9099-C40C66FF867C}">
                  <a14:compatExt spid="_x0000_s616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81</xdr:row>
          <xdr:rowOff>609600</xdr:rowOff>
        </xdr:from>
        <xdr:to>
          <xdr:col>6</xdr:col>
          <xdr:colOff>0</xdr:colOff>
          <xdr:row>82</xdr:row>
          <xdr:rowOff>228600</xdr:rowOff>
        </xdr:to>
        <xdr:sp macro="" textlink="">
          <xdr:nvSpPr>
            <xdr:cNvPr id="6161" name="Scroll Bar 17" hidden="1">
              <a:extLst>
                <a:ext uri="{63B3BB69-23CF-44E3-9099-C40C66FF867C}">
                  <a14:compatExt spid="_x0000_s616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87</xdr:row>
          <xdr:rowOff>209550</xdr:rowOff>
        </xdr:from>
        <xdr:to>
          <xdr:col>6</xdr:col>
          <xdr:colOff>0</xdr:colOff>
          <xdr:row>87</xdr:row>
          <xdr:rowOff>504825</xdr:rowOff>
        </xdr:to>
        <xdr:sp macro="" textlink="">
          <xdr:nvSpPr>
            <xdr:cNvPr id="6162" name="Scroll Bar 18" hidden="1">
              <a:extLst>
                <a:ext uri="{63B3BB69-23CF-44E3-9099-C40C66FF867C}">
                  <a14:compatExt spid="_x0000_s616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92</xdr:row>
          <xdr:rowOff>38100</xdr:rowOff>
        </xdr:from>
        <xdr:to>
          <xdr:col>6</xdr:col>
          <xdr:colOff>0</xdr:colOff>
          <xdr:row>92</xdr:row>
          <xdr:rowOff>333375</xdr:rowOff>
        </xdr:to>
        <xdr:sp macro="" textlink="">
          <xdr:nvSpPr>
            <xdr:cNvPr id="6163" name="Scroll Bar 19" hidden="1">
              <a:extLst>
                <a:ext uri="{63B3BB69-23CF-44E3-9099-C40C66FF867C}">
                  <a14:compatExt spid="_x0000_s616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99</xdr:row>
          <xdr:rowOff>590550</xdr:rowOff>
        </xdr:from>
        <xdr:to>
          <xdr:col>6</xdr:col>
          <xdr:colOff>9525</xdr:colOff>
          <xdr:row>99</xdr:row>
          <xdr:rowOff>885825</xdr:rowOff>
        </xdr:to>
        <xdr:sp macro="" textlink="">
          <xdr:nvSpPr>
            <xdr:cNvPr id="6164" name="Scroll Bar 20" hidden="1">
              <a:extLst>
                <a:ext uri="{63B3BB69-23CF-44E3-9099-C40C66FF867C}">
                  <a14:compatExt spid="_x0000_s616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106</xdr:row>
          <xdr:rowOff>57150</xdr:rowOff>
        </xdr:from>
        <xdr:to>
          <xdr:col>6</xdr:col>
          <xdr:colOff>0</xdr:colOff>
          <xdr:row>106</xdr:row>
          <xdr:rowOff>352425</xdr:rowOff>
        </xdr:to>
        <xdr:sp macro="" textlink="">
          <xdr:nvSpPr>
            <xdr:cNvPr id="6165" name="Scroll Bar 21" hidden="1">
              <a:extLst>
                <a:ext uri="{63B3BB69-23CF-44E3-9099-C40C66FF867C}">
                  <a14:compatExt spid="_x0000_s616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110</xdr:row>
          <xdr:rowOff>180975</xdr:rowOff>
        </xdr:from>
        <xdr:to>
          <xdr:col>5</xdr:col>
          <xdr:colOff>1876425</xdr:colOff>
          <xdr:row>110</xdr:row>
          <xdr:rowOff>476250</xdr:rowOff>
        </xdr:to>
        <xdr:sp macro="" textlink="">
          <xdr:nvSpPr>
            <xdr:cNvPr id="6166" name="Scroll Bar 22" hidden="1">
              <a:extLst>
                <a:ext uri="{63B3BB69-23CF-44E3-9099-C40C66FF867C}">
                  <a14:compatExt spid="_x0000_s616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116</xdr:row>
          <xdr:rowOff>152400</xdr:rowOff>
        </xdr:from>
        <xdr:to>
          <xdr:col>6</xdr:col>
          <xdr:colOff>9525</xdr:colOff>
          <xdr:row>117</xdr:row>
          <xdr:rowOff>114300</xdr:rowOff>
        </xdr:to>
        <xdr:sp macro="" textlink="">
          <xdr:nvSpPr>
            <xdr:cNvPr id="6167" name="Scroll Bar 23" hidden="1">
              <a:extLst>
                <a:ext uri="{63B3BB69-23CF-44E3-9099-C40C66FF867C}">
                  <a14:compatExt spid="_x0000_s616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122</xdr:row>
          <xdr:rowOff>114300</xdr:rowOff>
        </xdr:from>
        <xdr:to>
          <xdr:col>6</xdr:col>
          <xdr:colOff>9525</xdr:colOff>
          <xdr:row>122</xdr:row>
          <xdr:rowOff>409575</xdr:rowOff>
        </xdr:to>
        <xdr:sp macro="" textlink="">
          <xdr:nvSpPr>
            <xdr:cNvPr id="6168" name="Scroll Bar 24" hidden="1">
              <a:extLst>
                <a:ext uri="{63B3BB69-23CF-44E3-9099-C40C66FF867C}">
                  <a14:compatExt spid="_x0000_s616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94</xdr:row>
          <xdr:rowOff>190500</xdr:rowOff>
        </xdr:from>
        <xdr:to>
          <xdr:col>1</xdr:col>
          <xdr:colOff>1076325</xdr:colOff>
          <xdr:row>95</xdr:row>
          <xdr:rowOff>190500</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128</xdr:row>
          <xdr:rowOff>85725</xdr:rowOff>
        </xdr:from>
        <xdr:to>
          <xdr:col>6</xdr:col>
          <xdr:colOff>0</xdr:colOff>
          <xdr:row>129</xdr:row>
          <xdr:rowOff>47625</xdr:rowOff>
        </xdr:to>
        <xdr:sp macro="" textlink="">
          <xdr:nvSpPr>
            <xdr:cNvPr id="6170" name="Scroll Bar 26" hidden="1">
              <a:extLst>
                <a:ext uri="{63B3BB69-23CF-44E3-9099-C40C66FF867C}">
                  <a14:compatExt spid="_x0000_s617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133</xdr:row>
          <xdr:rowOff>114300</xdr:rowOff>
        </xdr:from>
        <xdr:to>
          <xdr:col>6</xdr:col>
          <xdr:colOff>28575</xdr:colOff>
          <xdr:row>133</xdr:row>
          <xdr:rowOff>409575</xdr:rowOff>
        </xdr:to>
        <xdr:sp macro="" textlink="">
          <xdr:nvSpPr>
            <xdr:cNvPr id="6171" name="Scroll Bar 27" hidden="1">
              <a:extLst>
                <a:ext uri="{63B3BB69-23CF-44E3-9099-C40C66FF867C}">
                  <a14:compatExt spid="_x0000_s617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2838450</xdr:colOff>
          <xdr:row>138</xdr:row>
          <xdr:rowOff>238125</xdr:rowOff>
        </xdr:from>
        <xdr:to>
          <xdr:col>5</xdr:col>
          <xdr:colOff>1847850</xdr:colOff>
          <xdr:row>138</xdr:row>
          <xdr:rowOff>533400</xdr:rowOff>
        </xdr:to>
        <xdr:sp macro="" textlink="">
          <xdr:nvSpPr>
            <xdr:cNvPr id="6172" name="Scroll Bar 28" hidden="1">
              <a:extLst>
                <a:ext uri="{63B3BB69-23CF-44E3-9099-C40C66FF867C}">
                  <a14:compatExt spid="_x0000_s617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143</xdr:row>
          <xdr:rowOff>209550</xdr:rowOff>
        </xdr:from>
        <xdr:to>
          <xdr:col>5</xdr:col>
          <xdr:colOff>1876425</xdr:colOff>
          <xdr:row>143</xdr:row>
          <xdr:rowOff>504825</xdr:rowOff>
        </xdr:to>
        <xdr:sp macro="" textlink="">
          <xdr:nvSpPr>
            <xdr:cNvPr id="6173" name="Scroll Bar 29" hidden="1">
              <a:extLst>
                <a:ext uri="{63B3BB69-23CF-44E3-9099-C40C66FF867C}">
                  <a14:compatExt spid="_x0000_s617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148</xdr:row>
          <xdr:rowOff>352425</xdr:rowOff>
        </xdr:from>
        <xdr:to>
          <xdr:col>5</xdr:col>
          <xdr:colOff>1876425</xdr:colOff>
          <xdr:row>148</xdr:row>
          <xdr:rowOff>647700</xdr:rowOff>
        </xdr:to>
        <xdr:sp macro="" textlink="">
          <xdr:nvSpPr>
            <xdr:cNvPr id="6174" name="Scroll Bar 30" hidden="1">
              <a:extLst>
                <a:ext uri="{63B3BB69-23CF-44E3-9099-C40C66FF867C}">
                  <a14:compatExt spid="_x0000_s617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153</xdr:row>
          <xdr:rowOff>76200</xdr:rowOff>
        </xdr:from>
        <xdr:to>
          <xdr:col>5</xdr:col>
          <xdr:colOff>1876425</xdr:colOff>
          <xdr:row>153</xdr:row>
          <xdr:rowOff>371475</xdr:rowOff>
        </xdr:to>
        <xdr:sp macro="" textlink="">
          <xdr:nvSpPr>
            <xdr:cNvPr id="6175" name="Scroll Bar 31" hidden="1">
              <a:extLst>
                <a:ext uri="{63B3BB69-23CF-44E3-9099-C40C66FF867C}">
                  <a14:compatExt spid="_x0000_s617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158</xdr:row>
          <xdr:rowOff>114300</xdr:rowOff>
        </xdr:from>
        <xdr:to>
          <xdr:col>5</xdr:col>
          <xdr:colOff>1876425</xdr:colOff>
          <xdr:row>158</xdr:row>
          <xdr:rowOff>409575</xdr:rowOff>
        </xdr:to>
        <xdr:sp macro="" textlink="">
          <xdr:nvSpPr>
            <xdr:cNvPr id="6176" name="Scroll Bar 32" hidden="1">
              <a:extLst>
                <a:ext uri="{63B3BB69-23CF-44E3-9099-C40C66FF867C}">
                  <a14:compatExt spid="_x0000_s617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164</xdr:row>
          <xdr:rowOff>495300</xdr:rowOff>
        </xdr:from>
        <xdr:to>
          <xdr:col>6</xdr:col>
          <xdr:colOff>28575</xdr:colOff>
          <xdr:row>165</xdr:row>
          <xdr:rowOff>28575</xdr:rowOff>
        </xdr:to>
        <xdr:sp macro="" textlink="">
          <xdr:nvSpPr>
            <xdr:cNvPr id="6177" name="Scroll Bar 33" hidden="1">
              <a:extLst>
                <a:ext uri="{63B3BB69-23CF-44E3-9099-C40C66FF867C}">
                  <a14:compatExt spid="_x0000_s617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170</xdr:row>
          <xdr:rowOff>104775</xdr:rowOff>
        </xdr:from>
        <xdr:to>
          <xdr:col>6</xdr:col>
          <xdr:colOff>9525</xdr:colOff>
          <xdr:row>170</xdr:row>
          <xdr:rowOff>400050</xdr:rowOff>
        </xdr:to>
        <xdr:sp macro="" textlink="">
          <xdr:nvSpPr>
            <xdr:cNvPr id="6178" name="Scroll Bar 34" hidden="1">
              <a:extLst>
                <a:ext uri="{63B3BB69-23CF-44E3-9099-C40C66FF867C}">
                  <a14:compatExt spid="_x0000_s617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174</xdr:row>
          <xdr:rowOff>504825</xdr:rowOff>
        </xdr:from>
        <xdr:to>
          <xdr:col>5</xdr:col>
          <xdr:colOff>1866900</xdr:colOff>
          <xdr:row>174</xdr:row>
          <xdr:rowOff>800100</xdr:rowOff>
        </xdr:to>
        <xdr:sp macro="" textlink="">
          <xdr:nvSpPr>
            <xdr:cNvPr id="6179" name="Scroll Bar 35" hidden="1">
              <a:extLst>
                <a:ext uri="{63B3BB69-23CF-44E3-9099-C40C66FF867C}">
                  <a14:compatExt spid="_x0000_s617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179</xdr:row>
          <xdr:rowOff>419100</xdr:rowOff>
        </xdr:from>
        <xdr:to>
          <xdr:col>6</xdr:col>
          <xdr:colOff>0</xdr:colOff>
          <xdr:row>180</xdr:row>
          <xdr:rowOff>133350</xdr:rowOff>
        </xdr:to>
        <xdr:sp macro="" textlink="">
          <xdr:nvSpPr>
            <xdr:cNvPr id="6180" name="Scroll Bar 36" hidden="1">
              <a:extLst>
                <a:ext uri="{63B3BB69-23CF-44E3-9099-C40C66FF867C}">
                  <a14:compatExt spid="_x0000_s618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184</xdr:row>
          <xdr:rowOff>428625</xdr:rowOff>
        </xdr:from>
        <xdr:to>
          <xdr:col>5</xdr:col>
          <xdr:colOff>1866900</xdr:colOff>
          <xdr:row>184</xdr:row>
          <xdr:rowOff>695325</xdr:rowOff>
        </xdr:to>
        <xdr:sp macro="" textlink="">
          <xdr:nvSpPr>
            <xdr:cNvPr id="6181" name="Scroll Bar 37" hidden="1">
              <a:extLst>
                <a:ext uri="{63B3BB69-23CF-44E3-9099-C40C66FF867C}">
                  <a14:compatExt spid="_x0000_s618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192</xdr:row>
          <xdr:rowOff>809625</xdr:rowOff>
        </xdr:from>
        <xdr:to>
          <xdr:col>6</xdr:col>
          <xdr:colOff>9525</xdr:colOff>
          <xdr:row>193</xdr:row>
          <xdr:rowOff>38100</xdr:rowOff>
        </xdr:to>
        <xdr:sp macro="" textlink="">
          <xdr:nvSpPr>
            <xdr:cNvPr id="6182" name="Scroll Bar 38" hidden="1">
              <a:extLst>
                <a:ext uri="{63B3BB69-23CF-44E3-9099-C40C66FF867C}">
                  <a14:compatExt spid="_x0000_s618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197</xdr:row>
          <xdr:rowOff>85725</xdr:rowOff>
        </xdr:from>
        <xdr:to>
          <xdr:col>6</xdr:col>
          <xdr:colOff>9525</xdr:colOff>
          <xdr:row>197</xdr:row>
          <xdr:rowOff>381000</xdr:rowOff>
        </xdr:to>
        <xdr:sp macro="" textlink="">
          <xdr:nvSpPr>
            <xdr:cNvPr id="6183" name="Scroll Bar 39" hidden="1">
              <a:extLst>
                <a:ext uri="{63B3BB69-23CF-44E3-9099-C40C66FF867C}">
                  <a14:compatExt spid="_x0000_s61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202</xdr:row>
          <xdr:rowOff>200025</xdr:rowOff>
        </xdr:from>
        <xdr:to>
          <xdr:col>5</xdr:col>
          <xdr:colOff>1876425</xdr:colOff>
          <xdr:row>202</xdr:row>
          <xdr:rowOff>495300</xdr:rowOff>
        </xdr:to>
        <xdr:sp macro="" textlink="">
          <xdr:nvSpPr>
            <xdr:cNvPr id="6184" name="Scroll Bar 40" hidden="1">
              <a:extLst>
                <a:ext uri="{63B3BB69-23CF-44E3-9099-C40C66FF867C}">
                  <a14:compatExt spid="_x0000_s618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206</xdr:row>
          <xdr:rowOff>914400</xdr:rowOff>
        </xdr:from>
        <xdr:to>
          <xdr:col>6</xdr:col>
          <xdr:colOff>0</xdr:colOff>
          <xdr:row>207</xdr:row>
          <xdr:rowOff>123825</xdr:rowOff>
        </xdr:to>
        <xdr:sp macro="" textlink="">
          <xdr:nvSpPr>
            <xdr:cNvPr id="6185" name="Scroll Bar 41" hidden="1">
              <a:extLst>
                <a:ext uri="{63B3BB69-23CF-44E3-9099-C40C66FF867C}">
                  <a14:compatExt spid="_x0000_s618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211</xdr:row>
          <xdr:rowOff>400050</xdr:rowOff>
        </xdr:from>
        <xdr:to>
          <xdr:col>6</xdr:col>
          <xdr:colOff>9525</xdr:colOff>
          <xdr:row>211</xdr:row>
          <xdr:rowOff>695325</xdr:rowOff>
        </xdr:to>
        <xdr:sp macro="" textlink="">
          <xdr:nvSpPr>
            <xdr:cNvPr id="6186" name="Scroll Bar 42" hidden="1">
              <a:extLst>
                <a:ext uri="{63B3BB69-23CF-44E3-9099-C40C66FF867C}">
                  <a14:compatExt spid="_x0000_s618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217</xdr:row>
          <xdr:rowOff>0</xdr:rowOff>
        </xdr:from>
        <xdr:to>
          <xdr:col>5</xdr:col>
          <xdr:colOff>1876425</xdr:colOff>
          <xdr:row>217</xdr:row>
          <xdr:rowOff>295275</xdr:rowOff>
        </xdr:to>
        <xdr:sp macro="" textlink="">
          <xdr:nvSpPr>
            <xdr:cNvPr id="6187" name="Scroll Bar 43" hidden="1">
              <a:extLst>
                <a:ext uri="{63B3BB69-23CF-44E3-9099-C40C66FF867C}">
                  <a14:compatExt spid="_x0000_s618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xdr:row>
          <xdr:rowOff>400050</xdr:rowOff>
        </xdr:from>
        <xdr:to>
          <xdr:col>5</xdr:col>
          <xdr:colOff>1019175</xdr:colOff>
          <xdr:row>3</xdr:row>
          <xdr:rowOff>561975</xdr:rowOff>
        </xdr:to>
        <xdr:sp macro="" textlink="">
          <xdr:nvSpPr>
            <xdr:cNvPr id="2049" name="Scroll Bar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7</xdr:row>
          <xdr:rowOff>771525</xdr:rowOff>
        </xdr:from>
        <xdr:to>
          <xdr:col>6</xdr:col>
          <xdr:colOff>0</xdr:colOff>
          <xdr:row>7</xdr:row>
          <xdr:rowOff>923925</xdr:rowOff>
        </xdr:to>
        <xdr:sp macro="" textlink="">
          <xdr:nvSpPr>
            <xdr:cNvPr id="2050" name="Scroll Bar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3114675</xdr:colOff>
          <xdr:row>12</xdr:row>
          <xdr:rowOff>742950</xdr:rowOff>
        </xdr:from>
        <xdr:to>
          <xdr:col>6</xdr:col>
          <xdr:colOff>9525</xdr:colOff>
          <xdr:row>13</xdr:row>
          <xdr:rowOff>28575</xdr:rowOff>
        </xdr:to>
        <xdr:sp macro="" textlink="">
          <xdr:nvSpPr>
            <xdr:cNvPr id="2051" name="Scroll Bar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600075</xdr:rowOff>
        </xdr:from>
        <xdr:to>
          <xdr:col>6</xdr:col>
          <xdr:colOff>28575</xdr:colOff>
          <xdr:row>18</xdr:row>
          <xdr:rowOff>19050</xdr:rowOff>
        </xdr:to>
        <xdr:sp macro="" textlink="">
          <xdr:nvSpPr>
            <xdr:cNvPr id="2052" name="Scroll Ba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21</xdr:row>
          <xdr:rowOff>685800</xdr:rowOff>
        </xdr:from>
        <xdr:to>
          <xdr:col>6</xdr:col>
          <xdr:colOff>0</xdr:colOff>
          <xdr:row>22</xdr:row>
          <xdr:rowOff>9525</xdr:rowOff>
        </xdr:to>
        <xdr:sp macro="" textlink="">
          <xdr:nvSpPr>
            <xdr:cNvPr id="2053" name="Scroll Bar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27</xdr:row>
          <xdr:rowOff>571500</xdr:rowOff>
        </xdr:from>
        <xdr:to>
          <xdr:col>6</xdr:col>
          <xdr:colOff>28575</xdr:colOff>
          <xdr:row>27</xdr:row>
          <xdr:rowOff>752475</xdr:rowOff>
        </xdr:to>
        <xdr:sp macro="" textlink="">
          <xdr:nvSpPr>
            <xdr:cNvPr id="2054" name="Scroll Bar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571500</xdr:rowOff>
        </xdr:from>
        <xdr:to>
          <xdr:col>6</xdr:col>
          <xdr:colOff>19050</xdr:colOff>
          <xdr:row>34</xdr:row>
          <xdr:rowOff>752475</xdr:rowOff>
        </xdr:to>
        <xdr:sp macro="" textlink="">
          <xdr:nvSpPr>
            <xdr:cNvPr id="2055" name="Scroll Bar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41</xdr:row>
          <xdr:rowOff>552450</xdr:rowOff>
        </xdr:from>
        <xdr:to>
          <xdr:col>6</xdr:col>
          <xdr:colOff>9525</xdr:colOff>
          <xdr:row>42</xdr:row>
          <xdr:rowOff>0</xdr:rowOff>
        </xdr:to>
        <xdr:sp macro="" textlink="">
          <xdr:nvSpPr>
            <xdr:cNvPr id="2056" name="Scroll Bar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48</xdr:row>
          <xdr:rowOff>552450</xdr:rowOff>
        </xdr:from>
        <xdr:to>
          <xdr:col>6</xdr:col>
          <xdr:colOff>0</xdr:colOff>
          <xdr:row>48</xdr:row>
          <xdr:rowOff>733425</xdr:rowOff>
        </xdr:to>
        <xdr:sp macro="" textlink="">
          <xdr:nvSpPr>
            <xdr:cNvPr id="2057" name="Scroll Bar 9" hidden="1">
              <a:extLst>
                <a:ext uri="{63B3BB69-23CF-44E3-9099-C40C66FF867C}">
                  <a14:compatExt spid="_x0000_s2057"/>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3086100</xdr:colOff>
          <xdr:row>55</xdr:row>
          <xdr:rowOff>733425</xdr:rowOff>
        </xdr:from>
        <xdr:to>
          <xdr:col>5</xdr:col>
          <xdr:colOff>1009650</xdr:colOff>
          <xdr:row>55</xdr:row>
          <xdr:rowOff>885825</xdr:rowOff>
        </xdr:to>
        <xdr:sp macro="" textlink="">
          <xdr:nvSpPr>
            <xdr:cNvPr id="2058" name="Scroll Bar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62</xdr:row>
          <xdr:rowOff>571500</xdr:rowOff>
        </xdr:from>
        <xdr:to>
          <xdr:col>6</xdr:col>
          <xdr:colOff>9525</xdr:colOff>
          <xdr:row>62</xdr:row>
          <xdr:rowOff>723900</xdr:rowOff>
        </xdr:to>
        <xdr:sp macro="" textlink="">
          <xdr:nvSpPr>
            <xdr:cNvPr id="2059" name="Scroll Bar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73</xdr:row>
          <xdr:rowOff>581025</xdr:rowOff>
        </xdr:from>
        <xdr:to>
          <xdr:col>6</xdr:col>
          <xdr:colOff>47625</xdr:colOff>
          <xdr:row>74</xdr:row>
          <xdr:rowOff>9525</xdr:rowOff>
        </xdr:to>
        <xdr:sp macro="" textlink="">
          <xdr:nvSpPr>
            <xdr:cNvPr id="2060" name="Scroll Bar 12" hidden="1">
              <a:extLst>
                <a:ext uri="{63B3BB69-23CF-44E3-9099-C40C66FF867C}">
                  <a14:compatExt spid="_x0000_s206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77</xdr:row>
          <xdr:rowOff>495300</xdr:rowOff>
        </xdr:from>
        <xdr:to>
          <xdr:col>6</xdr:col>
          <xdr:colOff>9525</xdr:colOff>
          <xdr:row>78</xdr:row>
          <xdr:rowOff>19050</xdr:rowOff>
        </xdr:to>
        <xdr:sp macro="" textlink="">
          <xdr:nvSpPr>
            <xdr:cNvPr id="2061" name="Scroll Bar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81</xdr:row>
          <xdr:rowOff>495300</xdr:rowOff>
        </xdr:from>
        <xdr:to>
          <xdr:col>6</xdr:col>
          <xdr:colOff>38100</xdr:colOff>
          <xdr:row>82</xdr:row>
          <xdr:rowOff>0</xdr:rowOff>
        </xdr:to>
        <xdr:sp macro="" textlink="">
          <xdr:nvSpPr>
            <xdr:cNvPr id="2062" name="Scroll Bar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85</xdr:row>
          <xdr:rowOff>476250</xdr:rowOff>
        </xdr:from>
        <xdr:to>
          <xdr:col>6</xdr:col>
          <xdr:colOff>28575</xdr:colOff>
          <xdr:row>85</xdr:row>
          <xdr:rowOff>685800</xdr:rowOff>
        </xdr:to>
        <xdr:sp macro="" textlink="">
          <xdr:nvSpPr>
            <xdr:cNvPr id="2063" name="Scroll Bar 15" hidden="1">
              <a:extLst>
                <a:ext uri="{63B3BB69-23CF-44E3-9099-C40C66FF867C}">
                  <a14:compatExt spid="_x0000_s2063"/>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3114675</xdr:colOff>
          <xdr:row>88</xdr:row>
          <xdr:rowOff>609600</xdr:rowOff>
        </xdr:from>
        <xdr:to>
          <xdr:col>5</xdr:col>
          <xdr:colOff>1019175</xdr:colOff>
          <xdr:row>88</xdr:row>
          <xdr:rowOff>809625</xdr:rowOff>
        </xdr:to>
        <xdr:sp macro="" textlink="">
          <xdr:nvSpPr>
            <xdr:cNvPr id="2064" name="Scroll Bar 16"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93</xdr:row>
          <xdr:rowOff>409575</xdr:rowOff>
        </xdr:from>
        <xdr:to>
          <xdr:col>6</xdr:col>
          <xdr:colOff>9525</xdr:colOff>
          <xdr:row>94</xdr:row>
          <xdr:rowOff>38100</xdr:rowOff>
        </xdr:to>
        <xdr:sp macro="" textlink="">
          <xdr:nvSpPr>
            <xdr:cNvPr id="2065" name="Scroll Bar 17"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98</xdr:row>
          <xdr:rowOff>628650</xdr:rowOff>
        </xdr:from>
        <xdr:to>
          <xdr:col>5</xdr:col>
          <xdr:colOff>1000125</xdr:colOff>
          <xdr:row>98</xdr:row>
          <xdr:rowOff>809625</xdr:rowOff>
        </xdr:to>
        <xdr:sp macro="" textlink="">
          <xdr:nvSpPr>
            <xdr:cNvPr id="2066" name="Scroll Bar 18" hidden="1">
              <a:extLst>
                <a:ext uri="{63B3BB69-23CF-44E3-9099-C40C66FF867C}">
                  <a14:compatExt spid="_x0000_s2066"/>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102</xdr:row>
          <xdr:rowOff>523875</xdr:rowOff>
        </xdr:from>
        <xdr:to>
          <xdr:col>5</xdr:col>
          <xdr:colOff>981075</xdr:colOff>
          <xdr:row>102</xdr:row>
          <xdr:rowOff>695325</xdr:rowOff>
        </xdr:to>
        <xdr:sp macro="" textlink="">
          <xdr:nvSpPr>
            <xdr:cNvPr id="2067" name="Scroll Bar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3114675</xdr:colOff>
          <xdr:row>106</xdr:row>
          <xdr:rowOff>609600</xdr:rowOff>
        </xdr:from>
        <xdr:to>
          <xdr:col>5</xdr:col>
          <xdr:colOff>1000125</xdr:colOff>
          <xdr:row>107</xdr:row>
          <xdr:rowOff>0</xdr:rowOff>
        </xdr:to>
        <xdr:sp macro="" textlink="">
          <xdr:nvSpPr>
            <xdr:cNvPr id="2068" name="Scroll Bar 20" hidden="1">
              <a:extLst>
                <a:ext uri="{63B3BB69-23CF-44E3-9099-C40C66FF867C}">
                  <a14:compatExt spid="_x0000_s2068"/>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110</xdr:row>
          <xdr:rowOff>533400</xdr:rowOff>
        </xdr:from>
        <xdr:to>
          <xdr:col>6</xdr:col>
          <xdr:colOff>9525</xdr:colOff>
          <xdr:row>110</xdr:row>
          <xdr:rowOff>723900</xdr:rowOff>
        </xdr:to>
        <xdr:sp macro="" textlink="">
          <xdr:nvSpPr>
            <xdr:cNvPr id="2069" name="Scroll Bar 21" hidden="1">
              <a:extLst>
                <a:ext uri="{63B3BB69-23CF-44E3-9099-C40C66FF867C}">
                  <a14:compatExt spid="_x0000_s2069"/>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114</xdr:row>
          <xdr:rowOff>600075</xdr:rowOff>
        </xdr:from>
        <xdr:to>
          <xdr:col>6</xdr:col>
          <xdr:colOff>38100</xdr:colOff>
          <xdr:row>114</xdr:row>
          <xdr:rowOff>790575</xdr:rowOff>
        </xdr:to>
        <xdr:sp macro="" textlink="">
          <xdr:nvSpPr>
            <xdr:cNvPr id="2070" name="Scroll Bar 22" hidden="1">
              <a:extLst>
                <a:ext uri="{63B3BB69-23CF-44E3-9099-C40C66FF867C}">
                  <a14:compatExt spid="_x0000_s207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118</xdr:row>
          <xdr:rowOff>581025</xdr:rowOff>
        </xdr:from>
        <xdr:to>
          <xdr:col>6</xdr:col>
          <xdr:colOff>9525</xdr:colOff>
          <xdr:row>119</xdr:row>
          <xdr:rowOff>9525</xdr:rowOff>
        </xdr:to>
        <xdr:sp macro="" textlink="">
          <xdr:nvSpPr>
            <xdr:cNvPr id="2071" name="Scroll Bar 23" hidden="1">
              <a:extLst>
                <a:ext uri="{63B3BB69-23CF-44E3-9099-C40C66FF867C}">
                  <a14:compatExt spid="_x0000_s2071"/>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122</xdr:row>
          <xdr:rowOff>542925</xdr:rowOff>
        </xdr:from>
        <xdr:to>
          <xdr:col>5</xdr:col>
          <xdr:colOff>1009650</xdr:colOff>
          <xdr:row>122</xdr:row>
          <xdr:rowOff>733425</xdr:rowOff>
        </xdr:to>
        <xdr:sp macro="" textlink="">
          <xdr:nvSpPr>
            <xdr:cNvPr id="2072" name="Scroll Bar 24" hidden="1">
              <a:extLst>
                <a:ext uri="{63B3BB69-23CF-44E3-9099-C40C66FF867C}">
                  <a14:compatExt spid="_x0000_s2072"/>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126</xdr:row>
          <xdr:rowOff>657225</xdr:rowOff>
        </xdr:from>
        <xdr:to>
          <xdr:col>5</xdr:col>
          <xdr:colOff>1019175</xdr:colOff>
          <xdr:row>126</xdr:row>
          <xdr:rowOff>800100</xdr:rowOff>
        </xdr:to>
        <xdr:sp macro="" textlink="">
          <xdr:nvSpPr>
            <xdr:cNvPr id="2073" name="Scroll Bar 25"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130</xdr:row>
          <xdr:rowOff>466725</xdr:rowOff>
        </xdr:from>
        <xdr:to>
          <xdr:col>6</xdr:col>
          <xdr:colOff>38100</xdr:colOff>
          <xdr:row>130</xdr:row>
          <xdr:rowOff>619125</xdr:rowOff>
        </xdr:to>
        <xdr:sp macro="" textlink="">
          <xdr:nvSpPr>
            <xdr:cNvPr id="2074" name="Scroll Bar 26"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134</xdr:row>
          <xdr:rowOff>523875</xdr:rowOff>
        </xdr:from>
        <xdr:to>
          <xdr:col>5</xdr:col>
          <xdr:colOff>1000125</xdr:colOff>
          <xdr:row>134</xdr:row>
          <xdr:rowOff>666750</xdr:rowOff>
        </xdr:to>
        <xdr:sp macro="" textlink="">
          <xdr:nvSpPr>
            <xdr:cNvPr id="2075" name="Scroll Bar 27" hidden="1">
              <a:extLst>
                <a:ext uri="{63B3BB69-23CF-44E3-9099-C40C66FF867C}">
                  <a14:compatExt spid="_x0000_s2075"/>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138</xdr:row>
          <xdr:rowOff>838200</xdr:rowOff>
        </xdr:from>
        <xdr:to>
          <xdr:col>5</xdr:col>
          <xdr:colOff>1009650</xdr:colOff>
          <xdr:row>138</xdr:row>
          <xdr:rowOff>990600</xdr:rowOff>
        </xdr:to>
        <xdr:sp macro="" textlink="">
          <xdr:nvSpPr>
            <xdr:cNvPr id="2076" name="Scroll Bar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142</xdr:row>
          <xdr:rowOff>485775</xdr:rowOff>
        </xdr:from>
        <xdr:to>
          <xdr:col>5</xdr:col>
          <xdr:colOff>990600</xdr:colOff>
          <xdr:row>143</xdr:row>
          <xdr:rowOff>19050</xdr:rowOff>
        </xdr:to>
        <xdr:sp macro="" textlink="">
          <xdr:nvSpPr>
            <xdr:cNvPr id="2077" name="Scroll Bar 29" hidden="1">
              <a:extLst>
                <a:ext uri="{63B3BB69-23CF-44E3-9099-C40C66FF867C}">
                  <a14:compatExt spid="_x0000_s2077"/>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146</xdr:row>
          <xdr:rowOff>409575</xdr:rowOff>
        </xdr:from>
        <xdr:to>
          <xdr:col>5</xdr:col>
          <xdr:colOff>981075</xdr:colOff>
          <xdr:row>147</xdr:row>
          <xdr:rowOff>9525</xdr:rowOff>
        </xdr:to>
        <xdr:sp macro="" textlink="">
          <xdr:nvSpPr>
            <xdr:cNvPr id="2078" name="Scroll Bar 30" hidden="1">
              <a:extLst>
                <a:ext uri="{63B3BB69-23CF-44E3-9099-C40C66FF867C}">
                  <a14:compatExt spid="_x0000_s2078"/>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151</xdr:row>
          <xdr:rowOff>352425</xdr:rowOff>
        </xdr:from>
        <xdr:to>
          <xdr:col>5</xdr:col>
          <xdr:colOff>1009650</xdr:colOff>
          <xdr:row>151</xdr:row>
          <xdr:rowOff>552450</xdr:rowOff>
        </xdr:to>
        <xdr:sp macro="" textlink="">
          <xdr:nvSpPr>
            <xdr:cNvPr id="2079" name="Scroll Bar 31" hidden="1">
              <a:extLst>
                <a:ext uri="{63B3BB69-23CF-44E3-9099-C40C66FF867C}">
                  <a14:compatExt spid="_x0000_s2079"/>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155</xdr:row>
          <xdr:rowOff>333375</xdr:rowOff>
        </xdr:from>
        <xdr:to>
          <xdr:col>5</xdr:col>
          <xdr:colOff>1000125</xdr:colOff>
          <xdr:row>155</xdr:row>
          <xdr:rowOff>542925</xdr:rowOff>
        </xdr:to>
        <xdr:sp macro="" textlink="">
          <xdr:nvSpPr>
            <xdr:cNvPr id="2080" name="Scroll Bar 32" hidden="1">
              <a:extLst>
                <a:ext uri="{63B3BB69-23CF-44E3-9099-C40C66FF867C}">
                  <a14:compatExt spid="_x0000_s208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159</xdr:row>
          <xdr:rowOff>476250</xdr:rowOff>
        </xdr:from>
        <xdr:to>
          <xdr:col>6</xdr:col>
          <xdr:colOff>66675</xdr:colOff>
          <xdr:row>159</xdr:row>
          <xdr:rowOff>600075</xdr:rowOff>
        </xdr:to>
        <xdr:sp macro="" textlink="">
          <xdr:nvSpPr>
            <xdr:cNvPr id="2081" name="Scroll Bar 33" hidden="1">
              <a:extLst>
                <a:ext uri="{63B3BB69-23CF-44E3-9099-C40C66FF867C}">
                  <a14:compatExt spid="_x0000_s2081"/>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163</xdr:row>
          <xdr:rowOff>619125</xdr:rowOff>
        </xdr:from>
        <xdr:to>
          <xdr:col>6</xdr:col>
          <xdr:colOff>38100</xdr:colOff>
          <xdr:row>163</xdr:row>
          <xdr:rowOff>752475</xdr:rowOff>
        </xdr:to>
        <xdr:sp macro="" textlink="">
          <xdr:nvSpPr>
            <xdr:cNvPr id="2082" name="Scroll Bar 34" hidden="1">
              <a:extLst>
                <a:ext uri="{63B3BB69-23CF-44E3-9099-C40C66FF867C}">
                  <a14:compatExt spid="_x0000_s2082"/>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167</xdr:row>
          <xdr:rowOff>742950</xdr:rowOff>
        </xdr:from>
        <xdr:to>
          <xdr:col>6</xdr:col>
          <xdr:colOff>0</xdr:colOff>
          <xdr:row>167</xdr:row>
          <xdr:rowOff>876300</xdr:rowOff>
        </xdr:to>
        <xdr:sp macro="" textlink="">
          <xdr:nvSpPr>
            <xdr:cNvPr id="2083" name="Scroll Bar 35" hidden="1">
              <a:extLst>
                <a:ext uri="{63B3BB69-23CF-44E3-9099-C40C66FF867C}">
                  <a14:compatExt spid="_x0000_s2083"/>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171</xdr:row>
          <xdr:rowOff>809625</xdr:rowOff>
        </xdr:from>
        <xdr:to>
          <xdr:col>6</xdr:col>
          <xdr:colOff>0</xdr:colOff>
          <xdr:row>171</xdr:row>
          <xdr:rowOff>933450</xdr:rowOff>
        </xdr:to>
        <xdr:sp macro="" textlink="">
          <xdr:nvSpPr>
            <xdr:cNvPr id="2084" name="Scroll Bar 36" hidden="1">
              <a:extLst>
                <a:ext uri="{63B3BB69-23CF-44E3-9099-C40C66FF867C}">
                  <a14:compatExt spid="_x0000_s2084"/>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175</xdr:row>
          <xdr:rowOff>685800</xdr:rowOff>
        </xdr:from>
        <xdr:to>
          <xdr:col>5</xdr:col>
          <xdr:colOff>971550</xdr:colOff>
          <xdr:row>175</xdr:row>
          <xdr:rowOff>838200</xdr:rowOff>
        </xdr:to>
        <xdr:sp macro="" textlink="">
          <xdr:nvSpPr>
            <xdr:cNvPr id="2085" name="Scroll Bar 37" hidden="1">
              <a:extLst>
                <a:ext uri="{63B3BB69-23CF-44E3-9099-C40C66FF867C}">
                  <a14:compatExt spid="_x0000_s2085"/>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179</xdr:row>
          <xdr:rowOff>638175</xdr:rowOff>
        </xdr:from>
        <xdr:to>
          <xdr:col>5</xdr:col>
          <xdr:colOff>990600</xdr:colOff>
          <xdr:row>179</xdr:row>
          <xdr:rowOff>790575</xdr:rowOff>
        </xdr:to>
        <xdr:sp macro="" textlink="">
          <xdr:nvSpPr>
            <xdr:cNvPr id="2086" name="Scroll Bar 38" hidden="1">
              <a:extLst>
                <a:ext uri="{63B3BB69-23CF-44E3-9099-C40C66FF867C}">
                  <a14:compatExt spid="_x0000_s2086"/>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3114675</xdr:colOff>
          <xdr:row>183</xdr:row>
          <xdr:rowOff>733425</xdr:rowOff>
        </xdr:from>
        <xdr:to>
          <xdr:col>5</xdr:col>
          <xdr:colOff>981075</xdr:colOff>
          <xdr:row>183</xdr:row>
          <xdr:rowOff>885825</xdr:rowOff>
        </xdr:to>
        <xdr:sp macro="" textlink="">
          <xdr:nvSpPr>
            <xdr:cNvPr id="2087" name="Scroll Bar 39" hidden="1">
              <a:extLst>
                <a:ext uri="{63B3BB69-23CF-44E3-9099-C40C66FF867C}">
                  <a14:compatExt spid="_x0000_s2087"/>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187</xdr:row>
          <xdr:rowOff>571500</xdr:rowOff>
        </xdr:from>
        <xdr:to>
          <xdr:col>5</xdr:col>
          <xdr:colOff>1009650</xdr:colOff>
          <xdr:row>187</xdr:row>
          <xdr:rowOff>733425</xdr:rowOff>
        </xdr:to>
        <xdr:sp macro="" textlink="">
          <xdr:nvSpPr>
            <xdr:cNvPr id="2088" name="Scroll Bar 40" hidden="1">
              <a:extLst>
                <a:ext uri="{63B3BB69-23CF-44E3-9099-C40C66FF867C}">
                  <a14:compatExt spid="_x0000_s2088"/>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191</xdr:row>
          <xdr:rowOff>628650</xdr:rowOff>
        </xdr:from>
        <xdr:to>
          <xdr:col>5</xdr:col>
          <xdr:colOff>1000125</xdr:colOff>
          <xdr:row>191</xdr:row>
          <xdr:rowOff>790575</xdr:rowOff>
        </xdr:to>
        <xdr:sp macro="" textlink="">
          <xdr:nvSpPr>
            <xdr:cNvPr id="2089" name="Scroll Bar 41" hidden="1">
              <a:extLst>
                <a:ext uri="{63B3BB69-23CF-44E3-9099-C40C66FF867C}">
                  <a14:compatExt spid="_x0000_s2089"/>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30</xdr:row>
          <xdr:rowOff>95250</xdr:rowOff>
        </xdr:from>
        <xdr:to>
          <xdr:col>2</xdr:col>
          <xdr:colOff>247650</xdr:colOff>
          <xdr:row>30</xdr:row>
          <xdr:rowOff>304800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37</xdr:row>
          <xdr:rowOff>57150</xdr:rowOff>
        </xdr:from>
        <xdr:to>
          <xdr:col>2</xdr:col>
          <xdr:colOff>342900</xdr:colOff>
          <xdr:row>37</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44</xdr:row>
          <xdr:rowOff>57150</xdr:rowOff>
        </xdr:from>
        <xdr:to>
          <xdr:col>2</xdr:col>
          <xdr:colOff>342900</xdr:colOff>
          <xdr:row>44</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51</xdr:row>
          <xdr:rowOff>57150</xdr:rowOff>
        </xdr:from>
        <xdr:to>
          <xdr:col>2</xdr:col>
          <xdr:colOff>342900</xdr:colOff>
          <xdr:row>51</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58</xdr:row>
          <xdr:rowOff>57150</xdr:rowOff>
        </xdr:from>
        <xdr:to>
          <xdr:col>2</xdr:col>
          <xdr:colOff>342900</xdr:colOff>
          <xdr:row>58</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67</xdr:row>
          <xdr:rowOff>57150</xdr:rowOff>
        </xdr:from>
        <xdr:to>
          <xdr:col>2</xdr:col>
          <xdr:colOff>342900</xdr:colOff>
          <xdr:row>67</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4</xdr:col>
      <xdr:colOff>9525</xdr:colOff>
      <xdr:row>2</xdr:row>
      <xdr:rowOff>9525</xdr:rowOff>
    </xdr:from>
    <xdr:to>
      <xdr:col>11</xdr:col>
      <xdr:colOff>314325</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2</xdr:row>
      <xdr:rowOff>0</xdr:rowOff>
    </xdr:from>
    <xdr:to>
      <xdr:col>19</xdr:col>
      <xdr:colOff>314325</xdr:colOff>
      <xdr:row>17</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457200</xdr:colOff>
      <xdr:row>0</xdr:row>
      <xdr:rowOff>152400</xdr:rowOff>
    </xdr:from>
    <xdr:to>
      <xdr:col>15</xdr:col>
      <xdr:colOff>133350</xdr:colOff>
      <xdr:row>43</xdr:row>
      <xdr:rowOff>9525</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219075</xdr:colOff>
      <xdr:row>0</xdr:row>
      <xdr:rowOff>152399</xdr:rowOff>
    </xdr:from>
    <xdr:to>
      <xdr:col>26</xdr:col>
      <xdr:colOff>504825</xdr:colOff>
      <xdr:row>43</xdr:row>
      <xdr:rowOff>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2.xml"/><Relationship Id="rId18" Type="http://schemas.openxmlformats.org/officeDocument/2006/relationships/ctrlProp" Target="../ctrlProps/ctrlProp57.xml"/><Relationship Id="rId26" Type="http://schemas.openxmlformats.org/officeDocument/2006/relationships/ctrlProp" Target="../ctrlProps/ctrlProp65.xml"/><Relationship Id="rId39" Type="http://schemas.openxmlformats.org/officeDocument/2006/relationships/ctrlProp" Target="../ctrlProps/ctrlProp78.xml"/><Relationship Id="rId3" Type="http://schemas.openxmlformats.org/officeDocument/2006/relationships/vmlDrawing" Target="../drawings/vmlDrawing2.vml"/><Relationship Id="rId21" Type="http://schemas.openxmlformats.org/officeDocument/2006/relationships/ctrlProp" Target="../ctrlProps/ctrlProp60.xml"/><Relationship Id="rId34" Type="http://schemas.openxmlformats.org/officeDocument/2006/relationships/ctrlProp" Target="../ctrlProps/ctrlProp73.xml"/><Relationship Id="rId42" Type="http://schemas.openxmlformats.org/officeDocument/2006/relationships/ctrlProp" Target="../ctrlProps/ctrlProp81.xml"/><Relationship Id="rId47" Type="http://schemas.openxmlformats.org/officeDocument/2006/relationships/ctrlProp" Target="../ctrlProps/ctrlProp86.xml"/><Relationship Id="rId50" Type="http://schemas.openxmlformats.org/officeDocument/2006/relationships/ctrlProp" Target="../ctrlProps/ctrlProp89.xml"/><Relationship Id="rId7" Type="http://schemas.openxmlformats.org/officeDocument/2006/relationships/ctrlProp" Target="../ctrlProps/ctrlProp46.xml"/><Relationship Id="rId12" Type="http://schemas.openxmlformats.org/officeDocument/2006/relationships/ctrlProp" Target="../ctrlProps/ctrlProp51.xml"/><Relationship Id="rId17" Type="http://schemas.openxmlformats.org/officeDocument/2006/relationships/ctrlProp" Target="../ctrlProps/ctrlProp56.xml"/><Relationship Id="rId25" Type="http://schemas.openxmlformats.org/officeDocument/2006/relationships/ctrlProp" Target="../ctrlProps/ctrlProp64.xml"/><Relationship Id="rId33" Type="http://schemas.openxmlformats.org/officeDocument/2006/relationships/ctrlProp" Target="../ctrlProps/ctrlProp72.xml"/><Relationship Id="rId38" Type="http://schemas.openxmlformats.org/officeDocument/2006/relationships/ctrlProp" Target="../ctrlProps/ctrlProp77.xml"/><Relationship Id="rId46" Type="http://schemas.openxmlformats.org/officeDocument/2006/relationships/ctrlProp" Target="../ctrlProps/ctrlProp85.xml"/><Relationship Id="rId2" Type="http://schemas.openxmlformats.org/officeDocument/2006/relationships/drawing" Target="../drawings/drawing2.xml"/><Relationship Id="rId16" Type="http://schemas.openxmlformats.org/officeDocument/2006/relationships/ctrlProp" Target="../ctrlProps/ctrlProp55.xml"/><Relationship Id="rId20" Type="http://schemas.openxmlformats.org/officeDocument/2006/relationships/ctrlProp" Target="../ctrlProps/ctrlProp59.xml"/><Relationship Id="rId29" Type="http://schemas.openxmlformats.org/officeDocument/2006/relationships/ctrlProp" Target="../ctrlProps/ctrlProp68.xml"/><Relationship Id="rId41" Type="http://schemas.openxmlformats.org/officeDocument/2006/relationships/ctrlProp" Target="../ctrlProps/ctrlProp80.xml"/><Relationship Id="rId1" Type="http://schemas.openxmlformats.org/officeDocument/2006/relationships/printerSettings" Target="../printerSettings/printerSettings3.bin"/><Relationship Id="rId6" Type="http://schemas.openxmlformats.org/officeDocument/2006/relationships/ctrlProp" Target="../ctrlProps/ctrlProp45.xml"/><Relationship Id="rId11" Type="http://schemas.openxmlformats.org/officeDocument/2006/relationships/ctrlProp" Target="../ctrlProps/ctrlProp50.xml"/><Relationship Id="rId24" Type="http://schemas.openxmlformats.org/officeDocument/2006/relationships/ctrlProp" Target="../ctrlProps/ctrlProp63.xml"/><Relationship Id="rId32" Type="http://schemas.openxmlformats.org/officeDocument/2006/relationships/ctrlProp" Target="../ctrlProps/ctrlProp71.xml"/><Relationship Id="rId37" Type="http://schemas.openxmlformats.org/officeDocument/2006/relationships/ctrlProp" Target="../ctrlProps/ctrlProp76.xml"/><Relationship Id="rId40" Type="http://schemas.openxmlformats.org/officeDocument/2006/relationships/ctrlProp" Target="../ctrlProps/ctrlProp79.xml"/><Relationship Id="rId45" Type="http://schemas.openxmlformats.org/officeDocument/2006/relationships/ctrlProp" Target="../ctrlProps/ctrlProp84.xml"/><Relationship Id="rId5" Type="http://schemas.openxmlformats.org/officeDocument/2006/relationships/ctrlProp" Target="../ctrlProps/ctrlProp44.xml"/><Relationship Id="rId15" Type="http://schemas.openxmlformats.org/officeDocument/2006/relationships/ctrlProp" Target="../ctrlProps/ctrlProp54.xml"/><Relationship Id="rId23" Type="http://schemas.openxmlformats.org/officeDocument/2006/relationships/ctrlProp" Target="../ctrlProps/ctrlProp62.xml"/><Relationship Id="rId28" Type="http://schemas.openxmlformats.org/officeDocument/2006/relationships/ctrlProp" Target="../ctrlProps/ctrlProp67.xml"/><Relationship Id="rId36" Type="http://schemas.openxmlformats.org/officeDocument/2006/relationships/ctrlProp" Target="../ctrlProps/ctrlProp75.xml"/><Relationship Id="rId49" Type="http://schemas.openxmlformats.org/officeDocument/2006/relationships/ctrlProp" Target="../ctrlProps/ctrlProp88.xml"/><Relationship Id="rId10" Type="http://schemas.openxmlformats.org/officeDocument/2006/relationships/ctrlProp" Target="../ctrlProps/ctrlProp49.xml"/><Relationship Id="rId19" Type="http://schemas.openxmlformats.org/officeDocument/2006/relationships/ctrlProp" Target="../ctrlProps/ctrlProp58.xml"/><Relationship Id="rId31" Type="http://schemas.openxmlformats.org/officeDocument/2006/relationships/ctrlProp" Target="../ctrlProps/ctrlProp70.xml"/><Relationship Id="rId44" Type="http://schemas.openxmlformats.org/officeDocument/2006/relationships/ctrlProp" Target="../ctrlProps/ctrlProp83.xml"/><Relationship Id="rId4" Type="http://schemas.openxmlformats.org/officeDocument/2006/relationships/ctrlProp" Target="../ctrlProps/ctrlProp43.xml"/><Relationship Id="rId9" Type="http://schemas.openxmlformats.org/officeDocument/2006/relationships/ctrlProp" Target="../ctrlProps/ctrlProp48.xml"/><Relationship Id="rId14" Type="http://schemas.openxmlformats.org/officeDocument/2006/relationships/ctrlProp" Target="../ctrlProps/ctrlProp53.xml"/><Relationship Id="rId22" Type="http://schemas.openxmlformats.org/officeDocument/2006/relationships/ctrlProp" Target="../ctrlProps/ctrlProp61.xml"/><Relationship Id="rId27" Type="http://schemas.openxmlformats.org/officeDocument/2006/relationships/ctrlProp" Target="../ctrlProps/ctrlProp66.xml"/><Relationship Id="rId30" Type="http://schemas.openxmlformats.org/officeDocument/2006/relationships/ctrlProp" Target="../ctrlProps/ctrlProp69.xml"/><Relationship Id="rId35" Type="http://schemas.openxmlformats.org/officeDocument/2006/relationships/ctrlProp" Target="../ctrlProps/ctrlProp74.xml"/><Relationship Id="rId43" Type="http://schemas.openxmlformats.org/officeDocument/2006/relationships/ctrlProp" Target="../ctrlProps/ctrlProp82.xml"/><Relationship Id="rId48" Type="http://schemas.openxmlformats.org/officeDocument/2006/relationships/ctrlProp" Target="../ctrlProps/ctrlProp87.xml"/><Relationship Id="rId8" Type="http://schemas.openxmlformats.org/officeDocument/2006/relationships/ctrlProp" Target="../ctrlProps/ctrlProp4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zoomScaleNormal="100" workbookViewId="0">
      <selection activeCell="A10" sqref="A10"/>
    </sheetView>
  </sheetViews>
  <sheetFormatPr defaultRowHeight="15" x14ac:dyDescent="0.25"/>
  <cols>
    <col min="1" max="1" width="100" style="3" customWidth="1"/>
  </cols>
  <sheetData>
    <row r="1" spans="1:1" ht="33" x14ac:dyDescent="0.25">
      <c r="A1" s="105" t="s">
        <v>0</v>
      </c>
    </row>
    <row r="2" spans="1:1" ht="18" x14ac:dyDescent="0.25">
      <c r="A2" s="106" t="s">
        <v>1</v>
      </c>
    </row>
    <row r="3" spans="1:1" ht="25.5" x14ac:dyDescent="0.25">
      <c r="A3" s="1" t="s">
        <v>2</v>
      </c>
    </row>
    <row r="4" spans="1:1" ht="76.5" x14ac:dyDescent="0.25">
      <c r="A4" s="156" t="s">
        <v>498</v>
      </c>
    </row>
    <row r="5" spans="1:1" x14ac:dyDescent="0.25">
      <c r="A5" s="157" t="s">
        <v>499</v>
      </c>
    </row>
    <row r="6" spans="1:1" ht="25.5" x14ac:dyDescent="0.25">
      <c r="A6" s="157" t="s">
        <v>500</v>
      </c>
    </row>
    <row r="7" spans="1:1" ht="39" x14ac:dyDescent="0.25">
      <c r="A7" s="153" t="s">
        <v>501</v>
      </c>
    </row>
    <row r="9" spans="1:1" ht="15.75" thickBot="1" x14ac:dyDescent="0.3">
      <c r="A9" s="149" t="s">
        <v>408</v>
      </c>
    </row>
    <row r="10" spans="1:1" ht="15.75" thickBot="1" x14ac:dyDescent="0.3">
      <c r="A10" s="150" t="s">
        <v>495</v>
      </c>
    </row>
    <row r="12" spans="1:1" ht="15.75" thickBot="1" x14ac:dyDescent="0.3">
      <c r="A12" s="149" t="s">
        <v>409</v>
      </c>
    </row>
    <row r="13" spans="1:1" ht="15.75" thickBot="1" x14ac:dyDescent="0.3">
      <c r="A13" s="150" t="s">
        <v>494</v>
      </c>
    </row>
  </sheetData>
  <sheetProtection sheet="1" objects="1" scenarios="1" selectLockedCell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B1" workbookViewId="0">
      <selection activeCell="Z50" sqref="Z50"/>
    </sheetView>
  </sheetViews>
  <sheetFormatPr defaultRowHeight="15" x14ac:dyDescent="0.25"/>
  <cols>
    <col min="1" max="3" width="9.140625" style="5"/>
  </cols>
  <sheetData>
    <row r="1" spans="1:3" ht="15.75" thickBot="1" x14ac:dyDescent="0.3">
      <c r="A1" s="5" t="s">
        <v>505</v>
      </c>
      <c r="B1" s="5" t="s">
        <v>88</v>
      </c>
      <c r="C1" s="5" t="s">
        <v>404</v>
      </c>
    </row>
    <row r="2" spans="1:3" x14ac:dyDescent="0.25">
      <c r="A2" s="165" t="str">
        <f>'Security System Calculations'!A5</f>
        <v>1.       Does the institution have defined roles and responsibilities for biosecurity?</v>
      </c>
      <c r="B2" s="166">
        <f>'Security System Calculations'!H5</f>
        <v>4.32</v>
      </c>
      <c r="C2" s="167">
        <f>'Security System Calculations'!I5</f>
        <v>3.4560000000000004</v>
      </c>
    </row>
    <row r="3" spans="1:3" x14ac:dyDescent="0.25">
      <c r="A3" s="168" t="str">
        <f>'Security System Calculations'!A6</f>
        <v>2.       Has the institution made a commitment to security?</v>
      </c>
      <c r="B3" s="169">
        <f>'Security System Calculations'!H6</f>
        <v>0.62400000000000011</v>
      </c>
      <c r="C3" s="170">
        <f>'Security System Calculations'!I6</f>
        <v>0.49920000000000003</v>
      </c>
    </row>
    <row r="4" spans="1:3" x14ac:dyDescent="0.25">
      <c r="A4" s="168" t="str">
        <f>'Security System Calculations'!A7</f>
        <v>3.       Does the institution have comprehensive biosecurity documentation?</v>
      </c>
      <c r="B4" s="169">
        <f>'Security System Calculations'!H7</f>
        <v>1.3800000000000003</v>
      </c>
      <c r="C4" s="170">
        <f>'Security System Calculations'!I7</f>
        <v>1.1040000000000001</v>
      </c>
    </row>
    <row r="5" spans="1:3" x14ac:dyDescent="0.25">
      <c r="A5" s="168" t="str">
        <f>'Security System Calculations'!A8</f>
        <v>4.       Does the institution conduct biosecurity drills or exercises?</v>
      </c>
      <c r="B5" s="169">
        <f>'Security System Calculations'!H8</f>
        <v>0.9800000000000002</v>
      </c>
      <c r="C5" s="170">
        <f>'Security System Calculations'!I8</f>
        <v>0.78400000000000003</v>
      </c>
    </row>
    <row r="6" spans="1:3" ht="15.75" thickBot="1" x14ac:dyDescent="0.3">
      <c r="A6" s="171" t="str">
        <f>'Security System Calculations'!A9</f>
        <v>5.       Does the institution periodically review the biosecurity program?</v>
      </c>
      <c r="B6" s="172">
        <f>'Security System Calculations'!H9</f>
        <v>1.1200000000000001</v>
      </c>
      <c r="C6" s="173">
        <f>'Security System Calculations'!I9</f>
        <v>0.89600000000000013</v>
      </c>
    </row>
    <row r="7" spans="1:3" x14ac:dyDescent="0.25">
      <c r="A7" s="165" t="str">
        <f>'Security System Calculations'!A11</f>
        <v>1.       What type (if any) of a perimeter security exists outside the building(s)?</v>
      </c>
      <c r="B7" s="166">
        <f>'Security System Calculations'!H11</f>
        <v>0</v>
      </c>
      <c r="C7" s="167">
        <f>'Security System Calculations'!I11</f>
        <v>1.7999999999999998</v>
      </c>
    </row>
    <row r="8" spans="1:3" x14ac:dyDescent="0.25">
      <c r="A8" s="168" t="str">
        <f>'Security System Calculations'!A12</f>
        <v>2.        How many barriers exist between public areas and the biological agent?</v>
      </c>
      <c r="B8" s="169">
        <f>'Security System Calculations'!H12</f>
        <v>0</v>
      </c>
      <c r="C8" s="170">
        <f>'Security System Calculations'!I12</f>
        <v>5.3999999999999995</v>
      </c>
    </row>
    <row r="9" spans="1:3" x14ac:dyDescent="0.25">
      <c r="A9" s="168" t="str">
        <f>'Security System Calculations'!A13</f>
        <v>3.       Does the building housing the select biological agent or toxin limit access through a control system when the building is not occupied?</v>
      </c>
      <c r="B9" s="169">
        <f>'Security System Calculations'!H13</f>
        <v>0</v>
      </c>
      <c r="C9" s="170">
        <f>'Security System Calculations'!I13</f>
        <v>6.4799999999999995</v>
      </c>
    </row>
    <row r="10" spans="1:3" x14ac:dyDescent="0.25">
      <c r="A10" s="168" t="str">
        <f>'Security System Calculations'!A14</f>
        <v>4.       Does the room housing the select biological agent or toxin limit access through a control system when the room is not occupied?</v>
      </c>
      <c r="B10" s="169">
        <f>'Security System Calculations'!H14</f>
        <v>0.6</v>
      </c>
      <c r="C10" s="170">
        <f>'Security System Calculations'!I14</f>
        <v>2.16</v>
      </c>
    </row>
    <row r="11" spans="1:3" x14ac:dyDescent="0.25">
      <c r="A11" s="168" t="str">
        <f>'Security System Calculations'!A15</f>
        <v>5.       Do the select biological agents or toxins storage areas (freezers, culture collection, etc.) limit access through a control system?</v>
      </c>
      <c r="B11" s="169">
        <f>'Security System Calculations'!H15</f>
        <v>1.1200000000000001</v>
      </c>
      <c r="C11" s="170">
        <f>'Security System Calculations'!I15</f>
        <v>4.2</v>
      </c>
    </row>
    <row r="12" spans="1:3" x14ac:dyDescent="0.25">
      <c r="A12" s="168" t="str">
        <f>'Security System Calculations'!A16</f>
        <v>6.       Are ALL individuals with access to the room, work areas, and any storage areas where select biological agents and toxins exist specifically approved for access?</v>
      </c>
      <c r="B12" s="169">
        <f>'Security System Calculations'!H16</f>
        <v>0.72</v>
      </c>
      <c r="C12" s="170">
        <f>'Security System Calculations'!I16</f>
        <v>2.52</v>
      </c>
    </row>
    <row r="13" spans="1:3" x14ac:dyDescent="0.25">
      <c r="A13" s="168" t="str">
        <f>'Security System Calculations'!A17</f>
        <v>7.       Do intrusion detection systems exist in the areas where select biological agent or toxins are used or stored?</v>
      </c>
      <c r="B13" s="169">
        <f>'Security System Calculations'!H17</f>
        <v>0.3</v>
      </c>
      <c r="C13" s="170">
        <f>'Security System Calculations'!I17</f>
        <v>1.08</v>
      </c>
    </row>
    <row r="14" spans="1:3" x14ac:dyDescent="0.25">
      <c r="A14" s="168" t="str">
        <f>'Security System Calculations'!A18</f>
        <v>8.       Are ALL doors (or other potential entry points) covered by an intrusion detection system?</v>
      </c>
      <c r="B14" s="169">
        <f>'Security System Calculations'!H18</f>
        <v>1.05</v>
      </c>
      <c r="C14" s="170">
        <f>'Security System Calculations'!I18</f>
        <v>3.78</v>
      </c>
    </row>
    <row r="15" spans="1:3" x14ac:dyDescent="0.25">
      <c r="A15" s="168" t="str">
        <f>'Security System Calculations'!A19</f>
        <v>9.       How are alarms assessed?</v>
      </c>
      <c r="B15" s="169">
        <f>'Security System Calculations'!H19</f>
        <v>0.42</v>
      </c>
      <c r="C15" s="170">
        <f>'Security System Calculations'!I19</f>
        <v>2.52</v>
      </c>
    </row>
    <row r="16" spans="1:3" ht="15.75" thickBot="1" x14ac:dyDescent="0.3">
      <c r="A16" s="171" t="str">
        <f>'Security System Calculations'!A20</f>
        <v>10.   How are alarms responded to?</v>
      </c>
      <c r="B16" s="172">
        <f>'Security System Calculations'!H20</f>
        <v>0.33</v>
      </c>
      <c r="C16" s="173">
        <f>'Security System Calculations'!I20</f>
        <v>1.9799999999999998</v>
      </c>
    </row>
    <row r="17" spans="1:3" x14ac:dyDescent="0.25">
      <c r="A17" s="165" t="str">
        <f>'Security System Calculations'!A22</f>
        <v>1.       How are personnel vetted prior to allowing them unescorted access to the agent?</v>
      </c>
      <c r="B17" s="166">
        <f>'Security System Calculations'!H22</f>
        <v>10.8</v>
      </c>
      <c r="C17" s="167">
        <f>'Security System Calculations'!I22</f>
        <v>0</v>
      </c>
    </row>
    <row r="18" spans="1:3" x14ac:dyDescent="0.25">
      <c r="A18" s="168" t="str">
        <f>'Security System Calculations'!A23</f>
        <v>2.       How are the personnel vetted who will not have direct access of the agent?</v>
      </c>
      <c r="B18" s="169">
        <f>'Security System Calculations'!H23</f>
        <v>3.1500000000000004</v>
      </c>
      <c r="C18" s="170">
        <f>'Security System Calculations'!I23</f>
        <v>0</v>
      </c>
    </row>
    <row r="19" spans="1:3" x14ac:dyDescent="0.25">
      <c r="A19" s="168" t="str">
        <f>'Security System Calculations'!A24</f>
        <v>3.       How are visitors and other individuals who have not been vetted escorted when accessing rooms with the biological agent or other materials?</v>
      </c>
      <c r="B19" s="169">
        <f>'Security System Calculations'!H24</f>
        <v>5.4</v>
      </c>
      <c r="C19" s="170">
        <f>'Security System Calculations'!I24</f>
        <v>0</v>
      </c>
    </row>
    <row r="20" spans="1:3" x14ac:dyDescent="0.25">
      <c r="A20" s="168" t="str">
        <f>'Security System Calculations'!A25</f>
        <v>4.       Are badges worn?</v>
      </c>
      <c r="B20" s="169">
        <f>'Security System Calculations'!H25</f>
        <v>2.2500000000000003E-2</v>
      </c>
      <c r="C20" s="170">
        <f>'Security System Calculations'!I25</f>
        <v>0.08</v>
      </c>
    </row>
    <row r="21" spans="1:3" x14ac:dyDescent="0.25">
      <c r="A21" s="168" t="str">
        <f>'Security System Calculations'!A26</f>
        <v>5.       Do badges indicate level of access allowed by the wearer?</v>
      </c>
      <c r="B21" s="169">
        <f>'Security System Calculations'!H26</f>
        <v>0.45000000000000007</v>
      </c>
      <c r="C21" s="170">
        <f>'Security System Calculations'!I26</f>
        <v>0</v>
      </c>
    </row>
    <row r="22" spans="1:3" x14ac:dyDescent="0.25">
      <c r="A22" s="168" t="str">
        <f>'Security System Calculations'!A27</f>
        <v>6.       Does badge include a photo of the wearer (owner) and a time interval for when it is valid?</v>
      </c>
      <c r="B22" s="169">
        <f>'Security System Calculations'!H27</f>
        <v>2.5200000000000005</v>
      </c>
      <c r="C22" s="170">
        <f>'Security System Calculations'!I27</f>
        <v>0</v>
      </c>
    </row>
    <row r="23" spans="1:3" x14ac:dyDescent="0.25">
      <c r="A23" s="168" t="str">
        <f>'Security System Calculations'!A28</f>
        <v>7.       Are there procedures for returning badges or reporting lost badges?</v>
      </c>
      <c r="B23" s="169">
        <f>'Security System Calculations'!H28</f>
        <v>2.5200000000000005</v>
      </c>
      <c r="C23" s="170">
        <f>'Security System Calculations'!I28</f>
        <v>0</v>
      </c>
    </row>
    <row r="24" spans="1:3" x14ac:dyDescent="0.25">
      <c r="A24" s="168" t="str">
        <f>'Security System Calculations'!A29</f>
        <v>8.       What is the level of biosecurity training provided?</v>
      </c>
      <c r="B24" s="169">
        <f>'Security System Calculations'!H29</f>
        <v>3.5775000000000001</v>
      </c>
      <c r="C24" s="170">
        <f>'Security System Calculations'!I29</f>
        <v>0</v>
      </c>
    </row>
    <row r="25" spans="1:3" ht="15.75" thickBot="1" x14ac:dyDescent="0.3">
      <c r="A25" s="171" t="str">
        <f>'Security System Calculations'!A30</f>
        <v>9.       Do employee assistance programs exist?</v>
      </c>
      <c r="B25" s="172">
        <f>'Security System Calculations'!H30</f>
        <v>1.3320000000000001</v>
      </c>
      <c r="C25" s="173">
        <f>'Security System Calculations'!I30</f>
        <v>0</v>
      </c>
    </row>
    <row r="26" spans="1:3" x14ac:dyDescent="0.25">
      <c r="A26" s="165" t="str">
        <f>'Security System Calculations'!A32</f>
        <v>1.       What is the level of control at a facility of materials moving between laboratories or while in shipping/receiving areas?</v>
      </c>
      <c r="B26" s="166">
        <f>'Security System Calculations'!H32</f>
        <v>0.89999999999999991</v>
      </c>
      <c r="C26" s="167">
        <f>'Security System Calculations'!I32</f>
        <v>0</v>
      </c>
    </row>
    <row r="27" spans="1:3" x14ac:dyDescent="0.25">
      <c r="A27" s="168" t="str">
        <f>'Security System Calculations'!A33</f>
        <v>2.       What type of vetting is required for personnel transporting material within the facility?</v>
      </c>
      <c r="B27" s="169">
        <f>'Security System Calculations'!H33</f>
        <v>0.82000000000000017</v>
      </c>
      <c r="C27" s="170">
        <f>'Security System Calculations'!I33</f>
        <v>0</v>
      </c>
    </row>
    <row r="28" spans="1:3" x14ac:dyDescent="0.25">
      <c r="A28" s="168" t="str">
        <f>'Security System Calculations'!A34</f>
        <v>3.       What type of administrative approvals is required for internal transport?</v>
      </c>
      <c r="B28" s="169">
        <f>'Security System Calculations'!H34</f>
        <v>0.42000000000000004</v>
      </c>
      <c r="C28" s="170">
        <f>'Security System Calculations'!I34</f>
        <v>0</v>
      </c>
    </row>
    <row r="29" spans="1:3" x14ac:dyDescent="0.25">
      <c r="A29" s="168" t="str">
        <f>'Security System Calculations'!A35</f>
        <v>4.       What type of administrative approvals is required for external transport?</v>
      </c>
      <c r="B29" s="169">
        <f>'Security System Calculations'!H35</f>
        <v>0.78400000000000014</v>
      </c>
      <c r="C29" s="170">
        <f>'Security System Calculations'!I35</f>
        <v>1.4000000000000001</v>
      </c>
    </row>
    <row r="30" spans="1:3" x14ac:dyDescent="0.25">
      <c r="A30" s="168" t="str">
        <f>'Security System Calculations'!A36</f>
        <v>5.       What is the required security level for the receiving facility when sharing this agent?</v>
      </c>
      <c r="B30" s="169">
        <f>'Security System Calculations'!H36</f>
        <v>1.472</v>
      </c>
      <c r="C30" s="170">
        <f>'Security System Calculations'!I36</f>
        <v>2.5760000000000005</v>
      </c>
    </row>
    <row r="31" spans="1:3" x14ac:dyDescent="0.25">
      <c r="A31" s="168" t="str">
        <f>'Security System Calculations'!A37</f>
        <v>6.       How are agents packaged for external transport?</v>
      </c>
      <c r="B31" s="169">
        <f>'Security System Calculations'!H37</f>
        <v>0.72</v>
      </c>
      <c r="C31" s="170">
        <f>'Security System Calculations'!I37</f>
        <v>1.26</v>
      </c>
    </row>
    <row r="32" spans="1:3" ht="15.75" thickBot="1" x14ac:dyDescent="0.3">
      <c r="A32" s="171" t="str">
        <f>'Security System Calculations'!A38</f>
        <v>7.       How are external carriers selected?</v>
      </c>
      <c r="B32" s="172">
        <f>'Security System Calculations'!H38</f>
        <v>0.3</v>
      </c>
      <c r="C32" s="173">
        <f>'Security System Calculations'!I38</f>
        <v>0.52</v>
      </c>
    </row>
    <row r="33" spans="1:3" x14ac:dyDescent="0.25">
      <c r="A33" s="165" t="str">
        <f>'Security System Calculations'!A40</f>
        <v>1.       How does the facility determine which materials are subject to material control and accountability (MC&amp;A) measures?</v>
      </c>
      <c r="B33" s="166">
        <f>'Security System Calculations'!H40</f>
        <v>0.20000000000000004</v>
      </c>
      <c r="C33" s="167">
        <f>'Security System Calculations'!I40</f>
        <v>0.08</v>
      </c>
    </row>
    <row r="34" spans="1:3" x14ac:dyDescent="0.25">
      <c r="A34" s="168" t="str">
        <f>'Security System Calculations'!A41</f>
        <v>2.       Which materials are inventoried?</v>
      </c>
      <c r="B34" s="169">
        <f>'Security System Calculations'!H41</f>
        <v>0.82499999999999996</v>
      </c>
      <c r="C34" s="170">
        <f>'Security System Calculations'!I41</f>
        <v>0.33</v>
      </c>
    </row>
    <row r="35" spans="1:3" x14ac:dyDescent="0.25">
      <c r="A35" s="168" t="str">
        <f>'Security System Calculations'!A42</f>
        <v>3.       What is the level of control of agents while in use (working stocks, infected animals, etc.)?</v>
      </c>
      <c r="B35" s="169">
        <f>'Security System Calculations'!H42</f>
        <v>0.35</v>
      </c>
      <c r="C35" s="170">
        <f>'Security System Calculations'!I42</f>
        <v>0.13999999999999999</v>
      </c>
    </row>
    <row r="36" spans="1:3" x14ac:dyDescent="0.25">
      <c r="A36" s="168" t="str">
        <f>'Security System Calculations'!A43</f>
        <v>4.       Are there clearly defined accountability roles and responsibilities?</v>
      </c>
      <c r="B36" s="169">
        <f>'Security System Calculations'!H43</f>
        <v>0.23000000000000004</v>
      </c>
      <c r="C36" s="170">
        <f>'Security System Calculations'!I43</f>
        <v>9.1999999999999998E-2</v>
      </c>
    </row>
    <row r="37" spans="1:3" ht="15.75" thickBot="1" x14ac:dyDescent="0.3">
      <c r="A37" s="171" t="str">
        <f>'Security System Calculations'!A44</f>
        <v>5.       Are there clearly defined procedures for material control and accountability (MC&amp;A)?</v>
      </c>
      <c r="B37" s="172">
        <f>'Security System Calculations'!H44</f>
        <v>2.0000000000000004E-2</v>
      </c>
      <c r="C37" s="173">
        <f>'Security System Calculations'!I44</f>
        <v>8.0000000000000002E-3</v>
      </c>
    </row>
    <row r="38" spans="1:3" x14ac:dyDescent="0.25">
      <c r="A38" s="165" t="str">
        <f>'Security System Calculations'!A46</f>
        <v>1.       Has information which is considered sensitive been clearly identified, marked, and protected at a level equivalent to the risk of loss or release?</v>
      </c>
      <c r="B38" s="166">
        <f>'Security System Calculations'!H46</f>
        <v>0.85000000000000009</v>
      </c>
      <c r="C38" s="167">
        <f>'Security System Calculations'!I46</f>
        <v>0.34</v>
      </c>
    </row>
    <row r="39" spans="1:3" x14ac:dyDescent="0.25">
      <c r="A39" s="168" t="str">
        <f>'Security System Calculations'!A47</f>
        <v>2.       Is information which is considered sensitive protected from release or loss?</v>
      </c>
      <c r="B39" s="169">
        <f>'Security System Calculations'!H47</f>
        <v>1.3440000000000003</v>
      </c>
      <c r="C39" s="170">
        <f>'Security System Calculations'!I47</f>
        <v>0.51839999999999997</v>
      </c>
    </row>
    <row r="40" spans="1:3" x14ac:dyDescent="0.25">
      <c r="A40" s="168" t="str">
        <f>'Security System Calculations'!A48</f>
        <v>3.       Are there clearly defined communication policies regarding sensitive information?</v>
      </c>
      <c r="B40" s="169">
        <f>'Security System Calculations'!H48</f>
        <v>0.50000000000000011</v>
      </c>
      <c r="C40" s="170">
        <f>'Security System Calculations'!I48</f>
        <v>0.2</v>
      </c>
    </row>
    <row r="41" spans="1:3" x14ac:dyDescent="0.25">
      <c r="A41" s="168" t="str">
        <f>'Security System Calculations'!A49</f>
        <v>4.       Are electronic critical infrastructure systems (including inventory databases, alarm control stations, access control systems, building monitoring systems, etc.) protected from attack?</v>
      </c>
      <c r="B41" s="169">
        <f>'Security System Calculations'!H49</f>
        <v>0.58800000000000008</v>
      </c>
      <c r="C41" s="170">
        <f>'Security System Calculations'!I49</f>
        <v>0.224</v>
      </c>
    </row>
    <row r="42" spans="1:3" x14ac:dyDescent="0.25">
      <c r="A42" s="168" t="str">
        <f>'Security System Calculations'!A50</f>
        <v>5.       Are there clearly defined policies for public disclosure of information?</v>
      </c>
      <c r="B42" s="169">
        <f>'Security System Calculations'!H50</f>
        <v>0.63200000000000001</v>
      </c>
      <c r="C42" s="170">
        <f>'Security System Calculations'!I50</f>
        <v>0.25280000000000002</v>
      </c>
    </row>
    <row r="43" spans="1:3" ht="15.75" thickBot="1" x14ac:dyDescent="0.3">
      <c r="A43" s="171" t="str">
        <f>'Security System Calculations'!A51</f>
        <v>6.      Are electronic physical security systems (alarm control stations, access control systems, building monitoring systems, etc.) isolated from the public internet?</v>
      </c>
      <c r="B43" s="172">
        <f>'Security System Calculations'!H51</f>
        <v>0.38000000000000006</v>
      </c>
      <c r="C43" s="173">
        <f>'Security System Calculations'!I51</f>
        <v>0.152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0"/>
  <sheetViews>
    <sheetView zoomScale="80" zoomScaleNormal="80" workbookViewId="0">
      <selection activeCell="J11" sqref="J11"/>
    </sheetView>
  </sheetViews>
  <sheetFormatPr defaultRowHeight="15" x14ac:dyDescent="0.25"/>
  <cols>
    <col min="1" max="1" width="43.28515625" style="155" customWidth="1"/>
    <col min="2" max="2" width="17.85546875" style="109" customWidth="1"/>
    <col min="3" max="3" width="19.140625" style="109" customWidth="1"/>
    <col min="4" max="4" width="26.140625" style="109" customWidth="1"/>
    <col min="5" max="5" width="22.42578125" style="109" customWidth="1"/>
    <col min="6" max="6" width="28.28515625" style="109" customWidth="1"/>
    <col min="7" max="7" width="9.140625" style="143"/>
  </cols>
  <sheetData>
    <row r="1" spans="1:7" ht="36" customHeight="1" x14ac:dyDescent="0.25">
      <c r="A1" s="219" t="s">
        <v>161</v>
      </c>
      <c r="B1" s="220"/>
      <c r="C1" s="220"/>
      <c r="D1" s="220"/>
      <c r="E1" s="220"/>
      <c r="F1" s="220"/>
      <c r="G1" s="221"/>
    </row>
    <row r="2" spans="1:7" ht="55.5" customHeight="1" thickBot="1" x14ac:dyDescent="0.3">
      <c r="A2" s="222" t="s">
        <v>162</v>
      </c>
      <c r="B2" s="223"/>
      <c r="C2" s="223"/>
      <c r="D2" s="223"/>
      <c r="E2" s="223"/>
      <c r="F2" s="223"/>
      <c r="G2" s="224"/>
    </row>
    <row r="3" spans="1:7" x14ac:dyDescent="0.25">
      <c r="A3" s="225" t="s">
        <v>163</v>
      </c>
      <c r="B3" s="226"/>
      <c r="C3" s="226"/>
      <c r="D3" s="226"/>
      <c r="E3" s="226"/>
      <c r="F3" s="226"/>
      <c r="G3" s="227"/>
    </row>
    <row r="4" spans="1:7" ht="75" customHeight="1" thickBot="1" x14ac:dyDescent="0.3">
      <c r="A4" s="222" t="s">
        <v>164</v>
      </c>
      <c r="B4" s="223"/>
      <c r="C4" s="223"/>
      <c r="D4" s="223"/>
      <c r="E4" s="223"/>
      <c r="F4" s="223"/>
      <c r="G4" s="224"/>
    </row>
    <row r="5" spans="1:7" ht="45.75" customHeight="1" x14ac:dyDescent="0.25">
      <c r="A5" s="239" t="s">
        <v>453</v>
      </c>
      <c r="B5" s="127" t="s">
        <v>165</v>
      </c>
      <c r="C5" s="128"/>
      <c r="D5" s="59"/>
      <c r="E5" s="129"/>
      <c r="F5" s="137" t="s">
        <v>166</v>
      </c>
      <c r="G5" s="141">
        <v>80</v>
      </c>
    </row>
    <row r="6" spans="1:7" ht="82.5" customHeight="1" thickBot="1" x14ac:dyDescent="0.3">
      <c r="A6" s="239"/>
      <c r="B6" s="131" t="s">
        <v>167</v>
      </c>
      <c r="C6" s="132" t="s">
        <v>168</v>
      </c>
      <c r="D6" s="133" t="s">
        <v>169</v>
      </c>
      <c r="E6" s="134"/>
      <c r="F6" s="135" t="s">
        <v>170</v>
      </c>
      <c r="G6" s="141"/>
    </row>
    <row r="7" spans="1:7" x14ac:dyDescent="0.25">
      <c r="A7" s="151"/>
      <c r="B7" s="110"/>
      <c r="G7" s="141"/>
    </row>
    <row r="8" spans="1:7" ht="15.75" thickBot="1" x14ac:dyDescent="0.3">
      <c r="A8" s="151"/>
      <c r="G8" s="141"/>
    </row>
    <row r="9" spans="1:7" ht="54.75" customHeight="1" x14ac:dyDescent="0.25">
      <c r="A9" s="239" t="s">
        <v>454</v>
      </c>
      <c r="B9" s="127" t="s">
        <v>165</v>
      </c>
      <c r="C9" s="128"/>
      <c r="D9" s="59"/>
      <c r="E9" s="129"/>
      <c r="F9" s="137" t="s">
        <v>166</v>
      </c>
      <c r="G9" s="141">
        <v>8</v>
      </c>
    </row>
    <row r="10" spans="1:7" x14ac:dyDescent="0.25">
      <c r="A10" s="239"/>
      <c r="B10" s="217" t="s">
        <v>171</v>
      </c>
      <c r="C10" s="209" t="s">
        <v>172</v>
      </c>
      <c r="D10" s="211" t="s">
        <v>173</v>
      </c>
      <c r="E10" s="205" t="s">
        <v>174</v>
      </c>
      <c r="F10" s="207" t="s">
        <v>175</v>
      </c>
      <c r="G10" s="141"/>
    </row>
    <row r="11" spans="1:7" ht="208.5" customHeight="1" thickBot="1" x14ac:dyDescent="0.3">
      <c r="A11" s="239"/>
      <c r="B11" s="218"/>
      <c r="C11" s="210"/>
      <c r="D11" s="212"/>
      <c r="E11" s="206"/>
      <c r="F11" s="208"/>
      <c r="G11" s="141"/>
    </row>
    <row r="12" spans="1:7" x14ac:dyDescent="0.25">
      <c r="A12" s="151"/>
      <c r="B12" s="110"/>
      <c r="G12" s="141"/>
    </row>
    <row r="13" spans="1:7" ht="15.75" thickBot="1" x14ac:dyDescent="0.3">
      <c r="A13" s="151"/>
      <c r="G13" s="141"/>
    </row>
    <row r="14" spans="1:7" ht="60.75" customHeight="1" x14ac:dyDescent="0.25">
      <c r="A14" s="239" t="s">
        <v>455</v>
      </c>
      <c r="B14" s="127" t="s">
        <v>165</v>
      </c>
      <c r="C14" s="128"/>
      <c r="D14" s="59"/>
      <c r="E14" s="129"/>
      <c r="F14" s="137" t="s">
        <v>166</v>
      </c>
      <c r="G14" s="141">
        <v>69</v>
      </c>
    </row>
    <row r="15" spans="1:7" ht="38.25" customHeight="1" x14ac:dyDescent="0.25">
      <c r="A15" s="239"/>
      <c r="B15" s="217" t="s">
        <v>176</v>
      </c>
      <c r="C15" s="209" t="s">
        <v>177</v>
      </c>
      <c r="D15" s="211" t="s">
        <v>178</v>
      </c>
      <c r="E15" s="205" t="s">
        <v>179</v>
      </c>
      <c r="F15" s="207" t="s">
        <v>180</v>
      </c>
      <c r="G15" s="141"/>
    </row>
    <row r="16" spans="1:7" ht="30" customHeight="1" thickBot="1" x14ac:dyDescent="0.3">
      <c r="A16" s="239"/>
      <c r="B16" s="218"/>
      <c r="C16" s="210"/>
      <c r="D16" s="212"/>
      <c r="E16" s="206"/>
      <c r="F16" s="208"/>
      <c r="G16" s="141"/>
    </row>
    <row r="17" spans="1:7" x14ac:dyDescent="0.25">
      <c r="A17" s="151"/>
      <c r="B17" s="110"/>
      <c r="G17" s="141"/>
    </row>
    <row r="18" spans="1:7" ht="15.75" thickBot="1" x14ac:dyDescent="0.3">
      <c r="A18" s="151"/>
      <c r="G18" s="141"/>
    </row>
    <row r="19" spans="1:7" ht="25.5" x14ac:dyDescent="0.25">
      <c r="A19" s="239" t="s">
        <v>456</v>
      </c>
      <c r="B19" s="127" t="s">
        <v>165</v>
      </c>
      <c r="C19" s="128"/>
      <c r="D19" s="59"/>
      <c r="E19" s="129"/>
      <c r="F19" s="137" t="s">
        <v>166</v>
      </c>
      <c r="G19" s="141">
        <v>49</v>
      </c>
    </row>
    <row r="20" spans="1:7" ht="38.25" customHeight="1" x14ac:dyDescent="0.25">
      <c r="A20" s="239"/>
      <c r="B20" s="217" t="s">
        <v>181</v>
      </c>
      <c r="C20" s="209"/>
      <c r="D20" s="211" t="s">
        <v>182</v>
      </c>
      <c r="E20" s="205" t="s">
        <v>183</v>
      </c>
      <c r="F20" s="207" t="s">
        <v>184</v>
      </c>
      <c r="G20" s="141"/>
    </row>
    <row r="21" spans="1:7" ht="52.5" customHeight="1" thickBot="1" x14ac:dyDescent="0.3">
      <c r="A21" s="239"/>
      <c r="B21" s="218"/>
      <c r="C21" s="210"/>
      <c r="D21" s="212"/>
      <c r="E21" s="206"/>
      <c r="F21" s="208"/>
      <c r="G21" s="141"/>
    </row>
    <row r="22" spans="1:7" x14ac:dyDescent="0.25">
      <c r="A22" s="151"/>
      <c r="B22" s="110"/>
      <c r="G22" s="141"/>
    </row>
    <row r="23" spans="1:7" ht="15.75" thickBot="1" x14ac:dyDescent="0.3">
      <c r="A23" s="151"/>
      <c r="G23" s="141"/>
    </row>
    <row r="24" spans="1:7" ht="66" customHeight="1" x14ac:dyDescent="0.25">
      <c r="A24" s="239" t="s">
        <v>457</v>
      </c>
      <c r="B24" s="127" t="s">
        <v>165</v>
      </c>
      <c r="C24" s="128"/>
      <c r="D24" s="59"/>
      <c r="E24" s="129"/>
      <c r="F24" s="137" t="s">
        <v>166</v>
      </c>
      <c r="G24" s="141">
        <v>40</v>
      </c>
    </row>
    <row r="25" spans="1:7" ht="38.25" customHeight="1" x14ac:dyDescent="0.25">
      <c r="A25" s="239"/>
      <c r="B25" s="217" t="s">
        <v>185</v>
      </c>
      <c r="C25" s="209" t="s">
        <v>186</v>
      </c>
      <c r="D25" s="211"/>
      <c r="E25" s="205" t="s">
        <v>187</v>
      </c>
      <c r="F25" s="207" t="s">
        <v>188</v>
      </c>
      <c r="G25" s="141"/>
    </row>
    <row r="26" spans="1:7" ht="104.25" customHeight="1" thickBot="1" x14ac:dyDescent="0.3">
      <c r="A26" s="239"/>
      <c r="B26" s="218"/>
      <c r="C26" s="210"/>
      <c r="D26" s="212"/>
      <c r="E26" s="206"/>
      <c r="F26" s="208"/>
      <c r="G26" s="141"/>
    </row>
    <row r="27" spans="1:7" ht="15.75" thickBot="1" x14ac:dyDescent="0.3">
      <c r="A27" s="152"/>
      <c r="B27" s="138"/>
      <c r="C27" s="139"/>
      <c r="D27" s="139"/>
      <c r="E27" s="139"/>
      <c r="F27" s="139"/>
      <c r="G27" s="142"/>
    </row>
    <row r="28" spans="1:7" ht="15.75" thickBot="1" x14ac:dyDescent="0.3"/>
    <row r="29" spans="1:7" x14ac:dyDescent="0.25">
      <c r="A29" s="228" t="s">
        <v>189</v>
      </c>
      <c r="B29" s="229"/>
      <c r="C29" s="229"/>
      <c r="D29" s="229"/>
      <c r="E29" s="229"/>
      <c r="F29" s="229"/>
      <c r="G29" s="144"/>
    </row>
    <row r="30" spans="1:7" ht="51" customHeight="1" thickBot="1" x14ac:dyDescent="0.3">
      <c r="A30" s="222" t="s">
        <v>190</v>
      </c>
      <c r="B30" s="223"/>
      <c r="C30" s="223"/>
      <c r="D30" s="223"/>
      <c r="E30" s="223"/>
      <c r="F30" s="223"/>
      <c r="G30" s="141"/>
    </row>
    <row r="31" spans="1:7" ht="25.5" customHeight="1" x14ac:dyDescent="0.25">
      <c r="A31" s="239" t="s">
        <v>458</v>
      </c>
      <c r="B31" s="127" t="s">
        <v>191</v>
      </c>
      <c r="C31" s="128"/>
      <c r="D31" s="59"/>
      <c r="E31" s="129"/>
      <c r="F31" s="137" t="s">
        <v>192</v>
      </c>
      <c r="G31" s="141">
        <v>60</v>
      </c>
    </row>
    <row r="32" spans="1:7" ht="25.5" customHeight="1" x14ac:dyDescent="0.25">
      <c r="A32" s="239"/>
      <c r="B32" s="217" t="s">
        <v>193</v>
      </c>
      <c r="C32" s="213" t="s">
        <v>194</v>
      </c>
      <c r="D32" s="215"/>
      <c r="E32" s="205" t="s">
        <v>195</v>
      </c>
      <c r="F32" s="136"/>
      <c r="G32" s="141"/>
    </row>
    <row r="33" spans="1:7" ht="86.25" customHeight="1" thickBot="1" x14ac:dyDescent="0.3">
      <c r="A33" s="239"/>
      <c r="B33" s="218"/>
      <c r="C33" s="214"/>
      <c r="D33" s="216"/>
      <c r="E33" s="206"/>
      <c r="F33" s="130"/>
      <c r="G33" s="141"/>
    </row>
    <row r="34" spans="1:7" x14ac:dyDescent="0.25">
      <c r="A34" s="151"/>
      <c r="B34" s="110"/>
      <c r="G34" s="141"/>
    </row>
    <row r="35" spans="1:7" ht="15.75" thickBot="1" x14ac:dyDescent="0.3">
      <c r="A35" s="151"/>
      <c r="G35" s="141"/>
    </row>
    <row r="36" spans="1:7" ht="64.5" customHeight="1" x14ac:dyDescent="0.25">
      <c r="A36" s="239" t="s">
        <v>459</v>
      </c>
      <c r="B36" s="127" t="s">
        <v>191</v>
      </c>
      <c r="C36" s="128"/>
      <c r="D36" s="59"/>
      <c r="E36" s="129"/>
      <c r="F36" s="137" t="s">
        <v>192</v>
      </c>
      <c r="G36" s="141">
        <v>75</v>
      </c>
    </row>
    <row r="37" spans="1:7" ht="98.25" customHeight="1" thickBot="1" x14ac:dyDescent="0.3">
      <c r="A37" s="239"/>
      <c r="B37" s="131" t="s">
        <v>196</v>
      </c>
      <c r="C37" s="132"/>
      <c r="D37" s="133"/>
      <c r="E37" s="134"/>
      <c r="F37" s="135" t="s">
        <v>197</v>
      </c>
      <c r="G37" s="141"/>
    </row>
    <row r="38" spans="1:7" x14ac:dyDescent="0.25">
      <c r="A38" s="151"/>
      <c r="B38" s="110"/>
      <c r="G38" s="141"/>
    </row>
    <row r="39" spans="1:7" ht="15.75" thickBot="1" x14ac:dyDescent="0.3">
      <c r="A39" s="151"/>
      <c r="G39" s="141"/>
    </row>
    <row r="40" spans="1:7" ht="72" customHeight="1" x14ac:dyDescent="0.25">
      <c r="A40" s="239" t="s">
        <v>460</v>
      </c>
      <c r="B40" s="127" t="s">
        <v>198</v>
      </c>
      <c r="C40" s="128"/>
      <c r="D40" s="59"/>
      <c r="E40" s="129"/>
      <c r="F40" s="137" t="s">
        <v>199</v>
      </c>
      <c r="G40" s="141">
        <v>60</v>
      </c>
    </row>
    <row r="41" spans="1:7" ht="25.5" customHeight="1" x14ac:dyDescent="0.25">
      <c r="A41" s="239"/>
      <c r="B41" s="217" t="s">
        <v>200</v>
      </c>
      <c r="C41" s="209" t="s">
        <v>201</v>
      </c>
      <c r="D41" s="211" t="s">
        <v>202</v>
      </c>
      <c r="E41" s="205" t="s">
        <v>203</v>
      </c>
      <c r="F41" s="207" t="s">
        <v>204</v>
      </c>
      <c r="G41" s="141"/>
    </row>
    <row r="42" spans="1:7" ht="52.5" customHeight="1" thickBot="1" x14ac:dyDescent="0.3">
      <c r="A42" s="239"/>
      <c r="B42" s="218"/>
      <c r="C42" s="210"/>
      <c r="D42" s="212"/>
      <c r="E42" s="206"/>
      <c r="F42" s="208"/>
      <c r="G42" s="141"/>
    </row>
    <row r="43" spans="1:7" x14ac:dyDescent="0.25">
      <c r="A43" s="151"/>
      <c r="B43" s="110"/>
      <c r="G43" s="141"/>
    </row>
    <row r="44" spans="1:7" ht="15.75" thickBot="1" x14ac:dyDescent="0.3">
      <c r="A44" s="151"/>
      <c r="G44" s="141"/>
    </row>
    <row r="45" spans="1:7" ht="63" customHeight="1" x14ac:dyDescent="0.25">
      <c r="A45" s="239" t="s">
        <v>461</v>
      </c>
      <c r="B45" s="127" t="s">
        <v>198</v>
      </c>
      <c r="C45" s="128"/>
      <c r="D45" s="59"/>
      <c r="E45" s="129"/>
      <c r="F45" s="137" t="s">
        <v>199</v>
      </c>
      <c r="G45" s="141">
        <v>20</v>
      </c>
    </row>
    <row r="46" spans="1:7" ht="36.75" customHeight="1" x14ac:dyDescent="0.25">
      <c r="A46" s="239"/>
      <c r="B46" s="217" t="s">
        <v>205</v>
      </c>
      <c r="C46" s="209" t="s">
        <v>206</v>
      </c>
      <c r="D46" s="211" t="s">
        <v>207</v>
      </c>
      <c r="E46" s="205" t="s">
        <v>208</v>
      </c>
      <c r="F46" s="207" t="s">
        <v>209</v>
      </c>
      <c r="G46" s="141"/>
    </row>
    <row r="47" spans="1:7" ht="51.75" customHeight="1" thickBot="1" x14ac:dyDescent="0.3">
      <c r="A47" s="239"/>
      <c r="B47" s="218"/>
      <c r="C47" s="210"/>
      <c r="D47" s="212"/>
      <c r="E47" s="206"/>
      <c r="F47" s="208"/>
      <c r="G47" s="141"/>
    </row>
    <row r="48" spans="1:7" x14ac:dyDescent="0.25">
      <c r="A48" s="151"/>
      <c r="B48" s="110"/>
      <c r="G48" s="141"/>
    </row>
    <row r="49" spans="1:7" ht="15.75" thickBot="1" x14ac:dyDescent="0.3">
      <c r="A49" s="151"/>
      <c r="G49" s="141"/>
    </row>
    <row r="50" spans="1:7" ht="38.25" customHeight="1" x14ac:dyDescent="0.25">
      <c r="A50" s="239" t="s">
        <v>462</v>
      </c>
      <c r="B50" s="127" t="s">
        <v>198</v>
      </c>
      <c r="C50" s="128"/>
      <c r="D50" s="59"/>
      <c r="E50" s="129"/>
      <c r="F50" s="137" t="s">
        <v>199</v>
      </c>
      <c r="G50" s="141">
        <v>70</v>
      </c>
    </row>
    <row r="51" spans="1:7" ht="39" customHeight="1" x14ac:dyDescent="0.25">
      <c r="A51" s="239"/>
      <c r="B51" s="217" t="s">
        <v>210</v>
      </c>
      <c r="C51" s="209" t="s">
        <v>211</v>
      </c>
      <c r="D51" s="211" t="s">
        <v>212</v>
      </c>
      <c r="E51" s="205" t="s">
        <v>213</v>
      </c>
      <c r="F51" s="207" t="s">
        <v>214</v>
      </c>
      <c r="G51" s="141"/>
    </row>
    <row r="52" spans="1:7" ht="76.5" customHeight="1" thickBot="1" x14ac:dyDescent="0.3">
      <c r="A52" s="239"/>
      <c r="B52" s="218"/>
      <c r="C52" s="210"/>
      <c r="D52" s="212"/>
      <c r="E52" s="206"/>
      <c r="F52" s="208"/>
      <c r="G52" s="141"/>
    </row>
    <row r="53" spans="1:7" x14ac:dyDescent="0.25">
      <c r="A53" s="151"/>
      <c r="B53" s="110"/>
      <c r="G53" s="141"/>
    </row>
    <row r="54" spans="1:7" ht="15.75" thickBot="1" x14ac:dyDescent="0.3">
      <c r="A54" s="151"/>
      <c r="G54" s="141"/>
    </row>
    <row r="55" spans="1:7" ht="51" customHeight="1" x14ac:dyDescent="0.25">
      <c r="A55" s="239" t="s">
        <v>463</v>
      </c>
      <c r="B55" s="127" t="s">
        <v>198</v>
      </c>
      <c r="C55" s="128"/>
      <c r="D55" s="59"/>
      <c r="E55" s="129"/>
      <c r="F55" s="137" t="s">
        <v>199</v>
      </c>
      <c r="G55" s="141">
        <v>60</v>
      </c>
    </row>
    <row r="56" spans="1:7" ht="38.25" customHeight="1" x14ac:dyDescent="0.25">
      <c r="A56" s="239"/>
      <c r="B56" s="217" t="s">
        <v>215</v>
      </c>
      <c r="C56" s="209" t="s">
        <v>216</v>
      </c>
      <c r="D56" s="211" t="s">
        <v>217</v>
      </c>
      <c r="E56" s="205"/>
      <c r="F56" s="207" t="s">
        <v>218</v>
      </c>
      <c r="G56" s="141"/>
    </row>
    <row r="57" spans="1:7" ht="39" customHeight="1" thickBot="1" x14ac:dyDescent="0.3">
      <c r="A57" s="239"/>
      <c r="B57" s="218"/>
      <c r="C57" s="210"/>
      <c r="D57" s="212"/>
      <c r="E57" s="206"/>
      <c r="F57" s="208"/>
      <c r="G57" s="141"/>
    </row>
    <row r="58" spans="1:7" x14ac:dyDescent="0.25">
      <c r="A58" s="151"/>
      <c r="B58" s="110"/>
      <c r="G58" s="141"/>
    </row>
    <row r="59" spans="1:7" ht="15.75" thickBot="1" x14ac:dyDescent="0.3">
      <c r="A59" s="151"/>
      <c r="G59" s="141"/>
    </row>
    <row r="60" spans="1:7" ht="38.25" customHeight="1" x14ac:dyDescent="0.25">
      <c r="A60" s="239" t="s">
        <v>464</v>
      </c>
      <c r="B60" s="127" t="s">
        <v>219</v>
      </c>
      <c r="C60" s="128"/>
      <c r="D60" s="59"/>
      <c r="E60" s="129"/>
      <c r="F60" s="137" t="s">
        <v>220</v>
      </c>
      <c r="G60" s="141">
        <v>20</v>
      </c>
    </row>
    <row r="61" spans="1:7" ht="42.75" customHeight="1" x14ac:dyDescent="0.25">
      <c r="A61" s="239"/>
      <c r="B61" s="217" t="s">
        <v>221</v>
      </c>
      <c r="C61" s="209" t="s">
        <v>222</v>
      </c>
      <c r="D61" s="211" t="s">
        <v>223</v>
      </c>
      <c r="E61" s="205" t="s">
        <v>224</v>
      </c>
      <c r="F61" s="207" t="s">
        <v>225</v>
      </c>
      <c r="G61" s="141"/>
    </row>
    <row r="62" spans="1:7" ht="42.75" customHeight="1" thickBot="1" x14ac:dyDescent="0.3">
      <c r="A62" s="239"/>
      <c r="B62" s="218"/>
      <c r="C62" s="210"/>
      <c r="D62" s="212"/>
      <c r="E62" s="206"/>
      <c r="F62" s="208"/>
      <c r="G62" s="141"/>
    </row>
    <row r="63" spans="1:7" x14ac:dyDescent="0.25">
      <c r="A63" s="151"/>
      <c r="B63" s="110"/>
      <c r="G63" s="141"/>
    </row>
    <row r="64" spans="1:7" ht="15.75" thickBot="1" x14ac:dyDescent="0.3">
      <c r="A64" s="151"/>
      <c r="G64" s="141"/>
    </row>
    <row r="65" spans="1:7" ht="53.25" customHeight="1" x14ac:dyDescent="0.25">
      <c r="A65" s="239" t="s">
        <v>465</v>
      </c>
      <c r="B65" s="127" t="s">
        <v>219</v>
      </c>
      <c r="C65" s="128"/>
      <c r="D65" s="59"/>
      <c r="E65" s="129"/>
      <c r="F65" s="137" t="s">
        <v>220</v>
      </c>
      <c r="G65" s="141">
        <v>70</v>
      </c>
    </row>
    <row r="66" spans="1:7" ht="63.75" customHeight="1" x14ac:dyDescent="0.25">
      <c r="A66" s="239"/>
      <c r="B66" s="217" t="s">
        <v>402</v>
      </c>
      <c r="C66" s="209"/>
      <c r="D66" s="211"/>
      <c r="E66" s="205" t="s">
        <v>226</v>
      </c>
      <c r="F66" s="207" t="s">
        <v>227</v>
      </c>
      <c r="G66" s="141"/>
    </row>
    <row r="67" spans="1:7" ht="15.75" thickBot="1" x14ac:dyDescent="0.3">
      <c r="A67" s="239"/>
      <c r="B67" s="218"/>
      <c r="C67" s="210"/>
      <c r="D67" s="212"/>
      <c r="E67" s="206"/>
      <c r="F67" s="208"/>
      <c r="G67" s="141"/>
    </row>
    <row r="68" spans="1:7" x14ac:dyDescent="0.25">
      <c r="A68" s="151"/>
      <c r="B68" s="110"/>
      <c r="G68" s="141"/>
    </row>
    <row r="69" spans="1:7" ht="15.75" thickBot="1" x14ac:dyDescent="0.3">
      <c r="A69" s="151"/>
      <c r="G69" s="141"/>
    </row>
    <row r="70" spans="1:7" ht="45" customHeight="1" x14ac:dyDescent="0.25">
      <c r="A70" s="239" t="s">
        <v>466</v>
      </c>
      <c r="B70" s="127" t="s">
        <v>228</v>
      </c>
      <c r="C70" s="128"/>
      <c r="D70" s="59"/>
      <c r="E70" s="129"/>
      <c r="F70" s="137" t="s">
        <v>229</v>
      </c>
      <c r="G70" s="141">
        <v>70</v>
      </c>
    </row>
    <row r="71" spans="1:7" ht="25.5" customHeight="1" x14ac:dyDescent="0.25">
      <c r="A71" s="239"/>
      <c r="B71" s="217" t="s">
        <v>230</v>
      </c>
      <c r="C71" s="209" t="s">
        <v>231</v>
      </c>
      <c r="D71" s="211" t="s">
        <v>232</v>
      </c>
      <c r="E71" s="205" t="s">
        <v>233</v>
      </c>
      <c r="F71" s="207" t="s">
        <v>234</v>
      </c>
      <c r="G71" s="141"/>
    </row>
    <row r="72" spans="1:7" ht="40.5" customHeight="1" thickBot="1" x14ac:dyDescent="0.3">
      <c r="A72" s="239"/>
      <c r="B72" s="218"/>
      <c r="C72" s="210"/>
      <c r="D72" s="212"/>
      <c r="E72" s="206"/>
      <c r="F72" s="208"/>
      <c r="G72" s="141"/>
    </row>
    <row r="73" spans="1:7" x14ac:dyDescent="0.25">
      <c r="A73" s="151"/>
      <c r="B73" s="110"/>
      <c r="G73" s="141"/>
    </row>
    <row r="74" spans="1:7" ht="15.75" thickBot="1" x14ac:dyDescent="0.3">
      <c r="A74" s="151"/>
      <c r="G74" s="141"/>
    </row>
    <row r="75" spans="1:7" ht="63" customHeight="1" x14ac:dyDescent="0.25">
      <c r="A75" s="239" t="s">
        <v>467</v>
      </c>
      <c r="B75" s="127" t="s">
        <v>235</v>
      </c>
      <c r="C75" s="128"/>
      <c r="D75" s="59"/>
      <c r="E75" s="129"/>
      <c r="F75" s="137" t="s">
        <v>236</v>
      </c>
      <c r="G75" s="141">
        <v>55</v>
      </c>
    </row>
    <row r="76" spans="1:7" x14ac:dyDescent="0.25">
      <c r="A76" s="239"/>
      <c r="B76" s="217" t="s">
        <v>237</v>
      </c>
      <c r="C76" s="209"/>
      <c r="D76" s="211" t="s">
        <v>238</v>
      </c>
      <c r="E76" s="205" t="s">
        <v>239</v>
      </c>
      <c r="F76" s="207" t="s">
        <v>240</v>
      </c>
      <c r="G76" s="141"/>
    </row>
    <row r="77" spans="1:7" ht="59.25" customHeight="1" thickBot="1" x14ac:dyDescent="0.3">
      <c r="A77" s="239"/>
      <c r="B77" s="218"/>
      <c r="C77" s="210"/>
      <c r="D77" s="212"/>
      <c r="E77" s="206"/>
      <c r="F77" s="208"/>
      <c r="G77" s="141"/>
    </row>
    <row r="78" spans="1:7" ht="15.75" thickBot="1" x14ac:dyDescent="0.3">
      <c r="A78" s="152"/>
      <c r="B78" s="138"/>
      <c r="C78" s="139"/>
      <c r="D78" s="139"/>
      <c r="E78" s="139"/>
      <c r="F78" s="139"/>
      <c r="G78" s="142"/>
    </row>
    <row r="79" spans="1:7" ht="15.75" thickBot="1" x14ac:dyDescent="0.3"/>
    <row r="80" spans="1:7" x14ac:dyDescent="0.25">
      <c r="A80" s="230" t="s">
        <v>241</v>
      </c>
      <c r="B80" s="231"/>
      <c r="C80" s="231"/>
      <c r="D80" s="231"/>
      <c r="E80" s="231"/>
      <c r="F80" s="231"/>
      <c r="G80" s="232"/>
    </row>
    <row r="81" spans="1:7" ht="63" customHeight="1" thickBot="1" x14ac:dyDescent="0.3">
      <c r="A81" s="222" t="s">
        <v>242</v>
      </c>
      <c r="B81" s="223"/>
      <c r="C81" s="223"/>
      <c r="D81" s="223"/>
      <c r="E81" s="223"/>
      <c r="F81" s="223"/>
      <c r="G81" s="224"/>
    </row>
    <row r="82" spans="1:7" ht="53.25" customHeight="1" x14ac:dyDescent="0.25">
      <c r="A82" s="239" t="s">
        <v>468</v>
      </c>
      <c r="B82" s="127" t="s">
        <v>243</v>
      </c>
      <c r="C82" s="128"/>
      <c r="D82" s="59"/>
      <c r="E82" s="129"/>
      <c r="F82" s="137" t="s">
        <v>244</v>
      </c>
      <c r="G82" s="141">
        <v>80</v>
      </c>
    </row>
    <row r="83" spans="1:7" ht="50.25" customHeight="1" x14ac:dyDescent="0.25">
      <c r="A83" s="239"/>
      <c r="B83" s="217" t="s">
        <v>245</v>
      </c>
      <c r="C83" s="209" t="s">
        <v>246</v>
      </c>
      <c r="D83" s="211" t="s">
        <v>247</v>
      </c>
      <c r="E83" s="205" t="s">
        <v>248</v>
      </c>
      <c r="F83" s="207" t="s">
        <v>249</v>
      </c>
      <c r="G83" s="141"/>
    </row>
    <row r="84" spans="1:7" ht="126.75" customHeight="1" thickBot="1" x14ac:dyDescent="0.3">
      <c r="A84" s="239"/>
      <c r="B84" s="218"/>
      <c r="C84" s="210"/>
      <c r="D84" s="212"/>
      <c r="E84" s="206"/>
      <c r="F84" s="208"/>
      <c r="G84" s="141"/>
    </row>
    <row r="85" spans="1:7" x14ac:dyDescent="0.25">
      <c r="A85" s="151"/>
      <c r="B85" s="110"/>
      <c r="G85" s="141"/>
    </row>
    <row r="86" spans="1:7" ht="15.75" thickBot="1" x14ac:dyDescent="0.3">
      <c r="A86" s="151"/>
      <c r="G86" s="141"/>
    </row>
    <row r="87" spans="1:7" ht="25.5" customHeight="1" x14ac:dyDescent="0.25">
      <c r="A87" s="239" t="s">
        <v>469</v>
      </c>
      <c r="B87" s="127" t="s">
        <v>243</v>
      </c>
      <c r="C87" s="128"/>
      <c r="D87" s="59"/>
      <c r="E87" s="129"/>
      <c r="F87" s="137" t="s">
        <v>244</v>
      </c>
      <c r="G87" s="141">
        <v>70</v>
      </c>
    </row>
    <row r="88" spans="1:7" ht="79.5" customHeight="1" x14ac:dyDescent="0.25">
      <c r="A88" s="239"/>
      <c r="B88" s="217" t="s">
        <v>245</v>
      </c>
      <c r="C88" s="209" t="s">
        <v>246</v>
      </c>
      <c r="D88" s="211" t="s">
        <v>247</v>
      </c>
      <c r="E88" s="205" t="s">
        <v>248</v>
      </c>
      <c r="F88" s="207" t="s">
        <v>249</v>
      </c>
      <c r="G88" s="141"/>
    </row>
    <row r="89" spans="1:7" ht="106.5" customHeight="1" thickBot="1" x14ac:dyDescent="0.3">
      <c r="A89" s="239"/>
      <c r="B89" s="218"/>
      <c r="C89" s="210"/>
      <c r="D89" s="212"/>
      <c r="E89" s="206"/>
      <c r="F89" s="208"/>
      <c r="G89" s="141"/>
    </row>
    <row r="90" spans="1:7" x14ac:dyDescent="0.25">
      <c r="A90" s="151"/>
      <c r="B90" s="110"/>
      <c r="G90" s="141"/>
    </row>
    <row r="91" spans="1:7" ht="15.75" thickBot="1" x14ac:dyDescent="0.3">
      <c r="A91" s="151"/>
      <c r="G91" s="141"/>
    </row>
    <row r="92" spans="1:7" ht="38.25" customHeight="1" x14ac:dyDescent="0.25">
      <c r="A92" s="239" t="s">
        <v>470</v>
      </c>
      <c r="B92" s="127" t="s">
        <v>250</v>
      </c>
      <c r="C92" s="128"/>
      <c r="D92" s="59"/>
      <c r="E92" s="129"/>
      <c r="F92" s="137" t="s">
        <v>251</v>
      </c>
      <c r="G92" s="141">
        <v>80</v>
      </c>
    </row>
    <row r="93" spans="1:7" ht="92.25" customHeight="1" thickBot="1" x14ac:dyDescent="0.3">
      <c r="A93" s="239"/>
      <c r="B93" s="131" t="s">
        <v>252</v>
      </c>
      <c r="C93" s="132" t="s">
        <v>253</v>
      </c>
      <c r="D93" s="133" t="s">
        <v>254</v>
      </c>
      <c r="E93" s="134" t="s">
        <v>255</v>
      </c>
      <c r="F93" s="135" t="s">
        <v>256</v>
      </c>
      <c r="G93" s="141"/>
    </row>
    <row r="94" spans="1:7" x14ac:dyDescent="0.25">
      <c r="A94" s="151"/>
      <c r="B94" s="110"/>
      <c r="G94" s="141"/>
    </row>
    <row r="95" spans="1:7" ht="15.75" thickBot="1" x14ac:dyDescent="0.3">
      <c r="A95" s="151"/>
      <c r="G95" s="141"/>
    </row>
    <row r="96" spans="1:7" ht="15.75" thickBot="1" x14ac:dyDescent="0.3">
      <c r="A96" s="154" t="s">
        <v>471</v>
      </c>
      <c r="B96" s="108"/>
      <c r="C96" s="107"/>
      <c r="G96" s="141" t="b">
        <v>1</v>
      </c>
    </row>
    <row r="97" spans="1:7" x14ac:dyDescent="0.25">
      <c r="A97" s="151"/>
      <c r="B97" s="107"/>
      <c r="C97" s="107"/>
      <c r="G97" s="141"/>
    </row>
    <row r="98" spans="1:7" x14ac:dyDescent="0.25">
      <c r="A98" s="151"/>
      <c r="B98" s="110"/>
      <c r="G98" s="141"/>
    </row>
    <row r="99" spans="1:7" ht="15.75" thickBot="1" x14ac:dyDescent="0.3">
      <c r="A99" s="151"/>
      <c r="G99" s="141"/>
    </row>
    <row r="100" spans="1:7" ht="76.5" customHeight="1" x14ac:dyDescent="0.25">
      <c r="A100" s="239" t="s">
        <v>472</v>
      </c>
      <c r="B100" s="127" t="s">
        <v>257</v>
      </c>
      <c r="C100" s="128"/>
      <c r="D100" s="59"/>
      <c r="E100" s="129"/>
      <c r="F100" s="137" t="s">
        <v>258</v>
      </c>
      <c r="G100" s="141">
        <v>20</v>
      </c>
    </row>
    <row r="101" spans="1:7" ht="76.5" customHeight="1" x14ac:dyDescent="0.25">
      <c r="A101" s="239"/>
      <c r="B101" s="217" t="s">
        <v>259</v>
      </c>
      <c r="C101" s="209" t="s">
        <v>16</v>
      </c>
      <c r="D101" s="211"/>
      <c r="E101" s="205"/>
      <c r="F101" s="207" t="s">
        <v>260</v>
      </c>
      <c r="G101" s="141"/>
    </row>
    <row r="102" spans="1:7" ht="15.75" thickBot="1" x14ac:dyDescent="0.3">
      <c r="A102" s="151"/>
      <c r="B102" s="218"/>
      <c r="C102" s="210"/>
      <c r="D102" s="212"/>
      <c r="E102" s="206"/>
      <c r="F102" s="208"/>
      <c r="G102" s="141"/>
    </row>
    <row r="103" spans="1:7" x14ac:dyDescent="0.25">
      <c r="A103" s="151"/>
      <c r="B103" s="110"/>
      <c r="G103" s="141"/>
    </row>
    <row r="104" spans="1:7" ht="15.75" thickBot="1" x14ac:dyDescent="0.3">
      <c r="A104" s="151"/>
      <c r="G104" s="141"/>
    </row>
    <row r="105" spans="1:7" ht="25.5" x14ac:dyDescent="0.25">
      <c r="A105" s="154" t="s">
        <v>473</v>
      </c>
      <c r="B105" s="127" t="s">
        <v>257</v>
      </c>
      <c r="C105" s="128"/>
      <c r="D105" s="59"/>
      <c r="E105" s="129"/>
      <c r="F105" s="137" t="s">
        <v>258</v>
      </c>
      <c r="G105" s="141">
        <v>70</v>
      </c>
    </row>
    <row r="106" spans="1:7" x14ac:dyDescent="0.25">
      <c r="A106" s="151"/>
      <c r="B106" s="217" t="s">
        <v>261</v>
      </c>
      <c r="C106" s="209" t="s">
        <v>262</v>
      </c>
      <c r="D106" s="211" t="s">
        <v>263</v>
      </c>
      <c r="E106" s="205" t="s">
        <v>264</v>
      </c>
      <c r="F106" s="207" t="s">
        <v>265</v>
      </c>
      <c r="G106" s="141"/>
    </row>
    <row r="107" spans="1:7" ht="119.25" customHeight="1" thickBot="1" x14ac:dyDescent="0.3">
      <c r="A107" s="151"/>
      <c r="B107" s="218"/>
      <c r="C107" s="210"/>
      <c r="D107" s="212"/>
      <c r="E107" s="206"/>
      <c r="F107" s="208"/>
      <c r="G107" s="141"/>
    </row>
    <row r="108" spans="1:7" x14ac:dyDescent="0.25">
      <c r="A108" s="151"/>
      <c r="B108" s="110"/>
      <c r="G108" s="141"/>
    </row>
    <row r="109" spans="1:7" ht="15.75" thickBot="1" x14ac:dyDescent="0.3">
      <c r="A109" s="151"/>
      <c r="G109" s="141"/>
    </row>
    <row r="110" spans="1:7" ht="25.5" x14ac:dyDescent="0.25">
      <c r="A110" s="239" t="s">
        <v>474</v>
      </c>
      <c r="B110" s="127" t="s">
        <v>257</v>
      </c>
      <c r="C110" s="128"/>
      <c r="D110" s="59"/>
      <c r="E110" s="129"/>
      <c r="F110" s="137" t="s">
        <v>258</v>
      </c>
      <c r="G110" s="141">
        <v>70</v>
      </c>
    </row>
    <row r="111" spans="1:7" ht="51" customHeight="1" x14ac:dyDescent="0.25">
      <c r="A111" s="239"/>
      <c r="B111" s="217" t="s">
        <v>349</v>
      </c>
      <c r="C111" s="209"/>
      <c r="D111" s="211"/>
      <c r="E111" s="205"/>
      <c r="F111" s="207" t="s">
        <v>266</v>
      </c>
      <c r="G111" s="141"/>
    </row>
    <row r="112" spans="1:7" x14ac:dyDescent="0.25">
      <c r="A112" s="239"/>
      <c r="B112" s="217"/>
      <c r="C112" s="209"/>
      <c r="D112" s="211"/>
      <c r="E112" s="205"/>
      <c r="F112" s="207"/>
      <c r="G112" s="141"/>
    </row>
    <row r="113" spans="1:7" ht="78" customHeight="1" thickBot="1" x14ac:dyDescent="0.3">
      <c r="A113" s="239"/>
      <c r="B113" s="218"/>
      <c r="C113" s="210"/>
      <c r="D113" s="212"/>
      <c r="E113" s="206"/>
      <c r="F113" s="208"/>
      <c r="G113" s="141"/>
    </row>
    <row r="114" spans="1:7" x14ac:dyDescent="0.25">
      <c r="A114" s="151"/>
      <c r="B114" s="110"/>
      <c r="G114" s="141"/>
    </row>
    <row r="115" spans="1:7" ht="15.75" thickBot="1" x14ac:dyDescent="0.3">
      <c r="A115" s="151"/>
      <c r="G115" s="141"/>
    </row>
    <row r="116" spans="1:7" ht="25.5" customHeight="1" x14ac:dyDescent="0.25">
      <c r="A116" s="239" t="s">
        <v>475</v>
      </c>
      <c r="B116" s="127" t="s">
        <v>267</v>
      </c>
      <c r="C116" s="128"/>
      <c r="D116" s="59"/>
      <c r="E116" s="129"/>
      <c r="F116" s="137" t="s">
        <v>268</v>
      </c>
      <c r="G116" s="141">
        <v>53</v>
      </c>
    </row>
    <row r="117" spans="1:7" ht="25.5" customHeight="1" x14ac:dyDescent="0.25">
      <c r="A117" s="239"/>
      <c r="B117" s="217" t="s">
        <v>269</v>
      </c>
      <c r="C117" s="209"/>
      <c r="D117" s="211" t="s">
        <v>270</v>
      </c>
      <c r="E117" s="205" t="s">
        <v>271</v>
      </c>
      <c r="F117" s="207" t="s">
        <v>272</v>
      </c>
      <c r="G117" s="141"/>
    </row>
    <row r="118" spans="1:7" ht="88.5" customHeight="1" thickBot="1" x14ac:dyDescent="0.3">
      <c r="A118" s="239"/>
      <c r="B118" s="218"/>
      <c r="C118" s="210"/>
      <c r="D118" s="212"/>
      <c r="E118" s="206"/>
      <c r="F118" s="208"/>
      <c r="G118" s="141"/>
    </row>
    <row r="119" spans="1:7" x14ac:dyDescent="0.25">
      <c r="A119" s="151"/>
      <c r="B119" s="110"/>
      <c r="G119" s="141"/>
    </row>
    <row r="120" spans="1:7" ht="15.75" thickBot="1" x14ac:dyDescent="0.3">
      <c r="A120" s="151"/>
      <c r="G120" s="141"/>
    </row>
    <row r="121" spans="1:7" ht="25.5" x14ac:dyDescent="0.25">
      <c r="A121" s="239" t="s">
        <v>476</v>
      </c>
      <c r="B121" s="127" t="s">
        <v>273</v>
      </c>
      <c r="C121" s="128"/>
      <c r="D121" s="59"/>
      <c r="E121" s="129"/>
      <c r="F121" s="137" t="s">
        <v>274</v>
      </c>
      <c r="G121" s="141">
        <v>74</v>
      </c>
    </row>
    <row r="122" spans="1:7" x14ac:dyDescent="0.25">
      <c r="A122" s="239"/>
      <c r="B122" s="217" t="s">
        <v>275</v>
      </c>
      <c r="C122" s="209" t="s">
        <v>276</v>
      </c>
      <c r="D122" s="211" t="s">
        <v>277</v>
      </c>
      <c r="E122" s="205" t="s">
        <v>278</v>
      </c>
      <c r="F122" s="207" t="s">
        <v>279</v>
      </c>
      <c r="G122" s="141"/>
    </row>
    <row r="123" spans="1:7" ht="157.5" customHeight="1" thickBot="1" x14ac:dyDescent="0.3">
      <c r="A123" s="239"/>
      <c r="B123" s="218"/>
      <c r="C123" s="210"/>
      <c r="D123" s="212"/>
      <c r="E123" s="206"/>
      <c r="F123" s="208"/>
      <c r="G123" s="141"/>
    </row>
    <row r="124" spans="1:7" ht="15.75" thickBot="1" x14ac:dyDescent="0.3">
      <c r="A124" s="152"/>
      <c r="B124" s="138"/>
      <c r="C124" s="139"/>
      <c r="D124" s="139"/>
      <c r="E124" s="139"/>
      <c r="F124" s="139"/>
      <c r="G124" s="142"/>
    </row>
    <row r="125" spans="1:7" ht="15.75" thickBot="1" x14ac:dyDescent="0.3"/>
    <row r="126" spans="1:7" x14ac:dyDescent="0.25">
      <c r="A126" s="233" t="s">
        <v>280</v>
      </c>
      <c r="B126" s="234"/>
      <c r="C126" s="234"/>
      <c r="D126" s="234"/>
      <c r="E126" s="234"/>
      <c r="F126" s="234"/>
      <c r="G126" s="235"/>
    </row>
    <row r="127" spans="1:7" ht="55.5" customHeight="1" thickBot="1" x14ac:dyDescent="0.3">
      <c r="A127" s="222" t="s">
        <v>281</v>
      </c>
      <c r="B127" s="223"/>
      <c r="C127" s="223"/>
      <c r="D127" s="223"/>
      <c r="E127" s="223"/>
      <c r="F127" s="223"/>
      <c r="G127" s="224"/>
    </row>
    <row r="128" spans="1:7" ht="38.25" customHeight="1" x14ac:dyDescent="0.25">
      <c r="A128" s="239" t="s">
        <v>477</v>
      </c>
      <c r="B128" s="127" t="s">
        <v>282</v>
      </c>
      <c r="C128" s="128"/>
      <c r="D128" s="59"/>
      <c r="E128" s="129"/>
      <c r="F128" s="137" t="s">
        <v>283</v>
      </c>
      <c r="G128" s="141">
        <v>60</v>
      </c>
    </row>
    <row r="129" spans="1:7" ht="25.5" customHeight="1" x14ac:dyDescent="0.25">
      <c r="A129" s="239"/>
      <c r="B129" s="217" t="s">
        <v>284</v>
      </c>
      <c r="C129" s="209" t="s">
        <v>285</v>
      </c>
      <c r="D129" s="211"/>
      <c r="E129" s="205" t="s">
        <v>286</v>
      </c>
      <c r="F129" s="207" t="s">
        <v>287</v>
      </c>
      <c r="G129" s="141"/>
    </row>
    <row r="130" spans="1:7" ht="114" customHeight="1" thickBot="1" x14ac:dyDescent="0.3">
      <c r="A130" s="239"/>
      <c r="B130" s="218"/>
      <c r="C130" s="210"/>
      <c r="D130" s="212"/>
      <c r="E130" s="206"/>
      <c r="F130" s="208"/>
      <c r="G130" s="141"/>
    </row>
    <row r="131" spans="1:7" x14ac:dyDescent="0.25">
      <c r="A131" s="151"/>
      <c r="B131" s="110"/>
      <c r="G131" s="141"/>
    </row>
    <row r="132" spans="1:7" ht="15.75" thickBot="1" x14ac:dyDescent="0.3">
      <c r="A132" s="151"/>
      <c r="G132" s="141"/>
    </row>
    <row r="133" spans="1:7" ht="25.5" x14ac:dyDescent="0.25">
      <c r="A133" s="239" t="s">
        <v>478</v>
      </c>
      <c r="B133" s="127" t="s">
        <v>282</v>
      </c>
      <c r="C133" s="128"/>
      <c r="D133" s="59"/>
      <c r="E133" s="129"/>
      <c r="F133" s="137" t="s">
        <v>283</v>
      </c>
      <c r="G133" s="141">
        <v>41</v>
      </c>
    </row>
    <row r="134" spans="1:7" ht="120" customHeight="1" x14ac:dyDescent="0.25">
      <c r="A134" s="239"/>
      <c r="B134" s="217" t="s">
        <v>288</v>
      </c>
      <c r="C134" s="209"/>
      <c r="D134" s="211" t="s">
        <v>289</v>
      </c>
      <c r="E134" s="205"/>
      <c r="F134" s="207" t="s">
        <v>290</v>
      </c>
      <c r="G134" s="141"/>
    </row>
    <row r="135" spans="1:7" ht="15.75" thickBot="1" x14ac:dyDescent="0.3">
      <c r="A135" s="239"/>
      <c r="B135" s="218"/>
      <c r="C135" s="210"/>
      <c r="D135" s="212"/>
      <c r="E135" s="206"/>
      <c r="F135" s="208"/>
      <c r="G135" s="141"/>
    </row>
    <row r="136" spans="1:7" x14ac:dyDescent="0.25">
      <c r="A136" s="151"/>
      <c r="B136" s="110"/>
      <c r="G136" s="141"/>
    </row>
    <row r="137" spans="1:7" ht="15.75" thickBot="1" x14ac:dyDescent="0.3">
      <c r="A137" s="151"/>
      <c r="G137" s="141"/>
    </row>
    <row r="138" spans="1:7" ht="25.5" x14ac:dyDescent="0.25">
      <c r="A138" s="239" t="s">
        <v>479</v>
      </c>
      <c r="B138" s="127" t="s">
        <v>282</v>
      </c>
      <c r="C138" s="128"/>
      <c r="D138" s="59"/>
      <c r="E138" s="129"/>
      <c r="F138" s="137" t="s">
        <v>283</v>
      </c>
      <c r="G138" s="141">
        <v>60</v>
      </c>
    </row>
    <row r="139" spans="1:7" ht="128.25" customHeight="1" x14ac:dyDescent="0.25">
      <c r="A139" s="239"/>
      <c r="B139" s="217" t="s">
        <v>291</v>
      </c>
      <c r="C139" s="209"/>
      <c r="D139" s="211" t="s">
        <v>292</v>
      </c>
      <c r="E139" s="205"/>
      <c r="F139" s="207" t="s">
        <v>293</v>
      </c>
      <c r="G139" s="141"/>
    </row>
    <row r="140" spans="1:7" ht="15.75" thickBot="1" x14ac:dyDescent="0.3">
      <c r="A140" s="239"/>
      <c r="B140" s="218"/>
      <c r="C140" s="210"/>
      <c r="D140" s="212"/>
      <c r="E140" s="206"/>
      <c r="F140" s="208"/>
      <c r="G140" s="141"/>
    </row>
    <row r="141" spans="1:7" x14ac:dyDescent="0.25">
      <c r="A141" s="151"/>
      <c r="B141" s="110"/>
      <c r="G141" s="141"/>
    </row>
    <row r="142" spans="1:7" ht="15.75" thickBot="1" x14ac:dyDescent="0.3">
      <c r="A142" s="151"/>
      <c r="G142" s="141"/>
    </row>
    <row r="143" spans="1:7" ht="25.5" x14ac:dyDescent="0.25">
      <c r="A143" s="239" t="s">
        <v>480</v>
      </c>
      <c r="B143" s="127" t="s">
        <v>282</v>
      </c>
      <c r="C143" s="128"/>
      <c r="D143" s="59"/>
      <c r="E143" s="129"/>
      <c r="F143" s="137" t="s">
        <v>283</v>
      </c>
      <c r="G143" s="141">
        <v>56</v>
      </c>
    </row>
    <row r="144" spans="1:7" ht="113.25" customHeight="1" x14ac:dyDescent="0.25">
      <c r="A144" s="239"/>
      <c r="B144" s="217" t="s">
        <v>294</v>
      </c>
      <c r="C144" s="209" t="s">
        <v>295</v>
      </c>
      <c r="D144" s="211"/>
      <c r="E144" s="205" t="s">
        <v>296</v>
      </c>
      <c r="F144" s="207" t="s">
        <v>297</v>
      </c>
      <c r="G144" s="141"/>
    </row>
    <row r="145" spans="1:7" ht="30" customHeight="1" thickBot="1" x14ac:dyDescent="0.3">
      <c r="A145" s="239"/>
      <c r="B145" s="218"/>
      <c r="C145" s="210"/>
      <c r="D145" s="212"/>
      <c r="E145" s="206"/>
      <c r="F145" s="208"/>
      <c r="G145" s="141"/>
    </row>
    <row r="146" spans="1:7" x14ac:dyDescent="0.25">
      <c r="A146" s="151"/>
      <c r="B146" s="110"/>
      <c r="G146" s="141"/>
    </row>
    <row r="147" spans="1:7" ht="15.75" thickBot="1" x14ac:dyDescent="0.3">
      <c r="A147" s="151"/>
      <c r="G147" s="141"/>
    </row>
    <row r="148" spans="1:7" ht="25.5" x14ac:dyDescent="0.25">
      <c r="A148" s="239" t="s">
        <v>481</v>
      </c>
      <c r="B148" s="127" t="s">
        <v>282</v>
      </c>
      <c r="C148" s="128"/>
      <c r="D148" s="59"/>
      <c r="E148" s="129"/>
      <c r="F148" s="163" t="s">
        <v>283</v>
      </c>
      <c r="G148" s="145">
        <v>92</v>
      </c>
    </row>
    <row r="149" spans="1:7" ht="103.5" customHeight="1" x14ac:dyDescent="0.25">
      <c r="A149" s="239"/>
      <c r="B149" s="217" t="s">
        <v>298</v>
      </c>
      <c r="C149" s="209"/>
      <c r="D149" s="211" t="s">
        <v>299</v>
      </c>
      <c r="E149" s="205" t="s">
        <v>300</v>
      </c>
      <c r="F149" s="207" t="s">
        <v>301</v>
      </c>
      <c r="G149" s="141"/>
    </row>
    <row r="150" spans="1:7" ht="48.75" customHeight="1" thickBot="1" x14ac:dyDescent="0.3">
      <c r="A150" s="239"/>
      <c r="B150" s="218"/>
      <c r="C150" s="210"/>
      <c r="D150" s="212"/>
      <c r="E150" s="206"/>
      <c r="F150" s="208"/>
      <c r="G150" s="141"/>
    </row>
    <row r="151" spans="1:7" x14ac:dyDescent="0.25">
      <c r="A151" s="151"/>
      <c r="B151" s="110"/>
      <c r="G151" s="141"/>
    </row>
    <row r="152" spans="1:7" ht="15.75" thickBot="1" x14ac:dyDescent="0.3">
      <c r="A152" s="151"/>
      <c r="G152" s="141"/>
    </row>
    <row r="153" spans="1:7" ht="25.5" x14ac:dyDescent="0.25">
      <c r="A153" s="239" t="s">
        <v>482</v>
      </c>
      <c r="B153" s="127" t="s">
        <v>282</v>
      </c>
      <c r="C153" s="128"/>
      <c r="D153" s="59"/>
      <c r="E153" s="129"/>
      <c r="F153" s="163" t="s">
        <v>283</v>
      </c>
      <c r="G153" s="141">
        <v>60</v>
      </c>
    </row>
    <row r="154" spans="1:7" ht="84.75" customHeight="1" x14ac:dyDescent="0.25">
      <c r="A154" s="239"/>
      <c r="B154" s="217" t="s">
        <v>302</v>
      </c>
      <c r="C154" s="209"/>
      <c r="D154" s="211"/>
      <c r="E154" s="205"/>
      <c r="F154" s="207" t="s">
        <v>303</v>
      </c>
      <c r="G154" s="141"/>
    </row>
    <row r="155" spans="1:7" ht="16.5" customHeight="1" thickBot="1" x14ac:dyDescent="0.3">
      <c r="A155" s="239"/>
      <c r="B155" s="218"/>
      <c r="C155" s="210"/>
      <c r="D155" s="212"/>
      <c r="E155" s="206"/>
      <c r="F155" s="208"/>
      <c r="G155" s="141"/>
    </row>
    <row r="156" spans="1:7" x14ac:dyDescent="0.25">
      <c r="A156" s="151"/>
      <c r="B156" s="110"/>
      <c r="G156" s="141"/>
    </row>
    <row r="157" spans="1:7" ht="15.75" thickBot="1" x14ac:dyDescent="0.3">
      <c r="A157" s="151"/>
      <c r="G157" s="141"/>
    </row>
    <row r="158" spans="1:7" ht="25.5" x14ac:dyDescent="0.25">
      <c r="A158" s="239" t="s">
        <v>483</v>
      </c>
      <c r="B158" s="127" t="s">
        <v>282</v>
      </c>
      <c r="C158" s="128"/>
      <c r="D158" s="59"/>
      <c r="E158" s="129"/>
      <c r="F158" s="163" t="s">
        <v>283</v>
      </c>
      <c r="G158" s="141">
        <v>20</v>
      </c>
    </row>
    <row r="159" spans="1:7" ht="38.25" customHeight="1" x14ac:dyDescent="0.25">
      <c r="A159" s="239"/>
      <c r="B159" s="217" t="s">
        <v>304</v>
      </c>
      <c r="C159" s="209"/>
      <c r="D159" s="211" t="s">
        <v>305</v>
      </c>
      <c r="E159" s="205"/>
      <c r="F159" s="207" t="s">
        <v>306</v>
      </c>
      <c r="G159" s="141"/>
    </row>
    <row r="160" spans="1:7" ht="119.25" customHeight="1" thickBot="1" x14ac:dyDescent="0.3">
      <c r="A160" s="239"/>
      <c r="B160" s="218"/>
      <c r="C160" s="210"/>
      <c r="D160" s="212"/>
      <c r="E160" s="206"/>
      <c r="F160" s="208"/>
      <c r="G160" s="141"/>
    </row>
    <row r="161" spans="1:7" ht="15.75" thickBot="1" x14ac:dyDescent="0.3">
      <c r="A161" s="152"/>
      <c r="B161" s="140"/>
      <c r="C161" s="139"/>
      <c r="D161" s="139"/>
      <c r="E161" s="139"/>
      <c r="F161" s="139"/>
      <c r="G161" s="142"/>
    </row>
    <row r="162" spans="1:7" ht="15.75" thickBot="1" x14ac:dyDescent="0.3"/>
    <row r="163" spans="1:7" ht="15.75" customHeight="1" x14ac:dyDescent="0.25">
      <c r="A163" s="236" t="s">
        <v>307</v>
      </c>
      <c r="B163" s="237"/>
      <c r="C163" s="237"/>
      <c r="D163" s="237"/>
      <c r="E163" s="237"/>
      <c r="F163" s="237"/>
      <c r="G163" s="238"/>
    </row>
    <row r="164" spans="1:7" ht="67.5" customHeight="1" thickBot="1" x14ac:dyDescent="0.3">
      <c r="A164" s="222" t="s">
        <v>308</v>
      </c>
      <c r="B164" s="223"/>
      <c r="C164" s="223"/>
      <c r="D164" s="223"/>
      <c r="E164" s="223"/>
      <c r="F164" s="223"/>
      <c r="G164" s="224"/>
    </row>
    <row r="165" spans="1:7" ht="59.25" customHeight="1" x14ac:dyDescent="0.25">
      <c r="A165" s="239" t="s">
        <v>484</v>
      </c>
      <c r="B165" s="76" t="s">
        <v>309</v>
      </c>
      <c r="C165" s="63"/>
      <c r="D165" s="60"/>
      <c r="E165" s="77"/>
      <c r="F165" s="137" t="s">
        <v>310</v>
      </c>
      <c r="G165" s="141">
        <v>10</v>
      </c>
    </row>
    <row r="166" spans="1:7" ht="141.75" customHeight="1" x14ac:dyDescent="0.25">
      <c r="A166" s="239"/>
      <c r="B166" s="217" t="s">
        <v>311</v>
      </c>
      <c r="C166" s="209" t="s">
        <v>312</v>
      </c>
      <c r="D166" s="211" t="s">
        <v>313</v>
      </c>
      <c r="E166" s="205" t="s">
        <v>314</v>
      </c>
      <c r="F166" s="207" t="s">
        <v>315</v>
      </c>
      <c r="G166" s="141"/>
    </row>
    <row r="167" spans="1:7" ht="60.75" customHeight="1" thickBot="1" x14ac:dyDescent="0.3">
      <c r="A167" s="239"/>
      <c r="B167" s="218"/>
      <c r="C167" s="210"/>
      <c r="D167" s="212"/>
      <c r="E167" s="206"/>
      <c r="F167" s="208"/>
      <c r="G167" s="141"/>
    </row>
    <row r="168" spans="1:7" x14ac:dyDescent="0.25">
      <c r="A168" s="151"/>
      <c r="B168" s="110"/>
      <c r="G168" s="141"/>
    </row>
    <row r="169" spans="1:7" ht="15.75" thickBot="1" x14ac:dyDescent="0.3">
      <c r="A169" s="151"/>
      <c r="G169" s="141"/>
    </row>
    <row r="170" spans="1:7" x14ac:dyDescent="0.25">
      <c r="A170" s="239" t="s">
        <v>485</v>
      </c>
      <c r="B170" s="127" t="s">
        <v>309</v>
      </c>
      <c r="C170" s="128"/>
      <c r="D170" s="59"/>
      <c r="E170" s="129"/>
      <c r="F170" s="137" t="s">
        <v>310</v>
      </c>
      <c r="G170" s="141">
        <v>55</v>
      </c>
    </row>
    <row r="171" spans="1:7" ht="85.5" customHeight="1" x14ac:dyDescent="0.25">
      <c r="A171" s="239"/>
      <c r="B171" s="217" t="s">
        <v>316</v>
      </c>
      <c r="C171" s="209" t="s">
        <v>317</v>
      </c>
      <c r="D171" s="211" t="s">
        <v>318</v>
      </c>
      <c r="E171" s="205" t="s">
        <v>319</v>
      </c>
      <c r="F171" s="207" t="s">
        <v>320</v>
      </c>
      <c r="G171" s="141"/>
    </row>
    <row r="172" spans="1:7" ht="105.75" customHeight="1" thickBot="1" x14ac:dyDescent="0.3">
      <c r="A172" s="239"/>
      <c r="B172" s="218"/>
      <c r="C172" s="210"/>
      <c r="D172" s="212"/>
      <c r="E172" s="206"/>
      <c r="F172" s="208"/>
      <c r="G172" s="141"/>
    </row>
    <row r="173" spans="1:7" x14ac:dyDescent="0.25">
      <c r="A173" s="151"/>
      <c r="B173" s="110"/>
      <c r="G173" s="141"/>
    </row>
    <row r="174" spans="1:7" ht="15.75" thickBot="1" x14ac:dyDescent="0.3">
      <c r="A174" s="151"/>
      <c r="G174" s="141"/>
    </row>
    <row r="175" spans="1:7" ht="80.25" customHeight="1" x14ac:dyDescent="0.25">
      <c r="A175" s="239" t="s">
        <v>486</v>
      </c>
      <c r="B175" s="127" t="s">
        <v>309</v>
      </c>
      <c r="C175" s="128"/>
      <c r="D175" s="59"/>
      <c r="E175" s="129"/>
      <c r="F175" s="137" t="s">
        <v>310</v>
      </c>
      <c r="G175" s="141">
        <v>10</v>
      </c>
    </row>
    <row r="176" spans="1:7" ht="38.25" customHeight="1" x14ac:dyDescent="0.25">
      <c r="A176" s="239"/>
      <c r="B176" s="217" t="s">
        <v>321</v>
      </c>
      <c r="C176" s="209"/>
      <c r="D176" s="211" t="s">
        <v>322</v>
      </c>
      <c r="E176" s="205"/>
      <c r="F176" s="207" t="s">
        <v>323</v>
      </c>
      <c r="G176" s="141"/>
    </row>
    <row r="177" spans="1:7" ht="79.5" customHeight="1" thickBot="1" x14ac:dyDescent="0.3">
      <c r="A177" s="239"/>
      <c r="B177" s="218"/>
      <c r="C177" s="210"/>
      <c r="D177" s="212"/>
      <c r="E177" s="206"/>
      <c r="F177" s="208"/>
      <c r="G177" s="141"/>
    </row>
    <row r="178" spans="1:7" x14ac:dyDescent="0.25">
      <c r="A178" s="151"/>
      <c r="B178" s="110"/>
      <c r="G178" s="141"/>
    </row>
    <row r="179" spans="1:7" ht="15.75" thickBot="1" x14ac:dyDescent="0.3">
      <c r="A179" s="151"/>
      <c r="G179" s="141"/>
    </row>
    <row r="180" spans="1:7" ht="42" customHeight="1" x14ac:dyDescent="0.25">
      <c r="A180" s="239" t="s">
        <v>487</v>
      </c>
      <c r="B180" s="127" t="s">
        <v>309</v>
      </c>
      <c r="C180" s="128"/>
      <c r="D180" s="59"/>
      <c r="E180" s="129"/>
      <c r="F180" s="137" t="s">
        <v>310</v>
      </c>
      <c r="G180" s="141">
        <v>23</v>
      </c>
    </row>
    <row r="181" spans="1:7" ht="51.75" customHeight="1" x14ac:dyDescent="0.25">
      <c r="A181" s="239"/>
      <c r="B181" s="217" t="s">
        <v>324</v>
      </c>
      <c r="C181" s="209"/>
      <c r="D181" s="211" t="s">
        <v>325</v>
      </c>
      <c r="E181" s="205" t="s">
        <v>326</v>
      </c>
      <c r="F181" s="207" t="s">
        <v>327</v>
      </c>
      <c r="G181" s="141"/>
    </row>
    <row r="182" spans="1:7" ht="56.25" customHeight="1" thickBot="1" x14ac:dyDescent="0.3">
      <c r="A182" s="239"/>
      <c r="B182" s="218"/>
      <c r="C182" s="210"/>
      <c r="D182" s="212"/>
      <c r="E182" s="206"/>
      <c r="F182" s="208"/>
      <c r="G182" s="141"/>
    </row>
    <row r="183" spans="1:7" x14ac:dyDescent="0.25">
      <c r="A183" s="151"/>
      <c r="B183" s="110"/>
      <c r="G183" s="141"/>
    </row>
    <row r="184" spans="1:7" ht="15.75" thickBot="1" x14ac:dyDescent="0.3">
      <c r="A184" s="151"/>
      <c r="G184" s="141"/>
    </row>
    <row r="185" spans="1:7" ht="65.25" customHeight="1" x14ac:dyDescent="0.25">
      <c r="A185" s="239" t="s">
        <v>488</v>
      </c>
      <c r="B185" s="127" t="s">
        <v>309</v>
      </c>
      <c r="C185" s="128"/>
      <c r="D185" s="59"/>
      <c r="E185" s="129"/>
      <c r="F185" s="137" t="s">
        <v>310</v>
      </c>
      <c r="G185" s="141">
        <v>1</v>
      </c>
    </row>
    <row r="186" spans="1:7" ht="23.25" customHeight="1" x14ac:dyDescent="0.25">
      <c r="A186" s="239"/>
      <c r="B186" s="217" t="s">
        <v>328</v>
      </c>
      <c r="C186" s="209"/>
      <c r="D186" s="211" t="s">
        <v>329</v>
      </c>
      <c r="E186" s="205"/>
      <c r="F186" s="207" t="s">
        <v>330</v>
      </c>
      <c r="G186" s="141"/>
    </row>
    <row r="187" spans="1:7" ht="71.25" customHeight="1" thickBot="1" x14ac:dyDescent="0.3">
      <c r="A187" s="239"/>
      <c r="B187" s="218"/>
      <c r="C187" s="210"/>
      <c r="D187" s="212"/>
      <c r="E187" s="206"/>
      <c r="F187" s="208"/>
      <c r="G187" s="141"/>
    </row>
    <row r="188" spans="1:7" ht="15.75" thickBot="1" x14ac:dyDescent="0.3">
      <c r="A188" s="152"/>
      <c r="B188" s="138"/>
      <c r="C188" s="139"/>
      <c r="D188" s="139"/>
      <c r="E188" s="139"/>
      <c r="F188" s="139"/>
      <c r="G188" s="142"/>
    </row>
    <row r="189" spans="1:7" x14ac:dyDescent="0.25">
      <c r="B189" s="110"/>
    </row>
    <row r="190" spans="1:7" ht="15.75" thickBot="1" x14ac:dyDescent="0.3"/>
    <row r="191" spans="1:7" x14ac:dyDescent="0.25">
      <c r="A191" s="240" t="s">
        <v>331</v>
      </c>
      <c r="B191" s="241"/>
      <c r="C191" s="241"/>
      <c r="D191" s="241"/>
      <c r="E191" s="241"/>
      <c r="F191" s="241"/>
      <c r="G191" s="242"/>
    </row>
    <row r="192" spans="1:7" ht="66" customHeight="1" thickBot="1" x14ac:dyDescent="0.3">
      <c r="A192" s="222" t="s">
        <v>332</v>
      </c>
      <c r="B192" s="223"/>
      <c r="C192" s="223"/>
      <c r="D192" s="223"/>
      <c r="E192" s="223"/>
      <c r="F192" s="223"/>
      <c r="G192" s="224"/>
    </row>
    <row r="193" spans="1:7" ht="84.75" customHeight="1" x14ac:dyDescent="0.25">
      <c r="A193" s="239" t="s">
        <v>489</v>
      </c>
      <c r="B193" s="127" t="s">
        <v>333</v>
      </c>
      <c r="C193" s="128"/>
      <c r="D193" s="59"/>
      <c r="E193" s="129"/>
      <c r="F193" s="137" t="s">
        <v>334</v>
      </c>
      <c r="G193" s="141">
        <v>100</v>
      </c>
    </row>
    <row r="194" spans="1:7" ht="97.5" customHeight="1" thickBot="1" x14ac:dyDescent="0.3">
      <c r="A194" s="239"/>
      <c r="B194" s="131" t="s">
        <v>335</v>
      </c>
      <c r="C194" s="132"/>
      <c r="D194" s="133"/>
      <c r="E194" s="134"/>
      <c r="F194" s="135" t="s">
        <v>336</v>
      </c>
      <c r="G194" s="141"/>
    </row>
    <row r="195" spans="1:7" x14ac:dyDescent="0.25">
      <c r="A195" s="151"/>
      <c r="B195" s="110"/>
      <c r="G195" s="141"/>
    </row>
    <row r="196" spans="1:7" ht="15.75" thickBot="1" x14ac:dyDescent="0.3">
      <c r="A196" s="151"/>
      <c r="G196" s="141"/>
    </row>
    <row r="197" spans="1:7" ht="44.25" customHeight="1" x14ac:dyDescent="0.25">
      <c r="A197" s="239" t="s">
        <v>490</v>
      </c>
      <c r="B197" s="127" t="s">
        <v>333</v>
      </c>
      <c r="C197" s="128"/>
      <c r="D197" s="59"/>
      <c r="E197" s="129"/>
      <c r="F197" s="137" t="s">
        <v>334</v>
      </c>
      <c r="G197" s="141">
        <v>96</v>
      </c>
    </row>
    <row r="198" spans="1:7" ht="106.5" customHeight="1" x14ac:dyDescent="0.25">
      <c r="A198" s="239"/>
      <c r="B198" s="217" t="s">
        <v>337</v>
      </c>
      <c r="C198" s="209"/>
      <c r="D198" s="211" t="s">
        <v>338</v>
      </c>
      <c r="E198" s="205"/>
      <c r="F198" s="207" t="s">
        <v>339</v>
      </c>
      <c r="G198" s="141"/>
    </row>
    <row r="199" spans="1:7" ht="102.75" customHeight="1" thickBot="1" x14ac:dyDescent="0.3">
      <c r="A199" s="239"/>
      <c r="B199" s="218"/>
      <c r="C199" s="210"/>
      <c r="D199" s="212"/>
      <c r="E199" s="206"/>
      <c r="F199" s="208"/>
      <c r="G199" s="141"/>
    </row>
    <row r="200" spans="1:7" x14ac:dyDescent="0.25">
      <c r="A200" s="151"/>
      <c r="B200" s="110"/>
      <c r="G200" s="141"/>
    </row>
    <row r="201" spans="1:7" ht="15.75" thickBot="1" x14ac:dyDescent="0.3">
      <c r="A201" s="151"/>
      <c r="G201" s="141"/>
    </row>
    <row r="202" spans="1:7" ht="25.5" x14ac:dyDescent="0.25">
      <c r="A202" s="239" t="s">
        <v>491</v>
      </c>
      <c r="B202" s="127" t="s">
        <v>333</v>
      </c>
      <c r="C202" s="128"/>
      <c r="D202" s="59"/>
      <c r="E202" s="129"/>
      <c r="F202" s="137" t="s">
        <v>334</v>
      </c>
      <c r="G202" s="141">
        <v>100</v>
      </c>
    </row>
    <row r="203" spans="1:7" ht="57.75" customHeight="1" x14ac:dyDescent="0.25">
      <c r="A203" s="239"/>
      <c r="B203" s="217" t="s">
        <v>340</v>
      </c>
      <c r="C203" s="209"/>
      <c r="D203" s="211" t="s">
        <v>341</v>
      </c>
      <c r="E203" s="205"/>
      <c r="F203" s="207" t="s">
        <v>342</v>
      </c>
      <c r="G203" s="141"/>
    </row>
    <row r="204" spans="1:7" ht="86.25" customHeight="1" thickBot="1" x14ac:dyDescent="0.3">
      <c r="A204" s="239"/>
      <c r="B204" s="218"/>
      <c r="C204" s="210"/>
      <c r="D204" s="212"/>
      <c r="E204" s="206"/>
      <c r="F204" s="208"/>
      <c r="G204" s="141"/>
    </row>
    <row r="205" spans="1:7" x14ac:dyDescent="0.25">
      <c r="A205" s="151"/>
      <c r="B205" s="110"/>
      <c r="G205" s="141"/>
    </row>
    <row r="206" spans="1:7" ht="15.75" thickBot="1" x14ac:dyDescent="0.3">
      <c r="A206" s="151"/>
      <c r="G206" s="141"/>
    </row>
    <row r="207" spans="1:7" ht="87" customHeight="1" x14ac:dyDescent="0.25">
      <c r="A207" s="239" t="s">
        <v>492</v>
      </c>
      <c r="B207" s="127" t="s">
        <v>333</v>
      </c>
      <c r="C207" s="128"/>
      <c r="D207" s="59"/>
      <c r="E207" s="129"/>
      <c r="F207" s="137" t="s">
        <v>334</v>
      </c>
      <c r="G207" s="141">
        <v>56</v>
      </c>
    </row>
    <row r="208" spans="1:7" ht="87" customHeight="1" x14ac:dyDescent="0.25">
      <c r="A208" s="239"/>
      <c r="B208" s="217" t="s">
        <v>343</v>
      </c>
      <c r="C208" s="209"/>
      <c r="D208" s="211" t="s">
        <v>344</v>
      </c>
      <c r="E208" s="205"/>
      <c r="F208" s="207" t="s">
        <v>345</v>
      </c>
      <c r="G208" s="141"/>
    </row>
    <row r="209" spans="1:7" ht="15.75" thickBot="1" x14ac:dyDescent="0.3">
      <c r="A209" s="151"/>
      <c r="B209" s="218"/>
      <c r="C209" s="210"/>
      <c r="D209" s="212"/>
      <c r="E209" s="206"/>
      <c r="F209" s="208"/>
      <c r="G209" s="141"/>
    </row>
    <row r="210" spans="1:7" x14ac:dyDescent="0.25">
      <c r="A210" s="151"/>
      <c r="B210" s="110"/>
      <c r="G210" s="141"/>
    </row>
    <row r="211" spans="1:7" ht="15.75" thickBot="1" x14ac:dyDescent="0.3">
      <c r="A211" s="151"/>
      <c r="G211" s="141"/>
    </row>
    <row r="212" spans="1:7" ht="57.75" customHeight="1" x14ac:dyDescent="0.25">
      <c r="A212" s="239" t="s">
        <v>493</v>
      </c>
      <c r="B212" s="127" t="s">
        <v>333</v>
      </c>
      <c r="C212" s="128"/>
      <c r="D212" s="59"/>
      <c r="E212" s="129"/>
      <c r="F212" s="137" t="s">
        <v>334</v>
      </c>
      <c r="G212" s="141">
        <v>79</v>
      </c>
    </row>
    <row r="213" spans="1:7" ht="57" customHeight="1" x14ac:dyDescent="0.25">
      <c r="A213" s="239"/>
      <c r="B213" s="217" t="s">
        <v>346</v>
      </c>
      <c r="C213" s="209"/>
      <c r="D213" s="211" t="s">
        <v>347</v>
      </c>
      <c r="E213" s="205"/>
      <c r="F213" s="207" t="s">
        <v>348</v>
      </c>
      <c r="G213" s="141"/>
    </row>
    <row r="214" spans="1:7" ht="65.25" customHeight="1" thickBot="1" x14ac:dyDescent="0.3">
      <c r="A214" s="239"/>
      <c r="B214" s="218"/>
      <c r="C214" s="210"/>
      <c r="D214" s="212"/>
      <c r="E214" s="206"/>
      <c r="F214" s="208"/>
      <c r="G214" s="141"/>
    </row>
    <row r="215" spans="1:7" x14ac:dyDescent="0.25">
      <c r="A215" s="151"/>
      <c r="G215" s="141"/>
    </row>
    <row r="216" spans="1:7" ht="15.75" thickBot="1" x14ac:dyDescent="0.3">
      <c r="A216" s="151"/>
      <c r="G216" s="141"/>
    </row>
    <row r="217" spans="1:7" ht="51.75" customHeight="1" x14ac:dyDescent="0.25">
      <c r="A217" s="239" t="s">
        <v>397</v>
      </c>
      <c r="B217" s="127" t="s">
        <v>333</v>
      </c>
      <c r="C217" s="128"/>
      <c r="D217" s="59"/>
      <c r="E217" s="129"/>
      <c r="F217" s="137" t="s">
        <v>334</v>
      </c>
      <c r="G217" s="141">
        <v>76</v>
      </c>
    </row>
    <row r="218" spans="1:7" ht="48.75" customHeight="1" x14ac:dyDescent="0.25">
      <c r="A218" s="239"/>
      <c r="B218" s="217" t="s">
        <v>393</v>
      </c>
      <c r="C218" s="209" t="s">
        <v>394</v>
      </c>
      <c r="D218" s="211"/>
      <c r="E218" s="205"/>
      <c r="F218" s="207" t="s">
        <v>395</v>
      </c>
      <c r="G218" s="141"/>
    </row>
    <row r="219" spans="1:7" ht="52.5" customHeight="1" thickBot="1" x14ac:dyDescent="0.3">
      <c r="A219" s="239"/>
      <c r="B219" s="218"/>
      <c r="C219" s="210"/>
      <c r="D219" s="212"/>
      <c r="E219" s="206"/>
      <c r="F219" s="208"/>
      <c r="G219" s="141"/>
    </row>
    <row r="220" spans="1:7" ht="15.75" thickBot="1" x14ac:dyDescent="0.3">
      <c r="A220" s="152"/>
      <c r="B220" s="139"/>
      <c r="C220" s="139"/>
      <c r="D220" s="139"/>
      <c r="E220" s="139"/>
      <c r="F220" s="139"/>
      <c r="G220" s="142"/>
    </row>
  </sheetData>
  <mergeCells count="238">
    <mergeCell ref="A75:A77"/>
    <mergeCell ref="A82:A84"/>
    <mergeCell ref="A87:A89"/>
    <mergeCell ref="A92:A93"/>
    <mergeCell ref="A100:A101"/>
    <mergeCell ref="A110:A113"/>
    <mergeCell ref="A45:A47"/>
    <mergeCell ref="A50:A52"/>
    <mergeCell ref="A55:A57"/>
    <mergeCell ref="A60:A62"/>
    <mergeCell ref="A65:A67"/>
    <mergeCell ref="A70:A72"/>
    <mergeCell ref="A212:A214"/>
    <mergeCell ref="A217:A219"/>
    <mergeCell ref="A5:A6"/>
    <mergeCell ref="A9:A11"/>
    <mergeCell ref="A14:A16"/>
    <mergeCell ref="A19:A21"/>
    <mergeCell ref="A24:A26"/>
    <mergeCell ref="A31:A33"/>
    <mergeCell ref="A36:A37"/>
    <mergeCell ref="A40:A42"/>
    <mergeCell ref="A180:A182"/>
    <mergeCell ref="A185:A187"/>
    <mergeCell ref="A193:A194"/>
    <mergeCell ref="A197:A199"/>
    <mergeCell ref="A202:A204"/>
    <mergeCell ref="A207:A208"/>
    <mergeCell ref="A148:A150"/>
    <mergeCell ref="A153:A155"/>
    <mergeCell ref="A158:A160"/>
    <mergeCell ref="A165:A167"/>
    <mergeCell ref="A170:A172"/>
    <mergeCell ref="A175:A177"/>
    <mergeCell ref="A116:A118"/>
    <mergeCell ref="A121:A123"/>
    <mergeCell ref="B218:B219"/>
    <mergeCell ref="C218:C219"/>
    <mergeCell ref="D218:D219"/>
    <mergeCell ref="E218:E219"/>
    <mergeCell ref="F218:F219"/>
    <mergeCell ref="B181:B182"/>
    <mergeCell ref="B186:B187"/>
    <mergeCell ref="B198:B199"/>
    <mergeCell ref="B203:B204"/>
    <mergeCell ref="B213:B214"/>
    <mergeCell ref="B208:B209"/>
    <mergeCell ref="A191:G191"/>
    <mergeCell ref="A192:G192"/>
    <mergeCell ref="C208:C209"/>
    <mergeCell ref="D208:D209"/>
    <mergeCell ref="E208:E209"/>
    <mergeCell ref="F208:F209"/>
    <mergeCell ref="C213:C214"/>
    <mergeCell ref="D213:D214"/>
    <mergeCell ref="E213:E214"/>
    <mergeCell ref="F213:F214"/>
    <mergeCell ref="C198:C199"/>
    <mergeCell ref="D198:D199"/>
    <mergeCell ref="E198:E199"/>
    <mergeCell ref="B66:B67"/>
    <mergeCell ref="B71:B72"/>
    <mergeCell ref="B101:B102"/>
    <mergeCell ref="B111:B113"/>
    <mergeCell ref="B117:B118"/>
    <mergeCell ref="B166:B167"/>
    <mergeCell ref="B32:B33"/>
    <mergeCell ref="B41:B42"/>
    <mergeCell ref="B46:B47"/>
    <mergeCell ref="B51:B52"/>
    <mergeCell ref="B56:B57"/>
    <mergeCell ref="B61:B62"/>
    <mergeCell ref="B129:B130"/>
    <mergeCell ref="B139:B140"/>
    <mergeCell ref="B134:B135"/>
    <mergeCell ref="B144:B145"/>
    <mergeCell ref="B149:B150"/>
    <mergeCell ref="B159:B160"/>
    <mergeCell ref="B106:B107"/>
    <mergeCell ref="B76:B77"/>
    <mergeCell ref="B171:B172"/>
    <mergeCell ref="B176:B177"/>
    <mergeCell ref="A80:G80"/>
    <mergeCell ref="A81:G81"/>
    <mergeCell ref="A126:G126"/>
    <mergeCell ref="A127:G127"/>
    <mergeCell ref="A163:G163"/>
    <mergeCell ref="A164:G164"/>
    <mergeCell ref="A128:A130"/>
    <mergeCell ref="A133:A135"/>
    <mergeCell ref="A138:A140"/>
    <mergeCell ref="A143:A145"/>
    <mergeCell ref="C171:C172"/>
    <mergeCell ref="D171:D172"/>
    <mergeCell ref="E171:E172"/>
    <mergeCell ref="F171:F172"/>
    <mergeCell ref="C176:C177"/>
    <mergeCell ref="D176:D177"/>
    <mergeCell ref="E176:E177"/>
    <mergeCell ref="F176:F177"/>
    <mergeCell ref="C159:C160"/>
    <mergeCell ref="D159:D160"/>
    <mergeCell ref="E159:E160"/>
    <mergeCell ref="F159:F160"/>
    <mergeCell ref="A1:G1"/>
    <mergeCell ref="A2:G2"/>
    <mergeCell ref="A3:G3"/>
    <mergeCell ref="A4:G4"/>
    <mergeCell ref="A29:F29"/>
    <mergeCell ref="A30:F30"/>
    <mergeCell ref="B15:B16"/>
    <mergeCell ref="B20:B21"/>
    <mergeCell ref="B25:B26"/>
    <mergeCell ref="C20:C21"/>
    <mergeCell ref="D20:D21"/>
    <mergeCell ref="E20:E21"/>
    <mergeCell ref="F20:F21"/>
    <mergeCell ref="C25:C26"/>
    <mergeCell ref="D25:D26"/>
    <mergeCell ref="E25:E26"/>
    <mergeCell ref="F25:F26"/>
    <mergeCell ref="B10:B11"/>
    <mergeCell ref="C10:C11"/>
    <mergeCell ref="D10:D11"/>
    <mergeCell ref="E10:E11"/>
    <mergeCell ref="F10:F11"/>
    <mergeCell ref="C15:C16"/>
    <mergeCell ref="D15:D16"/>
    <mergeCell ref="F198:F199"/>
    <mergeCell ref="C203:C204"/>
    <mergeCell ref="D203:D204"/>
    <mergeCell ref="E203:E204"/>
    <mergeCell ref="F203:F204"/>
    <mergeCell ref="C181:C182"/>
    <mergeCell ref="D181:D182"/>
    <mergeCell ref="E181:E182"/>
    <mergeCell ref="F181:F182"/>
    <mergeCell ref="C186:C187"/>
    <mergeCell ref="D186:D187"/>
    <mergeCell ref="E186:E187"/>
    <mergeCell ref="F186:F187"/>
    <mergeCell ref="C166:C167"/>
    <mergeCell ref="D166:D167"/>
    <mergeCell ref="E166:E167"/>
    <mergeCell ref="F166:F167"/>
    <mergeCell ref="C149:C150"/>
    <mergeCell ref="D149:D150"/>
    <mergeCell ref="E149:E150"/>
    <mergeCell ref="F149:F150"/>
    <mergeCell ref="B154:B155"/>
    <mergeCell ref="C154:C155"/>
    <mergeCell ref="D154:D155"/>
    <mergeCell ref="E154:E155"/>
    <mergeCell ref="F154:F155"/>
    <mergeCell ref="C139:C140"/>
    <mergeCell ref="D139:D140"/>
    <mergeCell ref="E139:E140"/>
    <mergeCell ref="F139:F140"/>
    <mergeCell ref="C144:C145"/>
    <mergeCell ref="D144:D145"/>
    <mergeCell ref="E144:E145"/>
    <mergeCell ref="F144:F145"/>
    <mergeCell ref="C129:C130"/>
    <mergeCell ref="D129:D130"/>
    <mergeCell ref="E129:E130"/>
    <mergeCell ref="F129:F130"/>
    <mergeCell ref="C134:C135"/>
    <mergeCell ref="D134:D135"/>
    <mergeCell ref="E134:E135"/>
    <mergeCell ref="F134:F135"/>
    <mergeCell ref="C117:C118"/>
    <mergeCell ref="D117:D118"/>
    <mergeCell ref="E117:E118"/>
    <mergeCell ref="F117:F118"/>
    <mergeCell ref="B122:B123"/>
    <mergeCell ref="C122:C123"/>
    <mergeCell ref="D122:D123"/>
    <mergeCell ref="E122:E123"/>
    <mergeCell ref="F122:F123"/>
    <mergeCell ref="C106:C107"/>
    <mergeCell ref="D106:D107"/>
    <mergeCell ref="E106:E107"/>
    <mergeCell ref="F106:F107"/>
    <mergeCell ref="C111:C113"/>
    <mergeCell ref="D111:D113"/>
    <mergeCell ref="E111:E113"/>
    <mergeCell ref="F111:F113"/>
    <mergeCell ref="B88:B89"/>
    <mergeCell ref="C88:C89"/>
    <mergeCell ref="D88:D89"/>
    <mergeCell ref="E88:E89"/>
    <mergeCell ref="F88:F89"/>
    <mergeCell ref="C101:C102"/>
    <mergeCell ref="D101:D102"/>
    <mergeCell ref="E101:E102"/>
    <mergeCell ref="F101:F102"/>
    <mergeCell ref="C76:C77"/>
    <mergeCell ref="D76:D77"/>
    <mergeCell ref="E76:E77"/>
    <mergeCell ref="F76:F77"/>
    <mergeCell ref="B83:B84"/>
    <mergeCell ref="C83:C84"/>
    <mergeCell ref="D83:D84"/>
    <mergeCell ref="E83:E84"/>
    <mergeCell ref="F83:F84"/>
    <mergeCell ref="C66:C67"/>
    <mergeCell ref="D66:D67"/>
    <mergeCell ref="E66:E67"/>
    <mergeCell ref="F66:F67"/>
    <mergeCell ref="C71:C72"/>
    <mergeCell ref="D71:D72"/>
    <mergeCell ref="E71:E72"/>
    <mergeCell ref="F71:F72"/>
    <mergeCell ref="C56:C57"/>
    <mergeCell ref="D56:D57"/>
    <mergeCell ref="E56:E57"/>
    <mergeCell ref="F56:F57"/>
    <mergeCell ref="C61:C62"/>
    <mergeCell ref="D61:D62"/>
    <mergeCell ref="E61:E62"/>
    <mergeCell ref="F61:F62"/>
    <mergeCell ref="E15:E16"/>
    <mergeCell ref="F15:F16"/>
    <mergeCell ref="C46:C47"/>
    <mergeCell ref="D46:D47"/>
    <mergeCell ref="E46:E47"/>
    <mergeCell ref="F46:F47"/>
    <mergeCell ref="C51:C52"/>
    <mergeCell ref="D51:D52"/>
    <mergeCell ref="E51:E52"/>
    <mergeCell ref="F51:F52"/>
    <mergeCell ref="C32:C33"/>
    <mergeCell ref="D32:D33"/>
    <mergeCell ref="E32:E33"/>
    <mergeCell ref="C41:C42"/>
    <mergeCell ref="D41:D42"/>
    <mergeCell ref="E41:E42"/>
    <mergeCell ref="F41:F42"/>
  </mergeCells>
  <pageMargins left="0.7" right="0.7" top="0.75" bottom="0.75" header="0.3" footer="0.3"/>
  <pageSetup scale="54" orientation="portrait" r:id="rId1"/>
  <rowBreaks count="6" manualBreakCount="6">
    <brk id="27" max="16383" man="1"/>
    <brk id="97" max="16383" man="1"/>
    <brk id="124" max="16383" man="1"/>
    <brk id="156" max="16383" man="1"/>
    <brk id="183" max="16383" man="1"/>
    <brk id="210"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6" r:id="rId4" name="Scroll Bar 2">
              <controlPr defaultSize="0" autoPict="0">
                <anchor moveWithCells="1">
                  <from>
                    <xdr:col>1</xdr:col>
                    <xdr:colOff>0</xdr:colOff>
                    <xdr:row>4</xdr:row>
                    <xdr:rowOff>352425</xdr:rowOff>
                  </from>
                  <to>
                    <xdr:col>6</xdr:col>
                    <xdr:colOff>28575</xdr:colOff>
                    <xdr:row>5</xdr:row>
                    <xdr:rowOff>85725</xdr:rowOff>
                  </to>
                </anchor>
              </controlPr>
            </control>
          </mc:Choice>
        </mc:AlternateContent>
        <mc:AlternateContent xmlns:mc="http://schemas.openxmlformats.org/markup-compatibility/2006">
          <mc:Choice Requires="x14">
            <control shapeId="6147" r:id="rId5" name="Scroll Bar 3">
              <controlPr defaultSize="0" autoPict="0">
                <anchor moveWithCells="1">
                  <from>
                    <xdr:col>0</xdr:col>
                    <xdr:colOff>2876550</xdr:colOff>
                    <xdr:row>8</xdr:row>
                    <xdr:rowOff>447675</xdr:rowOff>
                  </from>
                  <to>
                    <xdr:col>6</xdr:col>
                    <xdr:colOff>47625</xdr:colOff>
                    <xdr:row>9</xdr:row>
                    <xdr:rowOff>76200</xdr:rowOff>
                  </to>
                </anchor>
              </controlPr>
            </control>
          </mc:Choice>
        </mc:AlternateContent>
        <mc:AlternateContent xmlns:mc="http://schemas.openxmlformats.org/markup-compatibility/2006">
          <mc:Choice Requires="x14">
            <control shapeId="6148" r:id="rId6" name="Scroll Bar 4">
              <controlPr defaultSize="0" autoPict="0">
                <anchor moveWithCells="1">
                  <from>
                    <xdr:col>0</xdr:col>
                    <xdr:colOff>2857500</xdr:colOff>
                    <xdr:row>13</xdr:row>
                    <xdr:rowOff>438150</xdr:rowOff>
                  </from>
                  <to>
                    <xdr:col>6</xdr:col>
                    <xdr:colOff>0</xdr:colOff>
                    <xdr:row>13</xdr:row>
                    <xdr:rowOff>752475</xdr:rowOff>
                  </to>
                </anchor>
              </controlPr>
            </control>
          </mc:Choice>
        </mc:AlternateContent>
        <mc:AlternateContent xmlns:mc="http://schemas.openxmlformats.org/markup-compatibility/2006">
          <mc:Choice Requires="x14">
            <control shapeId="6149" r:id="rId7" name="Scroll Bar 5">
              <controlPr defaultSize="0" autoPict="0">
                <anchor moveWithCells="1">
                  <from>
                    <xdr:col>1</xdr:col>
                    <xdr:colOff>0</xdr:colOff>
                    <xdr:row>19</xdr:row>
                    <xdr:rowOff>85725</xdr:rowOff>
                  </from>
                  <to>
                    <xdr:col>6</xdr:col>
                    <xdr:colOff>19050</xdr:colOff>
                    <xdr:row>19</xdr:row>
                    <xdr:rowOff>400050</xdr:rowOff>
                  </to>
                </anchor>
              </controlPr>
            </control>
          </mc:Choice>
        </mc:AlternateContent>
        <mc:AlternateContent xmlns:mc="http://schemas.openxmlformats.org/markup-compatibility/2006">
          <mc:Choice Requires="x14">
            <control shapeId="6150" r:id="rId8" name="Scroll Bar 6">
              <controlPr defaultSize="0" autoPict="0">
                <anchor moveWithCells="1">
                  <from>
                    <xdr:col>1</xdr:col>
                    <xdr:colOff>9525</xdr:colOff>
                    <xdr:row>23</xdr:row>
                    <xdr:rowOff>438150</xdr:rowOff>
                  </from>
                  <to>
                    <xdr:col>6</xdr:col>
                    <xdr:colOff>57150</xdr:colOff>
                    <xdr:row>23</xdr:row>
                    <xdr:rowOff>752475</xdr:rowOff>
                  </to>
                </anchor>
              </controlPr>
            </control>
          </mc:Choice>
        </mc:AlternateContent>
        <mc:AlternateContent xmlns:mc="http://schemas.openxmlformats.org/markup-compatibility/2006">
          <mc:Choice Requires="x14">
            <control shapeId="6151" r:id="rId9" name="Scroll Bar 7">
              <controlPr defaultSize="0" autoPict="0">
                <anchor moveWithCells="1">
                  <from>
                    <xdr:col>0</xdr:col>
                    <xdr:colOff>2867025</xdr:colOff>
                    <xdr:row>30</xdr:row>
                    <xdr:rowOff>219075</xdr:rowOff>
                  </from>
                  <to>
                    <xdr:col>6</xdr:col>
                    <xdr:colOff>28575</xdr:colOff>
                    <xdr:row>31</xdr:row>
                    <xdr:rowOff>200025</xdr:rowOff>
                  </to>
                </anchor>
              </controlPr>
            </control>
          </mc:Choice>
        </mc:AlternateContent>
        <mc:AlternateContent xmlns:mc="http://schemas.openxmlformats.org/markup-compatibility/2006">
          <mc:Choice Requires="x14">
            <control shapeId="6152" r:id="rId10" name="Scroll Bar 8">
              <controlPr defaultSize="0" autoPict="0">
                <anchor moveWithCells="1">
                  <from>
                    <xdr:col>1</xdr:col>
                    <xdr:colOff>0</xdr:colOff>
                    <xdr:row>35</xdr:row>
                    <xdr:rowOff>504825</xdr:rowOff>
                  </from>
                  <to>
                    <xdr:col>6</xdr:col>
                    <xdr:colOff>57150</xdr:colOff>
                    <xdr:row>35</xdr:row>
                    <xdr:rowOff>809625</xdr:rowOff>
                  </to>
                </anchor>
              </controlPr>
            </control>
          </mc:Choice>
        </mc:AlternateContent>
        <mc:AlternateContent xmlns:mc="http://schemas.openxmlformats.org/markup-compatibility/2006">
          <mc:Choice Requires="x14">
            <control shapeId="6153" r:id="rId11" name="Scroll Bar 9">
              <controlPr defaultSize="0" autoPict="0">
                <anchor moveWithCells="1">
                  <from>
                    <xdr:col>1</xdr:col>
                    <xdr:colOff>9525</xdr:colOff>
                    <xdr:row>39</xdr:row>
                    <xdr:rowOff>542925</xdr:rowOff>
                  </from>
                  <to>
                    <xdr:col>6</xdr:col>
                    <xdr:colOff>9525</xdr:colOff>
                    <xdr:row>39</xdr:row>
                    <xdr:rowOff>838200</xdr:rowOff>
                  </to>
                </anchor>
              </controlPr>
            </control>
          </mc:Choice>
        </mc:AlternateContent>
        <mc:AlternateContent xmlns:mc="http://schemas.openxmlformats.org/markup-compatibility/2006">
          <mc:Choice Requires="x14">
            <control shapeId="6154" r:id="rId12" name="Scroll Bar 10">
              <controlPr defaultSize="0" autoPict="0">
                <anchor moveWithCells="1">
                  <from>
                    <xdr:col>1</xdr:col>
                    <xdr:colOff>57150</xdr:colOff>
                    <xdr:row>44</xdr:row>
                    <xdr:rowOff>781050</xdr:rowOff>
                  </from>
                  <to>
                    <xdr:col>6</xdr:col>
                    <xdr:colOff>57150</xdr:colOff>
                    <xdr:row>45</xdr:row>
                    <xdr:rowOff>285750</xdr:rowOff>
                  </to>
                </anchor>
              </controlPr>
            </control>
          </mc:Choice>
        </mc:AlternateContent>
        <mc:AlternateContent xmlns:mc="http://schemas.openxmlformats.org/markup-compatibility/2006">
          <mc:Choice Requires="x14">
            <control shapeId="6155" r:id="rId13" name="Scroll Bar 11">
              <controlPr defaultSize="0" autoPict="0">
                <anchor moveWithCells="1">
                  <from>
                    <xdr:col>0</xdr:col>
                    <xdr:colOff>2847975</xdr:colOff>
                    <xdr:row>49</xdr:row>
                    <xdr:rowOff>457200</xdr:rowOff>
                  </from>
                  <to>
                    <xdr:col>5</xdr:col>
                    <xdr:colOff>1866900</xdr:colOff>
                    <xdr:row>50</xdr:row>
                    <xdr:rowOff>266700</xdr:rowOff>
                  </to>
                </anchor>
              </controlPr>
            </control>
          </mc:Choice>
        </mc:AlternateContent>
        <mc:AlternateContent xmlns:mc="http://schemas.openxmlformats.org/markup-compatibility/2006">
          <mc:Choice Requires="x14">
            <control shapeId="6156" r:id="rId14" name="Scroll Bar 12">
              <controlPr defaultSize="0" autoPict="0">
                <anchor moveWithCells="1">
                  <from>
                    <xdr:col>0</xdr:col>
                    <xdr:colOff>2847975</xdr:colOff>
                    <xdr:row>54</xdr:row>
                    <xdr:rowOff>438150</xdr:rowOff>
                  </from>
                  <to>
                    <xdr:col>5</xdr:col>
                    <xdr:colOff>1866900</xdr:colOff>
                    <xdr:row>55</xdr:row>
                    <xdr:rowOff>95250</xdr:rowOff>
                  </to>
                </anchor>
              </controlPr>
            </control>
          </mc:Choice>
        </mc:AlternateContent>
        <mc:AlternateContent xmlns:mc="http://schemas.openxmlformats.org/markup-compatibility/2006">
          <mc:Choice Requires="x14">
            <control shapeId="6157" r:id="rId15" name="Scroll Bar 13">
              <controlPr defaultSize="0" autoPict="0">
                <anchor moveWithCells="1">
                  <from>
                    <xdr:col>1</xdr:col>
                    <xdr:colOff>9525</xdr:colOff>
                    <xdr:row>59</xdr:row>
                    <xdr:rowOff>428625</xdr:rowOff>
                  </from>
                  <to>
                    <xdr:col>5</xdr:col>
                    <xdr:colOff>1866900</xdr:colOff>
                    <xdr:row>60</xdr:row>
                    <xdr:rowOff>238125</xdr:rowOff>
                  </to>
                </anchor>
              </controlPr>
            </control>
          </mc:Choice>
        </mc:AlternateContent>
        <mc:AlternateContent xmlns:mc="http://schemas.openxmlformats.org/markup-compatibility/2006">
          <mc:Choice Requires="x14">
            <control shapeId="6158" r:id="rId16" name="Scroll Bar 14">
              <controlPr defaultSize="0" autoPict="0">
                <anchor moveWithCells="1">
                  <from>
                    <xdr:col>0</xdr:col>
                    <xdr:colOff>2857500</xdr:colOff>
                    <xdr:row>64</xdr:row>
                    <xdr:rowOff>381000</xdr:rowOff>
                  </from>
                  <to>
                    <xdr:col>5</xdr:col>
                    <xdr:colOff>1838325</xdr:colOff>
                    <xdr:row>65</xdr:row>
                    <xdr:rowOff>9525</xdr:rowOff>
                  </to>
                </anchor>
              </controlPr>
            </control>
          </mc:Choice>
        </mc:AlternateContent>
        <mc:AlternateContent xmlns:mc="http://schemas.openxmlformats.org/markup-compatibility/2006">
          <mc:Choice Requires="x14">
            <control shapeId="6159" r:id="rId17" name="Scroll Bar 15">
              <controlPr defaultSize="0" autoPict="0">
                <anchor moveWithCells="1">
                  <from>
                    <xdr:col>1</xdr:col>
                    <xdr:colOff>9525</xdr:colOff>
                    <xdr:row>69</xdr:row>
                    <xdr:rowOff>428625</xdr:rowOff>
                  </from>
                  <to>
                    <xdr:col>5</xdr:col>
                    <xdr:colOff>1866900</xdr:colOff>
                    <xdr:row>70</xdr:row>
                    <xdr:rowOff>152400</xdr:rowOff>
                  </to>
                </anchor>
              </controlPr>
            </control>
          </mc:Choice>
        </mc:AlternateContent>
        <mc:AlternateContent xmlns:mc="http://schemas.openxmlformats.org/markup-compatibility/2006">
          <mc:Choice Requires="x14">
            <control shapeId="6160" r:id="rId18" name="Scroll Bar 16">
              <controlPr defaultSize="0" autoPict="0">
                <anchor moveWithCells="1">
                  <from>
                    <xdr:col>1</xdr:col>
                    <xdr:colOff>0</xdr:colOff>
                    <xdr:row>74</xdr:row>
                    <xdr:rowOff>419100</xdr:rowOff>
                  </from>
                  <to>
                    <xdr:col>5</xdr:col>
                    <xdr:colOff>1857375</xdr:colOff>
                    <xdr:row>74</xdr:row>
                    <xdr:rowOff>723900</xdr:rowOff>
                  </to>
                </anchor>
              </controlPr>
            </control>
          </mc:Choice>
        </mc:AlternateContent>
        <mc:AlternateContent xmlns:mc="http://schemas.openxmlformats.org/markup-compatibility/2006">
          <mc:Choice Requires="x14">
            <control shapeId="6161" r:id="rId19" name="Scroll Bar 17">
              <controlPr defaultSize="0" autoPict="0">
                <anchor moveWithCells="1">
                  <from>
                    <xdr:col>1</xdr:col>
                    <xdr:colOff>19050</xdr:colOff>
                    <xdr:row>81</xdr:row>
                    <xdr:rowOff>609600</xdr:rowOff>
                  </from>
                  <to>
                    <xdr:col>6</xdr:col>
                    <xdr:colOff>0</xdr:colOff>
                    <xdr:row>82</xdr:row>
                    <xdr:rowOff>228600</xdr:rowOff>
                  </to>
                </anchor>
              </controlPr>
            </control>
          </mc:Choice>
        </mc:AlternateContent>
        <mc:AlternateContent xmlns:mc="http://schemas.openxmlformats.org/markup-compatibility/2006">
          <mc:Choice Requires="x14">
            <control shapeId="6162" r:id="rId20" name="Scroll Bar 18">
              <controlPr defaultSize="0" autoPict="0">
                <anchor moveWithCells="1">
                  <from>
                    <xdr:col>0</xdr:col>
                    <xdr:colOff>2867025</xdr:colOff>
                    <xdr:row>87</xdr:row>
                    <xdr:rowOff>209550</xdr:rowOff>
                  </from>
                  <to>
                    <xdr:col>6</xdr:col>
                    <xdr:colOff>0</xdr:colOff>
                    <xdr:row>87</xdr:row>
                    <xdr:rowOff>504825</xdr:rowOff>
                  </to>
                </anchor>
              </controlPr>
            </control>
          </mc:Choice>
        </mc:AlternateContent>
        <mc:AlternateContent xmlns:mc="http://schemas.openxmlformats.org/markup-compatibility/2006">
          <mc:Choice Requires="x14">
            <control shapeId="6163" r:id="rId21" name="Scroll Bar 19">
              <controlPr defaultSize="0" autoPict="0">
                <anchor moveWithCells="1">
                  <from>
                    <xdr:col>0</xdr:col>
                    <xdr:colOff>2867025</xdr:colOff>
                    <xdr:row>92</xdr:row>
                    <xdr:rowOff>38100</xdr:rowOff>
                  </from>
                  <to>
                    <xdr:col>6</xdr:col>
                    <xdr:colOff>0</xdr:colOff>
                    <xdr:row>92</xdr:row>
                    <xdr:rowOff>333375</xdr:rowOff>
                  </to>
                </anchor>
              </controlPr>
            </control>
          </mc:Choice>
        </mc:AlternateContent>
        <mc:AlternateContent xmlns:mc="http://schemas.openxmlformats.org/markup-compatibility/2006">
          <mc:Choice Requires="x14">
            <control shapeId="6164" r:id="rId22" name="Scroll Bar 20">
              <controlPr defaultSize="0" autoPict="0">
                <anchor moveWithCells="1">
                  <from>
                    <xdr:col>1</xdr:col>
                    <xdr:colOff>0</xdr:colOff>
                    <xdr:row>99</xdr:row>
                    <xdr:rowOff>590550</xdr:rowOff>
                  </from>
                  <to>
                    <xdr:col>6</xdr:col>
                    <xdr:colOff>9525</xdr:colOff>
                    <xdr:row>99</xdr:row>
                    <xdr:rowOff>885825</xdr:rowOff>
                  </to>
                </anchor>
              </controlPr>
            </control>
          </mc:Choice>
        </mc:AlternateContent>
        <mc:AlternateContent xmlns:mc="http://schemas.openxmlformats.org/markup-compatibility/2006">
          <mc:Choice Requires="x14">
            <control shapeId="6165" r:id="rId23" name="Scroll Bar 21">
              <controlPr defaultSize="0" autoPict="0">
                <anchor moveWithCells="1">
                  <from>
                    <xdr:col>0</xdr:col>
                    <xdr:colOff>2867025</xdr:colOff>
                    <xdr:row>106</xdr:row>
                    <xdr:rowOff>57150</xdr:rowOff>
                  </from>
                  <to>
                    <xdr:col>6</xdr:col>
                    <xdr:colOff>0</xdr:colOff>
                    <xdr:row>106</xdr:row>
                    <xdr:rowOff>352425</xdr:rowOff>
                  </to>
                </anchor>
              </controlPr>
            </control>
          </mc:Choice>
        </mc:AlternateContent>
        <mc:AlternateContent xmlns:mc="http://schemas.openxmlformats.org/markup-compatibility/2006">
          <mc:Choice Requires="x14">
            <control shapeId="6166" r:id="rId24" name="Scroll Bar 22">
              <controlPr defaultSize="0" autoPict="0">
                <anchor moveWithCells="1">
                  <from>
                    <xdr:col>0</xdr:col>
                    <xdr:colOff>2867025</xdr:colOff>
                    <xdr:row>110</xdr:row>
                    <xdr:rowOff>180975</xdr:rowOff>
                  </from>
                  <to>
                    <xdr:col>5</xdr:col>
                    <xdr:colOff>1876425</xdr:colOff>
                    <xdr:row>110</xdr:row>
                    <xdr:rowOff>476250</xdr:rowOff>
                  </to>
                </anchor>
              </controlPr>
            </control>
          </mc:Choice>
        </mc:AlternateContent>
        <mc:AlternateContent xmlns:mc="http://schemas.openxmlformats.org/markup-compatibility/2006">
          <mc:Choice Requires="x14">
            <control shapeId="6167" r:id="rId25" name="Scroll Bar 23">
              <controlPr defaultSize="0" autoPict="0">
                <anchor moveWithCells="1">
                  <from>
                    <xdr:col>1</xdr:col>
                    <xdr:colOff>9525</xdr:colOff>
                    <xdr:row>116</xdr:row>
                    <xdr:rowOff>152400</xdr:rowOff>
                  </from>
                  <to>
                    <xdr:col>6</xdr:col>
                    <xdr:colOff>9525</xdr:colOff>
                    <xdr:row>117</xdr:row>
                    <xdr:rowOff>114300</xdr:rowOff>
                  </to>
                </anchor>
              </controlPr>
            </control>
          </mc:Choice>
        </mc:AlternateContent>
        <mc:AlternateContent xmlns:mc="http://schemas.openxmlformats.org/markup-compatibility/2006">
          <mc:Choice Requires="x14">
            <control shapeId="6168" r:id="rId26" name="Scroll Bar 24">
              <controlPr defaultSize="0" autoPict="0">
                <anchor moveWithCells="1">
                  <from>
                    <xdr:col>1</xdr:col>
                    <xdr:colOff>9525</xdr:colOff>
                    <xdr:row>122</xdr:row>
                    <xdr:rowOff>114300</xdr:rowOff>
                  </from>
                  <to>
                    <xdr:col>6</xdr:col>
                    <xdr:colOff>9525</xdr:colOff>
                    <xdr:row>122</xdr:row>
                    <xdr:rowOff>409575</xdr:rowOff>
                  </to>
                </anchor>
              </controlPr>
            </control>
          </mc:Choice>
        </mc:AlternateContent>
        <mc:AlternateContent xmlns:mc="http://schemas.openxmlformats.org/markup-compatibility/2006">
          <mc:Choice Requires="x14">
            <control shapeId="6169" r:id="rId27" name="Check Box 25">
              <controlPr defaultSize="0" autoFill="0" autoLine="0" autoPict="0">
                <anchor moveWithCells="1">
                  <from>
                    <xdr:col>1</xdr:col>
                    <xdr:colOff>190500</xdr:colOff>
                    <xdr:row>94</xdr:row>
                    <xdr:rowOff>190500</xdr:rowOff>
                  </from>
                  <to>
                    <xdr:col>1</xdr:col>
                    <xdr:colOff>1076325</xdr:colOff>
                    <xdr:row>95</xdr:row>
                    <xdr:rowOff>190500</xdr:rowOff>
                  </to>
                </anchor>
              </controlPr>
            </control>
          </mc:Choice>
        </mc:AlternateContent>
        <mc:AlternateContent xmlns:mc="http://schemas.openxmlformats.org/markup-compatibility/2006">
          <mc:Choice Requires="x14">
            <control shapeId="6170" r:id="rId28" name="Scroll Bar 26">
              <controlPr defaultSize="0" autoPict="0">
                <anchor moveWithCells="1">
                  <from>
                    <xdr:col>0</xdr:col>
                    <xdr:colOff>2876550</xdr:colOff>
                    <xdr:row>128</xdr:row>
                    <xdr:rowOff>85725</xdr:rowOff>
                  </from>
                  <to>
                    <xdr:col>6</xdr:col>
                    <xdr:colOff>0</xdr:colOff>
                    <xdr:row>129</xdr:row>
                    <xdr:rowOff>47625</xdr:rowOff>
                  </to>
                </anchor>
              </controlPr>
            </control>
          </mc:Choice>
        </mc:AlternateContent>
        <mc:AlternateContent xmlns:mc="http://schemas.openxmlformats.org/markup-compatibility/2006">
          <mc:Choice Requires="x14">
            <control shapeId="6171" r:id="rId29" name="Scroll Bar 27">
              <controlPr defaultSize="0" autoPict="0">
                <anchor moveWithCells="1">
                  <from>
                    <xdr:col>1</xdr:col>
                    <xdr:colOff>19050</xdr:colOff>
                    <xdr:row>133</xdr:row>
                    <xdr:rowOff>114300</xdr:rowOff>
                  </from>
                  <to>
                    <xdr:col>6</xdr:col>
                    <xdr:colOff>28575</xdr:colOff>
                    <xdr:row>133</xdr:row>
                    <xdr:rowOff>409575</xdr:rowOff>
                  </to>
                </anchor>
              </controlPr>
            </control>
          </mc:Choice>
        </mc:AlternateContent>
        <mc:AlternateContent xmlns:mc="http://schemas.openxmlformats.org/markup-compatibility/2006">
          <mc:Choice Requires="x14">
            <control shapeId="6172" r:id="rId30" name="Scroll Bar 28">
              <controlPr defaultSize="0" autoPict="0">
                <anchor moveWithCells="1">
                  <from>
                    <xdr:col>0</xdr:col>
                    <xdr:colOff>2838450</xdr:colOff>
                    <xdr:row>138</xdr:row>
                    <xdr:rowOff>238125</xdr:rowOff>
                  </from>
                  <to>
                    <xdr:col>5</xdr:col>
                    <xdr:colOff>1847850</xdr:colOff>
                    <xdr:row>138</xdr:row>
                    <xdr:rowOff>533400</xdr:rowOff>
                  </to>
                </anchor>
              </controlPr>
            </control>
          </mc:Choice>
        </mc:AlternateContent>
        <mc:AlternateContent xmlns:mc="http://schemas.openxmlformats.org/markup-compatibility/2006">
          <mc:Choice Requires="x14">
            <control shapeId="6173" r:id="rId31" name="Scroll Bar 29">
              <controlPr defaultSize="0" autoPict="0">
                <anchor moveWithCells="1">
                  <from>
                    <xdr:col>1</xdr:col>
                    <xdr:colOff>9525</xdr:colOff>
                    <xdr:row>143</xdr:row>
                    <xdr:rowOff>209550</xdr:rowOff>
                  </from>
                  <to>
                    <xdr:col>5</xdr:col>
                    <xdr:colOff>1876425</xdr:colOff>
                    <xdr:row>143</xdr:row>
                    <xdr:rowOff>504825</xdr:rowOff>
                  </to>
                </anchor>
              </controlPr>
            </control>
          </mc:Choice>
        </mc:AlternateContent>
        <mc:AlternateContent xmlns:mc="http://schemas.openxmlformats.org/markup-compatibility/2006">
          <mc:Choice Requires="x14">
            <control shapeId="6174" r:id="rId32" name="Scroll Bar 30">
              <controlPr defaultSize="0" autoPict="0">
                <anchor moveWithCells="1">
                  <from>
                    <xdr:col>1</xdr:col>
                    <xdr:colOff>9525</xdr:colOff>
                    <xdr:row>148</xdr:row>
                    <xdr:rowOff>352425</xdr:rowOff>
                  </from>
                  <to>
                    <xdr:col>5</xdr:col>
                    <xdr:colOff>1876425</xdr:colOff>
                    <xdr:row>148</xdr:row>
                    <xdr:rowOff>647700</xdr:rowOff>
                  </to>
                </anchor>
              </controlPr>
            </control>
          </mc:Choice>
        </mc:AlternateContent>
        <mc:AlternateContent xmlns:mc="http://schemas.openxmlformats.org/markup-compatibility/2006">
          <mc:Choice Requires="x14">
            <control shapeId="6175" r:id="rId33" name="Scroll Bar 31">
              <controlPr defaultSize="0" autoPict="0">
                <anchor moveWithCells="1">
                  <from>
                    <xdr:col>1</xdr:col>
                    <xdr:colOff>9525</xdr:colOff>
                    <xdr:row>153</xdr:row>
                    <xdr:rowOff>76200</xdr:rowOff>
                  </from>
                  <to>
                    <xdr:col>5</xdr:col>
                    <xdr:colOff>1876425</xdr:colOff>
                    <xdr:row>153</xdr:row>
                    <xdr:rowOff>371475</xdr:rowOff>
                  </to>
                </anchor>
              </controlPr>
            </control>
          </mc:Choice>
        </mc:AlternateContent>
        <mc:AlternateContent xmlns:mc="http://schemas.openxmlformats.org/markup-compatibility/2006">
          <mc:Choice Requires="x14">
            <control shapeId="6176" r:id="rId34" name="Scroll Bar 32">
              <controlPr defaultSize="0" autoPict="0">
                <anchor moveWithCells="1">
                  <from>
                    <xdr:col>1</xdr:col>
                    <xdr:colOff>9525</xdr:colOff>
                    <xdr:row>158</xdr:row>
                    <xdr:rowOff>114300</xdr:rowOff>
                  </from>
                  <to>
                    <xdr:col>5</xdr:col>
                    <xdr:colOff>1876425</xdr:colOff>
                    <xdr:row>158</xdr:row>
                    <xdr:rowOff>409575</xdr:rowOff>
                  </to>
                </anchor>
              </controlPr>
            </control>
          </mc:Choice>
        </mc:AlternateContent>
        <mc:AlternateContent xmlns:mc="http://schemas.openxmlformats.org/markup-compatibility/2006">
          <mc:Choice Requires="x14">
            <control shapeId="6177" r:id="rId35" name="Scroll Bar 33">
              <controlPr defaultSize="0" autoPict="0">
                <anchor moveWithCells="1">
                  <from>
                    <xdr:col>1</xdr:col>
                    <xdr:colOff>38100</xdr:colOff>
                    <xdr:row>164</xdr:row>
                    <xdr:rowOff>495300</xdr:rowOff>
                  </from>
                  <to>
                    <xdr:col>6</xdr:col>
                    <xdr:colOff>28575</xdr:colOff>
                    <xdr:row>165</xdr:row>
                    <xdr:rowOff>28575</xdr:rowOff>
                  </to>
                </anchor>
              </controlPr>
            </control>
          </mc:Choice>
        </mc:AlternateContent>
        <mc:AlternateContent xmlns:mc="http://schemas.openxmlformats.org/markup-compatibility/2006">
          <mc:Choice Requires="x14">
            <control shapeId="6178" r:id="rId36" name="Scroll Bar 34">
              <controlPr defaultSize="0" autoPict="0">
                <anchor moveWithCells="1">
                  <from>
                    <xdr:col>1</xdr:col>
                    <xdr:colOff>28575</xdr:colOff>
                    <xdr:row>170</xdr:row>
                    <xdr:rowOff>104775</xdr:rowOff>
                  </from>
                  <to>
                    <xdr:col>6</xdr:col>
                    <xdr:colOff>9525</xdr:colOff>
                    <xdr:row>170</xdr:row>
                    <xdr:rowOff>400050</xdr:rowOff>
                  </to>
                </anchor>
              </controlPr>
            </control>
          </mc:Choice>
        </mc:AlternateContent>
        <mc:AlternateContent xmlns:mc="http://schemas.openxmlformats.org/markup-compatibility/2006">
          <mc:Choice Requires="x14">
            <control shapeId="6179" r:id="rId37" name="Scroll Bar 35">
              <controlPr defaultSize="0" autoPict="0">
                <anchor moveWithCells="1">
                  <from>
                    <xdr:col>1</xdr:col>
                    <xdr:colOff>0</xdr:colOff>
                    <xdr:row>174</xdr:row>
                    <xdr:rowOff>504825</xdr:rowOff>
                  </from>
                  <to>
                    <xdr:col>5</xdr:col>
                    <xdr:colOff>1866900</xdr:colOff>
                    <xdr:row>174</xdr:row>
                    <xdr:rowOff>800100</xdr:rowOff>
                  </to>
                </anchor>
              </controlPr>
            </control>
          </mc:Choice>
        </mc:AlternateContent>
        <mc:AlternateContent xmlns:mc="http://schemas.openxmlformats.org/markup-compatibility/2006">
          <mc:Choice Requires="x14">
            <control shapeId="6180" r:id="rId38" name="Scroll Bar 36">
              <controlPr defaultSize="0" autoPict="0">
                <anchor moveWithCells="1">
                  <from>
                    <xdr:col>0</xdr:col>
                    <xdr:colOff>2876550</xdr:colOff>
                    <xdr:row>179</xdr:row>
                    <xdr:rowOff>419100</xdr:rowOff>
                  </from>
                  <to>
                    <xdr:col>6</xdr:col>
                    <xdr:colOff>0</xdr:colOff>
                    <xdr:row>180</xdr:row>
                    <xdr:rowOff>133350</xdr:rowOff>
                  </to>
                </anchor>
              </controlPr>
            </control>
          </mc:Choice>
        </mc:AlternateContent>
        <mc:AlternateContent xmlns:mc="http://schemas.openxmlformats.org/markup-compatibility/2006">
          <mc:Choice Requires="x14">
            <control shapeId="6181" r:id="rId39" name="Scroll Bar 37">
              <controlPr defaultSize="0" autoPict="0">
                <anchor moveWithCells="1">
                  <from>
                    <xdr:col>0</xdr:col>
                    <xdr:colOff>2876550</xdr:colOff>
                    <xdr:row>184</xdr:row>
                    <xdr:rowOff>428625</xdr:rowOff>
                  </from>
                  <to>
                    <xdr:col>5</xdr:col>
                    <xdr:colOff>1866900</xdr:colOff>
                    <xdr:row>184</xdr:row>
                    <xdr:rowOff>695325</xdr:rowOff>
                  </to>
                </anchor>
              </controlPr>
            </control>
          </mc:Choice>
        </mc:AlternateContent>
        <mc:AlternateContent xmlns:mc="http://schemas.openxmlformats.org/markup-compatibility/2006">
          <mc:Choice Requires="x14">
            <control shapeId="6182" r:id="rId40" name="Scroll Bar 38">
              <controlPr defaultSize="0" autoPict="0">
                <anchor moveWithCells="1">
                  <from>
                    <xdr:col>0</xdr:col>
                    <xdr:colOff>2867025</xdr:colOff>
                    <xdr:row>192</xdr:row>
                    <xdr:rowOff>809625</xdr:rowOff>
                  </from>
                  <to>
                    <xdr:col>6</xdr:col>
                    <xdr:colOff>9525</xdr:colOff>
                    <xdr:row>193</xdr:row>
                    <xdr:rowOff>38100</xdr:rowOff>
                  </to>
                </anchor>
              </controlPr>
            </control>
          </mc:Choice>
        </mc:AlternateContent>
        <mc:AlternateContent xmlns:mc="http://schemas.openxmlformats.org/markup-compatibility/2006">
          <mc:Choice Requires="x14">
            <control shapeId="6183" r:id="rId41" name="Scroll Bar 39">
              <controlPr defaultSize="0" autoPict="0">
                <anchor moveWithCells="1">
                  <from>
                    <xdr:col>1</xdr:col>
                    <xdr:colOff>9525</xdr:colOff>
                    <xdr:row>197</xdr:row>
                    <xdr:rowOff>85725</xdr:rowOff>
                  </from>
                  <to>
                    <xdr:col>6</xdr:col>
                    <xdr:colOff>9525</xdr:colOff>
                    <xdr:row>197</xdr:row>
                    <xdr:rowOff>381000</xdr:rowOff>
                  </to>
                </anchor>
              </controlPr>
            </control>
          </mc:Choice>
        </mc:AlternateContent>
        <mc:AlternateContent xmlns:mc="http://schemas.openxmlformats.org/markup-compatibility/2006">
          <mc:Choice Requires="x14">
            <control shapeId="6184" r:id="rId42" name="Scroll Bar 40">
              <controlPr defaultSize="0" autoPict="0">
                <anchor moveWithCells="1">
                  <from>
                    <xdr:col>0</xdr:col>
                    <xdr:colOff>2876550</xdr:colOff>
                    <xdr:row>202</xdr:row>
                    <xdr:rowOff>200025</xdr:rowOff>
                  </from>
                  <to>
                    <xdr:col>5</xdr:col>
                    <xdr:colOff>1876425</xdr:colOff>
                    <xdr:row>202</xdr:row>
                    <xdr:rowOff>495300</xdr:rowOff>
                  </to>
                </anchor>
              </controlPr>
            </control>
          </mc:Choice>
        </mc:AlternateContent>
        <mc:AlternateContent xmlns:mc="http://schemas.openxmlformats.org/markup-compatibility/2006">
          <mc:Choice Requires="x14">
            <control shapeId="6185" r:id="rId43" name="Scroll Bar 41">
              <controlPr defaultSize="0" autoPict="0">
                <anchor moveWithCells="1">
                  <from>
                    <xdr:col>1</xdr:col>
                    <xdr:colOff>0</xdr:colOff>
                    <xdr:row>206</xdr:row>
                    <xdr:rowOff>914400</xdr:rowOff>
                  </from>
                  <to>
                    <xdr:col>6</xdr:col>
                    <xdr:colOff>0</xdr:colOff>
                    <xdr:row>207</xdr:row>
                    <xdr:rowOff>123825</xdr:rowOff>
                  </to>
                </anchor>
              </controlPr>
            </control>
          </mc:Choice>
        </mc:AlternateContent>
        <mc:AlternateContent xmlns:mc="http://schemas.openxmlformats.org/markup-compatibility/2006">
          <mc:Choice Requires="x14">
            <control shapeId="6186" r:id="rId44" name="Scroll Bar 42">
              <controlPr defaultSize="0" autoPict="0">
                <anchor moveWithCells="1">
                  <from>
                    <xdr:col>1</xdr:col>
                    <xdr:colOff>9525</xdr:colOff>
                    <xdr:row>211</xdr:row>
                    <xdr:rowOff>400050</xdr:rowOff>
                  </from>
                  <to>
                    <xdr:col>6</xdr:col>
                    <xdr:colOff>9525</xdr:colOff>
                    <xdr:row>211</xdr:row>
                    <xdr:rowOff>695325</xdr:rowOff>
                  </to>
                </anchor>
              </controlPr>
            </control>
          </mc:Choice>
        </mc:AlternateContent>
        <mc:AlternateContent xmlns:mc="http://schemas.openxmlformats.org/markup-compatibility/2006">
          <mc:Choice Requires="x14">
            <control shapeId="6187" r:id="rId45" name="Scroll Bar 43">
              <controlPr defaultSize="0" autoPict="0">
                <anchor moveWithCells="1">
                  <from>
                    <xdr:col>0</xdr:col>
                    <xdr:colOff>2867025</xdr:colOff>
                    <xdr:row>217</xdr:row>
                    <xdr:rowOff>0</xdr:rowOff>
                  </from>
                  <to>
                    <xdr:col>5</xdr:col>
                    <xdr:colOff>1876425</xdr:colOff>
                    <xdr:row>217</xdr:row>
                    <xdr:rowOff>295275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4"/>
  <sheetViews>
    <sheetView zoomScaleNormal="100" workbookViewId="0">
      <selection activeCell="I5" sqref="I5"/>
    </sheetView>
  </sheetViews>
  <sheetFormatPr defaultRowHeight="15" x14ac:dyDescent="0.25"/>
  <cols>
    <col min="1" max="1" width="46.7109375" style="153" customWidth="1"/>
    <col min="2" max="2" width="14" style="6" customWidth="1"/>
    <col min="3" max="3" width="12.85546875" style="6" customWidth="1"/>
    <col min="4" max="4" width="13.5703125" style="6" customWidth="1"/>
    <col min="5" max="5" width="12.5703125" style="6" customWidth="1"/>
    <col min="6" max="6" width="15.28515625" style="6" customWidth="1"/>
    <col min="7" max="7" width="9.140625" style="57"/>
  </cols>
  <sheetData>
    <row r="1" spans="1:9" ht="33" customHeight="1" x14ac:dyDescent="0.25">
      <c r="A1" s="259" t="s">
        <v>3</v>
      </c>
      <c r="B1" s="260"/>
      <c r="C1" s="260"/>
      <c r="D1" s="260"/>
      <c r="E1" s="260"/>
      <c r="F1" s="260"/>
      <c r="G1" s="261"/>
      <c r="H1" s="3"/>
      <c r="I1" s="3"/>
    </row>
    <row r="2" spans="1:9" ht="120" customHeight="1" thickBot="1" x14ac:dyDescent="0.3">
      <c r="A2" s="262" t="s">
        <v>4</v>
      </c>
      <c r="B2" s="263"/>
      <c r="C2" s="263"/>
      <c r="D2" s="263"/>
      <c r="E2" s="263"/>
      <c r="F2" s="263"/>
      <c r="G2" s="264"/>
    </row>
    <row r="3" spans="1:9" ht="108.75" customHeight="1" thickBot="1" x14ac:dyDescent="0.3">
      <c r="A3" s="265" t="s">
        <v>502</v>
      </c>
      <c r="B3" s="266"/>
      <c r="C3" s="266"/>
      <c r="D3" s="266"/>
      <c r="E3" s="266"/>
      <c r="F3" s="266"/>
      <c r="G3" s="267"/>
    </row>
    <row r="4" spans="1:9" ht="45.75" customHeight="1" thickBot="1" x14ac:dyDescent="0.3">
      <c r="A4" s="239" t="s">
        <v>410</v>
      </c>
      <c r="B4" s="65" t="s">
        <v>5</v>
      </c>
      <c r="C4" s="66"/>
      <c r="D4" s="61"/>
      <c r="E4" s="67"/>
      <c r="F4" s="68" t="s">
        <v>6</v>
      </c>
      <c r="G4" s="55">
        <v>259</v>
      </c>
    </row>
    <row r="5" spans="1:9" ht="168" customHeight="1" thickBot="1" x14ac:dyDescent="0.3">
      <c r="A5" s="239"/>
      <c r="B5" s="69" t="s">
        <v>7</v>
      </c>
      <c r="C5" s="70"/>
      <c r="D5" s="71" t="s">
        <v>8</v>
      </c>
      <c r="E5" s="72"/>
      <c r="F5" s="73" t="s">
        <v>153</v>
      </c>
      <c r="G5" s="55"/>
    </row>
    <row r="6" spans="1:9" x14ac:dyDescent="0.25">
      <c r="A6" s="151"/>
      <c r="B6" s="52"/>
      <c r="C6" s="52"/>
      <c r="D6" s="52"/>
      <c r="E6" s="52"/>
      <c r="F6" s="52"/>
      <c r="G6" s="55"/>
    </row>
    <row r="7" spans="1:9" ht="15.75" thickBot="1" x14ac:dyDescent="0.3">
      <c r="A7" s="151"/>
      <c r="B7" s="52"/>
      <c r="C7" s="52"/>
      <c r="D7" s="52"/>
      <c r="E7" s="52"/>
      <c r="F7" s="52"/>
      <c r="G7" s="55"/>
    </row>
    <row r="8" spans="1:9" ht="75.75" customHeight="1" thickBot="1" x14ac:dyDescent="0.3">
      <c r="A8" s="239" t="s">
        <v>411</v>
      </c>
      <c r="B8" s="65" t="s">
        <v>5</v>
      </c>
      <c r="C8" s="66"/>
      <c r="D8" s="61"/>
      <c r="E8" s="67"/>
      <c r="F8" s="68" t="s">
        <v>6</v>
      </c>
      <c r="G8" s="55">
        <v>400</v>
      </c>
    </row>
    <row r="9" spans="1:9" ht="91.5" customHeight="1" thickBot="1" x14ac:dyDescent="0.3">
      <c r="A9" s="239"/>
      <c r="B9" s="69" t="s">
        <v>9</v>
      </c>
      <c r="C9" s="70"/>
      <c r="D9" s="71" t="s">
        <v>10</v>
      </c>
      <c r="E9" s="72"/>
      <c r="F9" s="73" t="s">
        <v>11</v>
      </c>
      <c r="G9" s="55"/>
    </row>
    <row r="10" spans="1:9" ht="15.75" thickBot="1" x14ac:dyDescent="0.3">
      <c r="A10" s="152"/>
      <c r="B10" s="53"/>
      <c r="C10" s="53"/>
      <c r="D10" s="53"/>
      <c r="E10" s="53"/>
      <c r="F10" s="53"/>
      <c r="G10" s="56"/>
    </row>
    <row r="11" spans="1:9" ht="15.75" thickBot="1" x14ac:dyDescent="0.3"/>
    <row r="12" spans="1:9" ht="120.75" customHeight="1" thickBot="1" x14ac:dyDescent="0.3">
      <c r="A12" s="265" t="s">
        <v>503</v>
      </c>
      <c r="B12" s="266"/>
      <c r="C12" s="266"/>
      <c r="D12" s="266"/>
      <c r="E12" s="266"/>
      <c r="F12" s="266"/>
      <c r="G12" s="267"/>
    </row>
    <row r="13" spans="1:9" ht="72.75" customHeight="1" x14ac:dyDescent="0.25">
      <c r="A13" s="239" t="s">
        <v>412</v>
      </c>
      <c r="B13" s="76" t="s">
        <v>12</v>
      </c>
      <c r="C13" s="63"/>
      <c r="D13" s="60"/>
      <c r="E13" s="77"/>
      <c r="F13" s="74" t="s">
        <v>13</v>
      </c>
      <c r="G13" s="55">
        <v>0</v>
      </c>
    </row>
    <row r="14" spans="1:9" ht="140.25" customHeight="1" x14ac:dyDescent="0.25">
      <c r="A14" s="239"/>
      <c r="B14" s="268" t="s">
        <v>14</v>
      </c>
      <c r="C14" s="243" t="s">
        <v>15</v>
      </c>
      <c r="D14" s="243"/>
      <c r="E14" s="245" t="s">
        <v>17</v>
      </c>
      <c r="F14" s="247" t="s">
        <v>18</v>
      </c>
      <c r="G14" s="55"/>
    </row>
    <row r="15" spans="1:9" ht="15.75" thickBot="1" x14ac:dyDescent="0.3">
      <c r="A15" s="239"/>
      <c r="B15" s="269"/>
      <c r="C15" s="244"/>
      <c r="D15" s="244"/>
      <c r="E15" s="246"/>
      <c r="F15" s="248"/>
      <c r="G15" s="55"/>
    </row>
    <row r="16" spans="1:9" x14ac:dyDescent="0.25">
      <c r="A16" s="151"/>
      <c r="B16" s="52"/>
      <c r="C16" s="52"/>
      <c r="D16" s="52"/>
      <c r="E16" s="52"/>
      <c r="F16" s="52"/>
      <c r="G16" s="55"/>
    </row>
    <row r="17" spans="1:7" ht="15.75" thickBot="1" x14ac:dyDescent="0.3">
      <c r="A17" s="151"/>
      <c r="B17" s="52"/>
      <c r="C17" s="52"/>
      <c r="D17" s="52"/>
      <c r="E17" s="52"/>
      <c r="F17" s="52"/>
      <c r="G17" s="55"/>
    </row>
    <row r="18" spans="1:7" ht="62.25" customHeight="1" x14ac:dyDescent="0.25">
      <c r="A18" s="239" t="s">
        <v>413</v>
      </c>
      <c r="B18" s="76" t="s">
        <v>12</v>
      </c>
      <c r="C18" s="63"/>
      <c r="D18" s="60"/>
      <c r="E18" s="77"/>
      <c r="F18" s="74" t="s">
        <v>13</v>
      </c>
      <c r="G18" s="55">
        <v>0</v>
      </c>
    </row>
    <row r="19" spans="1:7" ht="103.5" customHeight="1" thickBot="1" x14ac:dyDescent="0.3">
      <c r="A19" s="239"/>
      <c r="B19" s="78" t="s">
        <v>19</v>
      </c>
      <c r="C19" s="64"/>
      <c r="D19" s="62" t="s">
        <v>20</v>
      </c>
      <c r="E19" s="79"/>
      <c r="F19" s="75" t="s">
        <v>21</v>
      </c>
      <c r="G19" s="55"/>
    </row>
    <row r="20" spans="1:7" x14ac:dyDescent="0.25">
      <c r="A20" s="151"/>
      <c r="B20" s="52"/>
      <c r="C20" s="52"/>
      <c r="D20" s="52"/>
      <c r="E20" s="52"/>
      <c r="F20" s="52"/>
      <c r="G20" s="55"/>
    </row>
    <row r="21" spans="1:7" ht="15.75" thickBot="1" x14ac:dyDescent="0.3">
      <c r="A21" s="151"/>
      <c r="B21" s="52"/>
      <c r="C21" s="52"/>
      <c r="D21" s="52"/>
      <c r="E21" s="52"/>
      <c r="F21" s="52"/>
      <c r="G21" s="55"/>
    </row>
    <row r="22" spans="1:7" ht="69" customHeight="1" x14ac:dyDescent="0.25">
      <c r="A22" s="239" t="s">
        <v>414</v>
      </c>
      <c r="B22" s="76" t="s">
        <v>12</v>
      </c>
      <c r="C22" s="63"/>
      <c r="D22" s="60"/>
      <c r="E22" s="77"/>
      <c r="F22" s="74" t="s">
        <v>13</v>
      </c>
      <c r="G22" s="55">
        <v>0</v>
      </c>
    </row>
    <row r="23" spans="1:7" x14ac:dyDescent="0.25">
      <c r="A23" s="239"/>
      <c r="B23" s="268" t="s">
        <v>22</v>
      </c>
      <c r="C23" s="270" t="s">
        <v>23</v>
      </c>
      <c r="D23" s="243" t="s">
        <v>24</v>
      </c>
      <c r="E23" s="245"/>
      <c r="F23" s="247" t="s">
        <v>25</v>
      </c>
      <c r="G23" s="55"/>
    </row>
    <row r="24" spans="1:7" ht="60.75" customHeight="1" thickBot="1" x14ac:dyDescent="0.3">
      <c r="A24" s="239"/>
      <c r="B24" s="269"/>
      <c r="C24" s="271"/>
      <c r="D24" s="244"/>
      <c r="E24" s="246"/>
      <c r="F24" s="248"/>
      <c r="G24" s="55"/>
    </row>
    <row r="25" spans="1:7" ht="15.75" thickBot="1" x14ac:dyDescent="0.3">
      <c r="A25" s="152"/>
      <c r="B25" s="53"/>
      <c r="C25" s="53"/>
      <c r="D25" s="53"/>
      <c r="E25" s="53"/>
      <c r="F25" s="53"/>
      <c r="G25" s="56"/>
    </row>
    <row r="26" spans="1:7" ht="15.75" thickBot="1" x14ac:dyDescent="0.3"/>
    <row r="27" spans="1:7" ht="159.75" customHeight="1" thickBot="1" x14ac:dyDescent="0.3">
      <c r="A27" s="265" t="s">
        <v>504</v>
      </c>
      <c r="B27" s="266"/>
      <c r="C27" s="266"/>
      <c r="D27" s="266"/>
      <c r="E27" s="266"/>
      <c r="F27" s="266"/>
      <c r="G27" s="267"/>
    </row>
    <row r="28" spans="1:7" ht="60" customHeight="1" x14ac:dyDescent="0.25">
      <c r="A28" s="239" t="s">
        <v>415</v>
      </c>
      <c r="B28" s="76" t="s">
        <v>26</v>
      </c>
      <c r="C28" s="63"/>
      <c r="D28" s="60"/>
      <c r="E28" s="77"/>
      <c r="F28" s="74" t="s">
        <v>27</v>
      </c>
      <c r="G28" s="55">
        <v>0</v>
      </c>
    </row>
    <row r="29" spans="1:7" ht="56.25" customHeight="1" thickBot="1" x14ac:dyDescent="0.3">
      <c r="A29" s="239"/>
      <c r="B29" s="78" t="s">
        <v>28</v>
      </c>
      <c r="C29" s="64"/>
      <c r="D29" s="62" t="s">
        <v>29</v>
      </c>
      <c r="E29" s="79" t="s">
        <v>30</v>
      </c>
      <c r="F29" s="75" t="s">
        <v>31</v>
      </c>
      <c r="G29" s="55"/>
    </row>
    <row r="30" spans="1:7" ht="15.75" thickBot="1" x14ac:dyDescent="0.3">
      <c r="A30" s="151"/>
      <c r="B30" s="52"/>
      <c r="C30" s="52"/>
      <c r="D30" s="52"/>
      <c r="E30" s="52"/>
      <c r="F30" s="52"/>
      <c r="G30" s="55"/>
    </row>
    <row r="31" spans="1:7" ht="26.25" thickBot="1" x14ac:dyDescent="0.3">
      <c r="A31" s="154" t="s">
        <v>416</v>
      </c>
      <c r="B31" s="58"/>
      <c r="C31" s="51"/>
      <c r="D31" s="52"/>
      <c r="E31" s="52"/>
      <c r="F31" s="52"/>
      <c r="G31" s="55" t="b">
        <v>1</v>
      </c>
    </row>
    <row r="32" spans="1:7" x14ac:dyDescent="0.25">
      <c r="A32" s="151"/>
      <c r="B32" s="51"/>
      <c r="C32" s="51"/>
      <c r="D32" s="52"/>
      <c r="E32" s="52"/>
      <c r="F32" s="52"/>
      <c r="G32" s="55"/>
    </row>
    <row r="33" spans="1:7" x14ac:dyDescent="0.25">
      <c r="A33" s="151"/>
      <c r="B33" s="52"/>
      <c r="C33" s="52"/>
      <c r="D33" s="52"/>
      <c r="E33" s="52"/>
      <c r="F33" s="52"/>
      <c r="G33" s="55"/>
    </row>
    <row r="34" spans="1:7" ht="15.75" thickBot="1" x14ac:dyDescent="0.3">
      <c r="A34" s="151"/>
      <c r="B34" s="52"/>
      <c r="C34" s="52"/>
      <c r="D34" s="52"/>
      <c r="E34" s="52"/>
      <c r="F34" s="52"/>
      <c r="G34" s="55"/>
    </row>
    <row r="35" spans="1:7" ht="60" customHeight="1" x14ac:dyDescent="0.25">
      <c r="A35" s="239" t="s">
        <v>417</v>
      </c>
      <c r="B35" s="76" t="s">
        <v>26</v>
      </c>
      <c r="C35" s="63"/>
      <c r="D35" s="60"/>
      <c r="E35" s="77"/>
      <c r="F35" s="74" t="s">
        <v>27</v>
      </c>
      <c r="G35" s="55">
        <v>0</v>
      </c>
    </row>
    <row r="36" spans="1:7" ht="39" thickBot="1" x14ac:dyDescent="0.3">
      <c r="A36" s="239"/>
      <c r="B36" s="78" t="s">
        <v>28</v>
      </c>
      <c r="C36" s="64"/>
      <c r="D36" s="62" t="s">
        <v>29</v>
      </c>
      <c r="E36" s="79" t="s">
        <v>30</v>
      </c>
      <c r="F36" s="75" t="s">
        <v>31</v>
      </c>
      <c r="G36" s="55"/>
    </row>
    <row r="37" spans="1:7" ht="15.75" thickBot="1" x14ac:dyDescent="0.3">
      <c r="A37" s="151"/>
      <c r="B37" s="52"/>
      <c r="C37" s="52"/>
      <c r="D37" s="52"/>
      <c r="E37" s="52"/>
      <c r="F37" s="52"/>
      <c r="G37" s="55"/>
    </row>
    <row r="38" spans="1:7" ht="26.25" thickBot="1" x14ac:dyDescent="0.3">
      <c r="A38" s="154" t="s">
        <v>416</v>
      </c>
      <c r="B38" s="58"/>
      <c r="C38" s="51"/>
      <c r="D38" s="52"/>
      <c r="E38" s="52"/>
      <c r="F38" s="52"/>
      <c r="G38" s="55" t="b">
        <v>0</v>
      </c>
    </row>
    <row r="39" spans="1:7" x14ac:dyDescent="0.25">
      <c r="A39" s="151"/>
      <c r="B39" s="51"/>
      <c r="C39" s="51"/>
      <c r="D39" s="52"/>
      <c r="E39" s="52"/>
      <c r="F39" s="52"/>
      <c r="G39" s="55"/>
    </row>
    <row r="40" spans="1:7" x14ac:dyDescent="0.25">
      <c r="A40" s="151"/>
      <c r="B40" s="52"/>
      <c r="C40" s="52"/>
      <c r="D40" s="52"/>
      <c r="E40" s="52"/>
      <c r="F40" s="52"/>
      <c r="G40" s="55"/>
    </row>
    <row r="41" spans="1:7" ht="15.75" thickBot="1" x14ac:dyDescent="0.3">
      <c r="A41" s="151"/>
      <c r="B41" s="52"/>
      <c r="C41" s="52"/>
      <c r="D41" s="52"/>
      <c r="E41" s="52"/>
      <c r="F41" s="52"/>
      <c r="G41" s="55"/>
    </row>
    <row r="42" spans="1:7" ht="57.75" customHeight="1" x14ac:dyDescent="0.25">
      <c r="A42" s="239" t="s">
        <v>418</v>
      </c>
      <c r="B42" s="76" t="s">
        <v>26</v>
      </c>
      <c r="C42" s="63"/>
      <c r="D42" s="60"/>
      <c r="E42" s="77"/>
      <c r="F42" s="74" t="s">
        <v>27</v>
      </c>
      <c r="G42" s="55">
        <v>0</v>
      </c>
    </row>
    <row r="43" spans="1:7" ht="39" thickBot="1" x14ac:dyDescent="0.3">
      <c r="A43" s="239"/>
      <c r="B43" s="78" t="s">
        <v>28</v>
      </c>
      <c r="C43" s="64"/>
      <c r="D43" s="62" t="s">
        <v>29</v>
      </c>
      <c r="E43" s="79" t="s">
        <v>30</v>
      </c>
      <c r="F43" s="75" t="s">
        <v>31</v>
      </c>
      <c r="G43" s="55"/>
    </row>
    <row r="44" spans="1:7" ht="15.75" thickBot="1" x14ac:dyDescent="0.3">
      <c r="A44" s="151"/>
      <c r="B44" s="52"/>
      <c r="C44" s="52"/>
      <c r="D44" s="52"/>
      <c r="E44" s="52"/>
      <c r="F44" s="52"/>
      <c r="G44" s="55"/>
    </row>
    <row r="45" spans="1:7" ht="26.25" thickBot="1" x14ac:dyDescent="0.3">
      <c r="A45" s="154" t="s">
        <v>416</v>
      </c>
      <c r="B45" s="58"/>
      <c r="C45" s="51"/>
      <c r="D45" s="52"/>
      <c r="E45" s="52"/>
      <c r="F45" s="52"/>
      <c r="G45" s="55" t="b">
        <v>1</v>
      </c>
    </row>
    <row r="46" spans="1:7" x14ac:dyDescent="0.25">
      <c r="A46" s="151"/>
      <c r="B46" s="51"/>
      <c r="C46" s="51"/>
      <c r="D46" s="52"/>
      <c r="E46" s="52"/>
      <c r="F46" s="52"/>
      <c r="G46" s="55"/>
    </row>
    <row r="47" spans="1:7" x14ac:dyDescent="0.25">
      <c r="A47" s="151"/>
      <c r="B47" s="52"/>
      <c r="C47" s="52"/>
      <c r="D47" s="52"/>
      <c r="E47" s="52"/>
      <c r="F47" s="52"/>
      <c r="G47" s="55"/>
    </row>
    <row r="48" spans="1:7" ht="15.75" thickBot="1" x14ac:dyDescent="0.3">
      <c r="A48" s="151"/>
      <c r="B48" s="52"/>
      <c r="C48" s="52"/>
      <c r="D48" s="52"/>
      <c r="E48" s="52"/>
      <c r="F48" s="52"/>
      <c r="G48" s="55"/>
    </row>
    <row r="49" spans="1:8" ht="60.75" customHeight="1" x14ac:dyDescent="0.25">
      <c r="A49" s="239" t="s">
        <v>419</v>
      </c>
      <c r="B49" s="76" t="s">
        <v>26</v>
      </c>
      <c r="C49" s="63"/>
      <c r="D49" s="60"/>
      <c r="E49" s="77"/>
      <c r="F49" s="74" t="s">
        <v>27</v>
      </c>
      <c r="G49" s="55">
        <v>0</v>
      </c>
      <c r="H49" s="158"/>
    </row>
    <row r="50" spans="1:8" ht="39" thickBot="1" x14ac:dyDescent="0.3">
      <c r="A50" s="239"/>
      <c r="B50" s="78" t="s">
        <v>28</v>
      </c>
      <c r="C50" s="64"/>
      <c r="D50" s="62" t="s">
        <v>29</v>
      </c>
      <c r="E50" s="79" t="s">
        <v>30</v>
      </c>
      <c r="F50" s="75" t="s">
        <v>31</v>
      </c>
      <c r="G50" s="55"/>
    </row>
    <row r="51" spans="1:8" ht="15.75" thickBot="1" x14ac:dyDescent="0.3">
      <c r="A51" s="151"/>
      <c r="B51" s="52"/>
      <c r="C51" s="52"/>
      <c r="D51" s="52"/>
      <c r="E51" s="52"/>
      <c r="F51" s="52"/>
      <c r="G51" s="55"/>
    </row>
    <row r="52" spans="1:8" ht="26.25" thickBot="1" x14ac:dyDescent="0.3">
      <c r="A52" s="154" t="s">
        <v>416</v>
      </c>
      <c r="B52" s="58"/>
      <c r="C52" s="51"/>
      <c r="D52" s="52"/>
      <c r="E52" s="52"/>
      <c r="F52" s="52"/>
      <c r="G52" s="55" t="b">
        <v>1</v>
      </c>
    </row>
    <row r="53" spans="1:8" x14ac:dyDescent="0.25">
      <c r="A53" s="151"/>
      <c r="B53" s="51"/>
      <c r="C53" s="51"/>
      <c r="D53" s="52"/>
      <c r="E53" s="52"/>
      <c r="F53" s="52"/>
      <c r="G53" s="55"/>
    </row>
    <row r="54" spans="1:8" x14ac:dyDescent="0.25">
      <c r="A54" s="151"/>
      <c r="B54" s="52"/>
      <c r="C54" s="52"/>
      <c r="D54" s="52"/>
      <c r="E54" s="52"/>
      <c r="F54" s="52"/>
      <c r="G54" s="55"/>
    </row>
    <row r="55" spans="1:8" ht="15.75" thickBot="1" x14ac:dyDescent="0.3">
      <c r="A55" s="151"/>
      <c r="B55" s="52"/>
      <c r="C55" s="52"/>
      <c r="D55" s="52"/>
      <c r="E55" s="52"/>
      <c r="F55" s="52"/>
      <c r="G55" s="55"/>
    </row>
    <row r="56" spans="1:8" ht="75" customHeight="1" x14ac:dyDescent="0.25">
      <c r="A56" s="239" t="s">
        <v>420</v>
      </c>
      <c r="B56" s="76" t="s">
        <v>26</v>
      </c>
      <c r="C56" s="63"/>
      <c r="D56" s="60"/>
      <c r="E56" s="77"/>
      <c r="F56" s="74" t="s">
        <v>27</v>
      </c>
      <c r="G56" s="55">
        <v>0</v>
      </c>
    </row>
    <row r="57" spans="1:8" ht="45.75" customHeight="1" thickBot="1" x14ac:dyDescent="0.3">
      <c r="A57" s="239"/>
      <c r="B57" s="78" t="s">
        <v>28</v>
      </c>
      <c r="C57" s="64"/>
      <c r="D57" s="62" t="s">
        <v>29</v>
      </c>
      <c r="E57" s="79" t="s">
        <v>30</v>
      </c>
      <c r="F57" s="75" t="s">
        <v>31</v>
      </c>
      <c r="G57" s="55"/>
    </row>
    <row r="58" spans="1:8" ht="15.75" thickBot="1" x14ac:dyDescent="0.3">
      <c r="A58" s="151"/>
      <c r="B58" s="52"/>
      <c r="C58" s="52"/>
      <c r="D58" s="52"/>
      <c r="E58" s="52"/>
      <c r="F58" s="52"/>
      <c r="G58" s="55"/>
    </row>
    <row r="59" spans="1:8" ht="26.25" thickBot="1" x14ac:dyDescent="0.3">
      <c r="A59" s="154" t="s">
        <v>416</v>
      </c>
      <c r="B59" s="58"/>
      <c r="C59" s="51"/>
      <c r="D59" s="52"/>
      <c r="E59" s="52"/>
      <c r="F59" s="52"/>
      <c r="G59" s="55" t="b">
        <v>1</v>
      </c>
    </row>
    <row r="60" spans="1:8" x14ac:dyDescent="0.25">
      <c r="A60" s="151"/>
      <c r="B60" s="51"/>
      <c r="C60" s="51"/>
      <c r="D60" s="52"/>
      <c r="E60" s="52"/>
      <c r="F60" s="52"/>
      <c r="G60" s="55"/>
    </row>
    <row r="61" spans="1:8" x14ac:dyDescent="0.25">
      <c r="A61" s="151"/>
      <c r="B61" s="52"/>
      <c r="C61" s="52"/>
      <c r="D61" s="52"/>
      <c r="E61" s="52"/>
      <c r="F61" s="52"/>
      <c r="G61" s="55"/>
    </row>
    <row r="62" spans="1:8" ht="15.75" thickBot="1" x14ac:dyDescent="0.3">
      <c r="A62" s="151"/>
      <c r="B62" s="52"/>
      <c r="C62" s="52"/>
      <c r="D62" s="52"/>
      <c r="E62" s="52"/>
      <c r="F62" s="52"/>
      <c r="G62" s="55"/>
    </row>
    <row r="63" spans="1:8" ht="60" customHeight="1" x14ac:dyDescent="0.25">
      <c r="A63" s="239" t="s">
        <v>421</v>
      </c>
      <c r="B63" s="76" t="s">
        <v>26</v>
      </c>
      <c r="C63" s="63"/>
      <c r="D63" s="60"/>
      <c r="E63" s="77"/>
      <c r="F63" s="74" t="s">
        <v>27</v>
      </c>
      <c r="G63" s="55">
        <v>0</v>
      </c>
    </row>
    <row r="64" spans="1:8" x14ac:dyDescent="0.25">
      <c r="A64" s="239"/>
      <c r="B64" s="268" t="s">
        <v>34</v>
      </c>
      <c r="C64" s="270" t="s">
        <v>35</v>
      </c>
      <c r="D64" s="243"/>
      <c r="E64" s="245" t="s">
        <v>36</v>
      </c>
      <c r="F64" s="247" t="s">
        <v>37</v>
      </c>
      <c r="G64" s="55"/>
    </row>
    <row r="65" spans="1:7" ht="73.5" customHeight="1" thickBot="1" x14ac:dyDescent="0.3">
      <c r="A65" s="239"/>
      <c r="B65" s="269"/>
      <c r="C65" s="271"/>
      <c r="D65" s="244"/>
      <c r="E65" s="246"/>
      <c r="F65" s="248"/>
      <c r="G65" s="55"/>
    </row>
    <row r="66" spans="1:7" x14ac:dyDescent="0.25">
      <c r="A66" s="151"/>
      <c r="B66" s="52"/>
      <c r="C66" s="52"/>
      <c r="D66" s="52"/>
      <c r="E66" s="52"/>
      <c r="F66" s="52"/>
      <c r="G66" s="55"/>
    </row>
    <row r="67" spans="1:7" ht="15.75" thickBot="1" x14ac:dyDescent="0.3">
      <c r="A67" s="151"/>
      <c r="B67" s="52"/>
      <c r="C67" s="52"/>
      <c r="D67" s="52"/>
      <c r="E67" s="52"/>
      <c r="F67" s="52"/>
      <c r="G67" s="55"/>
    </row>
    <row r="68" spans="1:7" ht="26.25" thickBot="1" x14ac:dyDescent="0.3">
      <c r="A68" s="154" t="s">
        <v>422</v>
      </c>
      <c r="B68" s="58"/>
      <c r="C68" s="51"/>
      <c r="D68" s="52"/>
      <c r="E68" s="52"/>
      <c r="F68" s="52"/>
      <c r="G68" s="55" t="b">
        <v>1</v>
      </c>
    </row>
    <row r="69" spans="1:7" ht="15.75" thickBot="1" x14ac:dyDescent="0.3">
      <c r="A69" s="152"/>
      <c r="B69" s="54"/>
      <c r="C69" s="54"/>
      <c r="D69" s="53"/>
      <c r="E69" s="53"/>
      <c r="F69" s="53"/>
      <c r="G69" s="56"/>
    </row>
    <row r="71" spans="1:7" ht="15.75" thickBot="1" x14ac:dyDescent="0.3"/>
    <row r="72" spans="1:7" ht="49.5" customHeight="1" thickBot="1" x14ac:dyDescent="0.3">
      <c r="A72" s="276" t="s">
        <v>38</v>
      </c>
      <c r="B72" s="277"/>
      <c r="C72" s="277"/>
      <c r="D72" s="277"/>
      <c r="E72" s="277"/>
      <c r="F72" s="277"/>
      <c r="G72" s="278"/>
    </row>
    <row r="73" spans="1:7" ht="135.75" customHeight="1" thickBot="1" x14ac:dyDescent="0.3">
      <c r="A73" s="273" t="s">
        <v>39</v>
      </c>
      <c r="B73" s="274"/>
      <c r="C73" s="274"/>
      <c r="D73" s="274"/>
      <c r="E73" s="274"/>
      <c r="F73" s="274"/>
      <c r="G73" s="275"/>
    </row>
    <row r="74" spans="1:7" ht="61.5" customHeight="1" x14ac:dyDescent="0.25">
      <c r="A74" s="272" t="s">
        <v>423</v>
      </c>
      <c r="B74" s="96" t="s">
        <v>40</v>
      </c>
      <c r="C74" s="82"/>
      <c r="D74" s="83"/>
      <c r="E74" s="84"/>
      <c r="F74" s="97" t="s">
        <v>41</v>
      </c>
      <c r="G74" s="55">
        <v>346</v>
      </c>
    </row>
    <row r="75" spans="1:7" ht="39" thickBot="1" x14ac:dyDescent="0.3">
      <c r="A75" s="239"/>
      <c r="B75" s="87" t="s">
        <v>42</v>
      </c>
      <c r="C75" s="88" t="s">
        <v>43</v>
      </c>
      <c r="D75" s="89" t="s">
        <v>44</v>
      </c>
      <c r="E75" s="90" t="s">
        <v>45</v>
      </c>
      <c r="F75" s="80" t="s">
        <v>46</v>
      </c>
      <c r="G75" s="55"/>
    </row>
    <row r="76" spans="1:7" x14ac:dyDescent="0.25">
      <c r="A76" s="151"/>
      <c r="B76" s="52"/>
      <c r="C76" s="52"/>
      <c r="D76" s="52"/>
      <c r="E76" s="52"/>
      <c r="F76" s="52"/>
      <c r="G76" s="55"/>
    </row>
    <row r="77" spans="1:7" ht="15.75" thickBot="1" x14ac:dyDescent="0.3">
      <c r="A77" s="151"/>
      <c r="B77" s="52"/>
      <c r="C77" s="52"/>
      <c r="D77" s="52"/>
      <c r="E77" s="52"/>
      <c r="F77" s="52"/>
      <c r="G77" s="55"/>
    </row>
    <row r="78" spans="1:7" ht="54" customHeight="1" x14ac:dyDescent="0.25">
      <c r="A78" s="239" t="s">
        <v>424</v>
      </c>
      <c r="B78" s="85" t="s">
        <v>40</v>
      </c>
      <c r="C78" s="66"/>
      <c r="D78" s="86"/>
      <c r="E78" s="67"/>
      <c r="F78" s="68" t="s">
        <v>41</v>
      </c>
      <c r="G78" s="55">
        <v>400</v>
      </c>
    </row>
    <row r="79" spans="1:7" ht="90" thickBot="1" x14ac:dyDescent="0.3">
      <c r="A79" s="239"/>
      <c r="B79" s="87" t="s">
        <v>47</v>
      </c>
      <c r="C79" s="88" t="s">
        <v>48</v>
      </c>
      <c r="D79" s="89" t="s">
        <v>49</v>
      </c>
      <c r="E79" s="90" t="s">
        <v>50</v>
      </c>
      <c r="F79" s="80" t="s">
        <v>51</v>
      </c>
      <c r="G79" s="55"/>
    </row>
    <row r="80" spans="1:7" x14ac:dyDescent="0.25">
      <c r="A80" s="151"/>
      <c r="B80" s="52"/>
      <c r="C80" s="52"/>
      <c r="D80" s="52"/>
      <c r="E80" s="52"/>
      <c r="F80" s="52"/>
      <c r="G80" s="55"/>
    </row>
    <row r="81" spans="1:7" ht="15.75" thickBot="1" x14ac:dyDescent="0.3">
      <c r="A81" s="151"/>
      <c r="B81" s="52"/>
      <c r="C81" s="52"/>
      <c r="D81" s="52"/>
      <c r="E81" s="52"/>
      <c r="F81" s="52"/>
      <c r="G81" s="55"/>
    </row>
    <row r="82" spans="1:7" ht="55.5" customHeight="1" x14ac:dyDescent="0.25">
      <c r="A82" s="154" t="s">
        <v>425</v>
      </c>
      <c r="B82" s="85" t="s">
        <v>40</v>
      </c>
      <c r="C82" s="66"/>
      <c r="D82" s="86"/>
      <c r="E82" s="67"/>
      <c r="F82" s="68" t="s">
        <v>41</v>
      </c>
      <c r="G82" s="55">
        <v>400</v>
      </c>
    </row>
    <row r="83" spans="1:7" ht="51" customHeight="1" thickBot="1" x14ac:dyDescent="0.3">
      <c r="A83" s="151"/>
      <c r="B83" s="87" t="s">
        <v>42</v>
      </c>
      <c r="C83" s="88" t="s">
        <v>43</v>
      </c>
      <c r="D83" s="89" t="s">
        <v>44</v>
      </c>
      <c r="E83" s="90" t="s">
        <v>45</v>
      </c>
      <c r="F83" s="80" t="s">
        <v>52</v>
      </c>
      <c r="G83" s="55"/>
    </row>
    <row r="84" spans="1:7" x14ac:dyDescent="0.25">
      <c r="A84" s="151"/>
      <c r="B84" s="52"/>
      <c r="C84" s="52"/>
      <c r="D84" s="52"/>
      <c r="E84" s="52"/>
      <c r="F84" s="52"/>
      <c r="G84" s="55"/>
    </row>
    <row r="85" spans="1:7" ht="15.75" thickBot="1" x14ac:dyDescent="0.3">
      <c r="A85" s="151"/>
      <c r="B85" s="52"/>
      <c r="C85" s="52"/>
      <c r="D85" s="52"/>
      <c r="E85" s="52"/>
      <c r="F85" s="52"/>
      <c r="G85" s="55"/>
    </row>
    <row r="86" spans="1:7" ht="54" customHeight="1" x14ac:dyDescent="0.25">
      <c r="A86" s="239" t="s">
        <v>426</v>
      </c>
      <c r="B86" s="85" t="s">
        <v>40</v>
      </c>
      <c r="C86" s="66"/>
      <c r="D86" s="86"/>
      <c r="E86" s="67"/>
      <c r="F86" s="68" t="s">
        <v>41</v>
      </c>
      <c r="G86" s="55">
        <v>400</v>
      </c>
    </row>
    <row r="87" spans="1:7" ht="90" thickBot="1" x14ac:dyDescent="0.3">
      <c r="A87" s="239"/>
      <c r="B87" s="87" t="s">
        <v>53</v>
      </c>
      <c r="C87" s="88" t="s">
        <v>54</v>
      </c>
      <c r="D87" s="89" t="s">
        <v>55</v>
      </c>
      <c r="E87" s="90"/>
      <c r="F87" s="80" t="s">
        <v>56</v>
      </c>
      <c r="G87" s="55"/>
    </row>
    <row r="88" spans="1:7" ht="15.75" thickBot="1" x14ac:dyDescent="0.3">
      <c r="A88" s="151"/>
      <c r="B88" s="52"/>
      <c r="C88" s="52"/>
      <c r="D88" s="52"/>
      <c r="E88" s="52"/>
      <c r="F88" s="52"/>
      <c r="G88" s="55"/>
    </row>
    <row r="89" spans="1:7" ht="64.5" customHeight="1" x14ac:dyDescent="0.25">
      <c r="A89" s="239" t="s">
        <v>427</v>
      </c>
      <c r="B89" s="85" t="s">
        <v>40</v>
      </c>
      <c r="C89" s="66"/>
      <c r="D89" s="86"/>
      <c r="E89" s="67"/>
      <c r="F89" s="68" t="s">
        <v>41</v>
      </c>
      <c r="G89" s="55">
        <v>400</v>
      </c>
    </row>
    <row r="90" spans="1:7" x14ac:dyDescent="0.25">
      <c r="A90" s="239"/>
      <c r="B90" s="249" t="s">
        <v>57</v>
      </c>
      <c r="C90" s="251" t="s">
        <v>58</v>
      </c>
      <c r="D90" s="253" t="s">
        <v>59</v>
      </c>
      <c r="E90" s="255"/>
      <c r="F90" s="257" t="s">
        <v>60</v>
      </c>
      <c r="G90" s="55"/>
    </row>
    <row r="91" spans="1:7" ht="35.25" customHeight="1" thickBot="1" x14ac:dyDescent="0.3">
      <c r="A91" s="239"/>
      <c r="B91" s="250"/>
      <c r="C91" s="252"/>
      <c r="D91" s="254"/>
      <c r="E91" s="256"/>
      <c r="F91" s="258"/>
      <c r="G91" s="55"/>
    </row>
    <row r="92" spans="1:7" x14ac:dyDescent="0.25">
      <c r="A92" s="151"/>
      <c r="B92" s="52"/>
      <c r="C92" s="52"/>
      <c r="D92" s="52"/>
      <c r="E92" s="52"/>
      <c r="F92" s="52"/>
      <c r="G92" s="55">
        <v>0</v>
      </c>
    </row>
    <row r="93" spans="1:7" ht="15.75" thickBot="1" x14ac:dyDescent="0.3">
      <c r="A93" s="151"/>
      <c r="B93" s="52"/>
      <c r="C93" s="52"/>
      <c r="D93" s="52"/>
      <c r="E93" s="52"/>
      <c r="F93" s="52"/>
      <c r="G93" s="55"/>
    </row>
    <row r="94" spans="1:7" ht="45" customHeight="1" x14ac:dyDescent="0.25">
      <c r="A94" s="279" t="s">
        <v>428</v>
      </c>
      <c r="B94" s="85" t="s">
        <v>40</v>
      </c>
      <c r="C94" s="66"/>
      <c r="D94" s="86"/>
      <c r="E94" s="67"/>
      <c r="F94" s="68" t="s">
        <v>41</v>
      </c>
      <c r="G94" s="55">
        <v>400</v>
      </c>
    </row>
    <row r="95" spans="1:7" x14ac:dyDescent="0.25">
      <c r="A95" s="279"/>
      <c r="B95" s="249" t="s">
        <v>57</v>
      </c>
      <c r="C95" s="251" t="s">
        <v>58</v>
      </c>
      <c r="D95" s="253" t="s">
        <v>59</v>
      </c>
      <c r="E95" s="255"/>
      <c r="F95" s="257" t="s">
        <v>60</v>
      </c>
      <c r="G95" s="55"/>
    </row>
    <row r="96" spans="1:7" ht="35.25" customHeight="1" thickBot="1" x14ac:dyDescent="0.3">
      <c r="A96" s="279"/>
      <c r="B96" s="250"/>
      <c r="C96" s="252"/>
      <c r="D96" s="254"/>
      <c r="E96" s="256"/>
      <c r="F96" s="258"/>
      <c r="G96" s="55"/>
    </row>
    <row r="97" spans="1:7" x14ac:dyDescent="0.25">
      <c r="A97" s="151"/>
      <c r="B97" s="52"/>
      <c r="C97" s="52"/>
      <c r="D97" s="52"/>
      <c r="E97" s="52"/>
      <c r="F97" s="52"/>
      <c r="G97" s="55"/>
    </row>
    <row r="98" spans="1:7" ht="15.75" thickBot="1" x14ac:dyDescent="0.3">
      <c r="A98" s="151"/>
      <c r="B98" s="52"/>
      <c r="C98" s="52"/>
      <c r="D98" s="52"/>
      <c r="E98" s="52"/>
      <c r="F98" s="52"/>
      <c r="G98" s="55"/>
    </row>
    <row r="99" spans="1:7" ht="63.75" customHeight="1" x14ac:dyDescent="0.25">
      <c r="A99" s="279" t="s">
        <v>429</v>
      </c>
      <c r="B99" s="85" t="s">
        <v>40</v>
      </c>
      <c r="C99" s="66"/>
      <c r="D99" s="86"/>
      <c r="E99" s="67"/>
      <c r="F99" s="68" t="s">
        <v>41</v>
      </c>
      <c r="G99" s="55">
        <v>332</v>
      </c>
    </row>
    <row r="100" spans="1:7" ht="179.25" customHeight="1" thickBot="1" x14ac:dyDescent="0.3">
      <c r="A100" s="279"/>
      <c r="B100" s="91" t="s">
        <v>61</v>
      </c>
      <c r="C100" s="88"/>
      <c r="D100" s="92" t="s">
        <v>62</v>
      </c>
      <c r="E100" s="93" t="s">
        <v>63</v>
      </c>
      <c r="F100" s="81" t="s">
        <v>64</v>
      </c>
      <c r="G100" s="55"/>
    </row>
    <row r="101" spans="1:7" x14ac:dyDescent="0.25">
      <c r="A101" s="151"/>
      <c r="B101" s="52"/>
      <c r="C101" s="52"/>
      <c r="D101" s="52"/>
      <c r="E101" s="52"/>
      <c r="F101" s="52"/>
      <c r="G101" s="55"/>
    </row>
    <row r="102" spans="1:7" ht="15.75" thickBot="1" x14ac:dyDescent="0.3">
      <c r="A102" s="151"/>
      <c r="B102" s="52"/>
      <c r="C102" s="52"/>
      <c r="D102" s="52"/>
      <c r="E102" s="52"/>
      <c r="F102" s="52"/>
      <c r="G102" s="55"/>
    </row>
    <row r="103" spans="1:7" ht="56.25" customHeight="1" x14ac:dyDescent="0.25">
      <c r="A103" s="279" t="s">
        <v>430</v>
      </c>
      <c r="B103" s="85" t="s">
        <v>40</v>
      </c>
      <c r="C103" s="66"/>
      <c r="D103" s="86"/>
      <c r="E103" s="67"/>
      <c r="F103" s="68" t="s">
        <v>41</v>
      </c>
      <c r="G103" s="55">
        <v>400</v>
      </c>
    </row>
    <row r="104" spans="1:7" ht="115.5" thickBot="1" x14ac:dyDescent="0.3">
      <c r="A104" s="279"/>
      <c r="B104" s="87" t="s">
        <v>65</v>
      </c>
      <c r="C104" s="88"/>
      <c r="D104" s="89" t="s">
        <v>66</v>
      </c>
      <c r="E104" s="90"/>
      <c r="F104" s="80" t="s">
        <v>67</v>
      </c>
      <c r="G104" s="55"/>
    </row>
    <row r="105" spans="1:7" x14ac:dyDescent="0.25">
      <c r="A105" s="151"/>
      <c r="B105" s="52"/>
      <c r="C105" s="52"/>
      <c r="D105" s="52"/>
      <c r="E105" s="52"/>
      <c r="F105" s="52"/>
      <c r="G105" s="55"/>
    </row>
    <row r="106" spans="1:7" ht="15.75" thickBot="1" x14ac:dyDescent="0.3">
      <c r="A106" s="151"/>
      <c r="B106" s="52"/>
      <c r="C106" s="52"/>
      <c r="D106" s="52"/>
      <c r="E106" s="52"/>
      <c r="F106" s="52"/>
      <c r="G106" s="55"/>
    </row>
    <row r="107" spans="1:7" ht="61.5" customHeight="1" x14ac:dyDescent="0.25">
      <c r="A107" s="239" t="s">
        <v>431</v>
      </c>
      <c r="B107" s="85" t="s">
        <v>40</v>
      </c>
      <c r="C107" s="66"/>
      <c r="D107" s="86"/>
      <c r="E107" s="67"/>
      <c r="F107" s="68" t="s">
        <v>41</v>
      </c>
      <c r="G107" s="55">
        <v>400</v>
      </c>
    </row>
    <row r="108" spans="1:7" ht="141" thickBot="1" x14ac:dyDescent="0.3">
      <c r="A108" s="239"/>
      <c r="B108" s="87" t="s">
        <v>68</v>
      </c>
      <c r="C108" s="88"/>
      <c r="D108" s="89" t="s">
        <v>69</v>
      </c>
      <c r="E108" s="90"/>
      <c r="F108" s="80" t="s">
        <v>70</v>
      </c>
      <c r="G108" s="55"/>
    </row>
    <row r="109" spans="1:7" x14ac:dyDescent="0.25">
      <c r="A109" s="151"/>
      <c r="B109" s="52"/>
      <c r="C109" s="52"/>
      <c r="D109" s="52"/>
      <c r="E109" s="52"/>
      <c r="F109" s="52"/>
      <c r="G109" s="55"/>
    </row>
    <row r="110" spans="1:7" ht="15.75" thickBot="1" x14ac:dyDescent="0.3">
      <c r="A110" s="151"/>
      <c r="B110" s="52"/>
      <c r="C110" s="52"/>
      <c r="D110" s="52"/>
      <c r="E110" s="52"/>
      <c r="F110" s="52"/>
      <c r="G110" s="55"/>
    </row>
    <row r="111" spans="1:7" ht="57.75" customHeight="1" x14ac:dyDescent="0.25">
      <c r="A111" s="239" t="s">
        <v>432</v>
      </c>
      <c r="B111" s="85" t="s">
        <v>40</v>
      </c>
      <c r="C111" s="66"/>
      <c r="D111" s="86"/>
      <c r="E111" s="67"/>
      <c r="F111" s="68" t="s">
        <v>41</v>
      </c>
      <c r="G111" s="55">
        <v>400</v>
      </c>
    </row>
    <row r="112" spans="1:7" ht="64.5" thickBot="1" x14ac:dyDescent="0.3">
      <c r="A112" s="239"/>
      <c r="B112" s="87" t="s">
        <v>71</v>
      </c>
      <c r="C112" s="88"/>
      <c r="D112" s="89"/>
      <c r="E112" s="90" t="s">
        <v>72</v>
      </c>
      <c r="F112" s="80" t="s">
        <v>73</v>
      </c>
      <c r="G112" s="55"/>
    </row>
    <row r="113" spans="1:7" x14ac:dyDescent="0.25">
      <c r="A113" s="151"/>
      <c r="B113" s="52"/>
      <c r="C113" s="52"/>
      <c r="D113" s="52"/>
      <c r="E113" s="52"/>
      <c r="F113" s="52"/>
      <c r="G113" s="55"/>
    </row>
    <row r="114" spans="1:7" ht="15.75" thickBot="1" x14ac:dyDescent="0.3">
      <c r="A114" s="151"/>
      <c r="B114" s="52"/>
      <c r="C114" s="52"/>
      <c r="D114" s="52"/>
      <c r="E114" s="52"/>
      <c r="F114" s="52"/>
      <c r="G114" s="55"/>
    </row>
    <row r="115" spans="1:7" ht="63.75" customHeight="1" x14ac:dyDescent="0.25">
      <c r="A115" s="239" t="s">
        <v>433</v>
      </c>
      <c r="B115" s="85" t="s">
        <v>40</v>
      </c>
      <c r="C115" s="66"/>
      <c r="D115" s="86"/>
      <c r="E115" s="67"/>
      <c r="F115" s="68" t="s">
        <v>41</v>
      </c>
      <c r="G115" s="55">
        <v>400</v>
      </c>
    </row>
    <row r="116" spans="1:7" ht="96" customHeight="1" thickBot="1" x14ac:dyDescent="0.3">
      <c r="A116" s="239"/>
      <c r="B116" s="87" t="s">
        <v>74</v>
      </c>
      <c r="C116" s="88"/>
      <c r="D116" s="89" t="s">
        <v>75</v>
      </c>
      <c r="E116" s="90" t="s">
        <v>76</v>
      </c>
      <c r="F116" s="80" t="s">
        <v>77</v>
      </c>
      <c r="G116" s="55"/>
    </row>
    <row r="117" spans="1:7" x14ac:dyDescent="0.25">
      <c r="A117" s="151"/>
      <c r="B117" s="52"/>
      <c r="C117" s="52"/>
      <c r="D117" s="52"/>
      <c r="E117" s="52"/>
      <c r="F117" s="52"/>
      <c r="G117" s="55"/>
    </row>
    <row r="118" spans="1:7" ht="15.75" thickBot="1" x14ac:dyDescent="0.3">
      <c r="A118" s="151"/>
      <c r="B118" s="52"/>
      <c r="C118" s="52"/>
      <c r="D118" s="52"/>
      <c r="E118" s="52"/>
      <c r="F118" s="52"/>
      <c r="G118" s="55"/>
    </row>
    <row r="119" spans="1:7" ht="60" customHeight="1" x14ac:dyDescent="0.25">
      <c r="A119" s="239" t="s">
        <v>434</v>
      </c>
      <c r="B119" s="85" t="s">
        <v>40</v>
      </c>
      <c r="C119" s="66"/>
      <c r="D119" s="86"/>
      <c r="E119" s="67"/>
      <c r="F119" s="68" t="s">
        <v>41</v>
      </c>
      <c r="G119" s="55">
        <v>400</v>
      </c>
    </row>
    <row r="120" spans="1:7" ht="15.75" thickBot="1" x14ac:dyDescent="0.3">
      <c r="A120" s="239"/>
      <c r="B120" s="87"/>
      <c r="C120" s="88"/>
      <c r="D120" s="89"/>
      <c r="E120" s="90"/>
      <c r="F120" s="80"/>
      <c r="G120" s="55"/>
    </row>
    <row r="121" spans="1:7" x14ac:dyDescent="0.25">
      <c r="A121" s="151"/>
      <c r="B121" s="52"/>
      <c r="C121" s="94"/>
      <c r="D121" s="52"/>
      <c r="E121" s="52"/>
      <c r="F121" s="52"/>
      <c r="G121" s="55"/>
    </row>
    <row r="122" spans="1:7" ht="15.75" thickBot="1" x14ac:dyDescent="0.3">
      <c r="A122" s="151"/>
      <c r="B122" s="52"/>
      <c r="C122" s="52"/>
      <c r="D122" s="52"/>
      <c r="E122" s="52"/>
      <c r="F122" s="52"/>
      <c r="G122" s="55"/>
    </row>
    <row r="123" spans="1:7" ht="59.25" customHeight="1" x14ac:dyDescent="0.25">
      <c r="A123" s="239" t="s">
        <v>435</v>
      </c>
      <c r="B123" s="85" t="s">
        <v>40</v>
      </c>
      <c r="C123" s="66"/>
      <c r="D123" s="86"/>
      <c r="E123" s="67"/>
      <c r="F123" s="68" t="s">
        <v>41</v>
      </c>
      <c r="G123" s="55">
        <v>400</v>
      </c>
    </row>
    <row r="124" spans="1:7" ht="90" thickBot="1" x14ac:dyDescent="0.3">
      <c r="A124" s="239"/>
      <c r="B124" s="87" t="s">
        <v>33</v>
      </c>
      <c r="C124" s="88"/>
      <c r="D124" s="89" t="s">
        <v>78</v>
      </c>
      <c r="E124" s="90"/>
      <c r="F124" s="80" t="s">
        <v>32</v>
      </c>
      <c r="G124" s="55"/>
    </row>
    <row r="125" spans="1:7" x14ac:dyDescent="0.25">
      <c r="A125" s="151"/>
      <c r="B125" s="52"/>
      <c r="C125" s="52"/>
      <c r="D125" s="52"/>
      <c r="E125" s="52"/>
      <c r="F125" s="52"/>
      <c r="G125" s="55"/>
    </row>
    <row r="126" spans="1:7" ht="15.75" thickBot="1" x14ac:dyDescent="0.3">
      <c r="A126" s="151"/>
      <c r="B126" s="52"/>
      <c r="C126" s="52"/>
      <c r="D126" s="52"/>
      <c r="E126" s="52"/>
      <c r="F126" s="52"/>
      <c r="G126" s="55"/>
    </row>
    <row r="127" spans="1:7" ht="67.5" customHeight="1" x14ac:dyDescent="0.25">
      <c r="A127" s="239" t="s">
        <v>436</v>
      </c>
      <c r="B127" s="85" t="s">
        <v>40</v>
      </c>
      <c r="C127" s="66"/>
      <c r="D127" s="86"/>
      <c r="E127" s="67"/>
      <c r="F127" s="68" t="s">
        <v>41</v>
      </c>
      <c r="G127" s="55">
        <v>400</v>
      </c>
    </row>
    <row r="128" spans="1:7" ht="77.25" thickBot="1" x14ac:dyDescent="0.3">
      <c r="A128" s="239"/>
      <c r="B128" s="87" t="s">
        <v>33</v>
      </c>
      <c r="C128" s="88"/>
      <c r="D128" s="89" t="s">
        <v>79</v>
      </c>
      <c r="E128" s="90"/>
      <c r="F128" s="80" t="s">
        <v>32</v>
      </c>
      <c r="G128" s="55"/>
    </row>
    <row r="129" spans="1:7" x14ac:dyDescent="0.25">
      <c r="A129" s="151"/>
      <c r="B129" s="52"/>
      <c r="C129" s="52"/>
      <c r="D129" s="52"/>
      <c r="E129" s="52"/>
      <c r="F129" s="52"/>
      <c r="G129" s="55"/>
    </row>
    <row r="130" spans="1:7" ht="15.75" thickBot="1" x14ac:dyDescent="0.3">
      <c r="A130" s="151"/>
      <c r="B130" s="52"/>
      <c r="C130" s="52"/>
      <c r="D130" s="52"/>
      <c r="E130" s="52"/>
      <c r="F130" s="52"/>
      <c r="G130" s="55"/>
    </row>
    <row r="131" spans="1:7" ht="52.5" customHeight="1" x14ac:dyDescent="0.25">
      <c r="A131" s="239" t="s">
        <v>437</v>
      </c>
      <c r="B131" s="85" t="s">
        <v>40</v>
      </c>
      <c r="C131" s="66"/>
      <c r="D131" s="86"/>
      <c r="E131" s="67"/>
      <c r="F131" s="68" t="s">
        <v>41</v>
      </c>
      <c r="G131" s="55">
        <v>187</v>
      </c>
    </row>
    <row r="132" spans="1:7" ht="77.25" thickBot="1" x14ac:dyDescent="0.3">
      <c r="A132" s="239"/>
      <c r="B132" s="87" t="s">
        <v>33</v>
      </c>
      <c r="C132" s="88"/>
      <c r="D132" s="89" t="s">
        <v>79</v>
      </c>
      <c r="E132" s="90"/>
      <c r="F132" s="80" t="s">
        <v>32</v>
      </c>
      <c r="G132" s="55"/>
    </row>
    <row r="133" spans="1:7" x14ac:dyDescent="0.25">
      <c r="A133" s="151"/>
      <c r="B133" s="52"/>
      <c r="C133" s="52"/>
      <c r="D133" s="52"/>
      <c r="E133" s="52"/>
      <c r="F133" s="52"/>
      <c r="G133" s="55"/>
    </row>
    <row r="134" spans="1:7" ht="15.75" thickBot="1" x14ac:dyDescent="0.3">
      <c r="A134" s="151"/>
      <c r="B134" s="52"/>
      <c r="C134" s="52"/>
      <c r="D134" s="52"/>
      <c r="E134" s="52"/>
      <c r="F134" s="52"/>
      <c r="G134" s="55"/>
    </row>
    <row r="135" spans="1:7" ht="54" customHeight="1" x14ac:dyDescent="0.25">
      <c r="A135" s="279" t="s">
        <v>438</v>
      </c>
      <c r="B135" s="85" t="s">
        <v>40</v>
      </c>
      <c r="C135" s="66"/>
      <c r="D135" s="86"/>
      <c r="E135" s="67"/>
      <c r="F135" s="68" t="s">
        <v>41</v>
      </c>
      <c r="G135" s="55">
        <v>187</v>
      </c>
    </row>
    <row r="136" spans="1:7" ht="90" thickBot="1" x14ac:dyDescent="0.3">
      <c r="A136" s="279"/>
      <c r="B136" s="87" t="s">
        <v>33</v>
      </c>
      <c r="C136" s="88"/>
      <c r="D136" s="89" t="s">
        <v>78</v>
      </c>
      <c r="E136" s="90"/>
      <c r="F136" s="80" t="s">
        <v>32</v>
      </c>
      <c r="G136" s="55"/>
    </row>
    <row r="137" spans="1:7" x14ac:dyDescent="0.25">
      <c r="A137" s="151"/>
      <c r="B137" s="52"/>
      <c r="C137" s="52"/>
      <c r="D137" s="52"/>
      <c r="E137" s="52"/>
      <c r="F137" s="52"/>
      <c r="G137" s="55"/>
    </row>
    <row r="138" spans="1:7" ht="15.75" thickBot="1" x14ac:dyDescent="0.3">
      <c r="A138" s="151"/>
      <c r="B138" s="52"/>
      <c r="C138" s="52"/>
      <c r="D138" s="52"/>
      <c r="E138" s="52"/>
      <c r="F138" s="52"/>
      <c r="G138" s="55"/>
    </row>
    <row r="139" spans="1:7" ht="82.5" customHeight="1" x14ac:dyDescent="0.25">
      <c r="A139" s="279" t="s">
        <v>439</v>
      </c>
      <c r="B139" s="85" t="s">
        <v>40</v>
      </c>
      <c r="C139" s="66"/>
      <c r="D139" s="86"/>
      <c r="E139" s="67"/>
      <c r="F139" s="68" t="s">
        <v>41</v>
      </c>
      <c r="G139" s="55">
        <v>187</v>
      </c>
    </row>
    <row r="140" spans="1:7" ht="77.25" thickBot="1" x14ac:dyDescent="0.3">
      <c r="A140" s="279"/>
      <c r="B140" s="87" t="s">
        <v>33</v>
      </c>
      <c r="C140" s="88"/>
      <c r="D140" s="89" t="s">
        <v>79</v>
      </c>
      <c r="E140" s="90"/>
      <c r="F140" s="80" t="s">
        <v>32</v>
      </c>
      <c r="G140" s="55"/>
    </row>
    <row r="141" spans="1:7" x14ac:dyDescent="0.25">
      <c r="A141" s="151"/>
      <c r="B141" s="52"/>
      <c r="C141" s="52"/>
      <c r="D141" s="52"/>
      <c r="E141" s="52"/>
      <c r="F141" s="52"/>
      <c r="G141" s="55"/>
    </row>
    <row r="142" spans="1:7" ht="15.75" thickBot="1" x14ac:dyDescent="0.3">
      <c r="A142" s="151"/>
      <c r="B142" s="52"/>
      <c r="C142" s="52"/>
      <c r="D142" s="52"/>
      <c r="E142" s="52"/>
      <c r="F142" s="52"/>
      <c r="G142" s="55"/>
    </row>
    <row r="143" spans="1:7" ht="53.25" customHeight="1" x14ac:dyDescent="0.25">
      <c r="A143" s="283" t="s">
        <v>440</v>
      </c>
      <c r="B143" s="85" t="s">
        <v>40</v>
      </c>
      <c r="C143" s="66"/>
      <c r="D143" s="86"/>
      <c r="E143" s="67"/>
      <c r="F143" s="68" t="s">
        <v>41</v>
      </c>
      <c r="G143" s="55">
        <v>398</v>
      </c>
    </row>
    <row r="144" spans="1:7" ht="77.25" thickBot="1" x14ac:dyDescent="0.3">
      <c r="A144" s="283"/>
      <c r="B144" s="87" t="s">
        <v>33</v>
      </c>
      <c r="C144" s="88"/>
      <c r="D144" s="89" t="s">
        <v>79</v>
      </c>
      <c r="E144" s="90"/>
      <c r="F144" s="80" t="s">
        <v>32</v>
      </c>
      <c r="G144" s="55"/>
    </row>
    <row r="145" spans="1:7" x14ac:dyDescent="0.25">
      <c r="A145" s="151"/>
      <c r="B145" s="52"/>
      <c r="C145" s="52"/>
      <c r="D145" s="52"/>
      <c r="E145" s="52"/>
      <c r="F145" s="52"/>
      <c r="G145" s="55"/>
    </row>
    <row r="146" spans="1:7" ht="15.75" thickBot="1" x14ac:dyDescent="0.3">
      <c r="A146" s="151"/>
      <c r="B146" s="52"/>
      <c r="C146" s="52"/>
      <c r="D146" s="52"/>
      <c r="E146" s="52"/>
      <c r="F146" s="52"/>
      <c r="G146" s="55"/>
    </row>
    <row r="147" spans="1:7" ht="48.75" customHeight="1" x14ac:dyDescent="0.25">
      <c r="A147" s="279" t="s">
        <v>441</v>
      </c>
      <c r="B147" s="85" t="s">
        <v>40</v>
      </c>
      <c r="C147" s="66"/>
      <c r="D147" s="86"/>
      <c r="E147" s="67"/>
      <c r="F147" s="68" t="s">
        <v>41</v>
      </c>
      <c r="G147" s="55">
        <v>360</v>
      </c>
    </row>
    <row r="148" spans="1:7" ht="64.5" thickBot="1" x14ac:dyDescent="0.3">
      <c r="A148" s="284"/>
      <c r="B148" s="87"/>
      <c r="C148" s="88" t="s">
        <v>80</v>
      </c>
      <c r="D148" s="89"/>
      <c r="E148" s="90"/>
      <c r="F148" s="80" t="s">
        <v>81</v>
      </c>
      <c r="G148" s="56"/>
    </row>
    <row r="149" spans="1:7" x14ac:dyDescent="0.25">
      <c r="A149" s="155"/>
      <c r="B149" s="52"/>
      <c r="C149" s="52"/>
      <c r="D149" s="52"/>
      <c r="E149" s="52"/>
      <c r="F149" s="52"/>
      <c r="G149" s="98"/>
    </row>
    <row r="150" spans="1:7" ht="15.75" thickBot="1" x14ac:dyDescent="0.3">
      <c r="A150" s="155"/>
      <c r="B150" s="52"/>
      <c r="C150" s="52"/>
      <c r="D150" s="52"/>
      <c r="E150" s="52"/>
      <c r="F150" s="52"/>
      <c r="G150" s="98"/>
    </row>
    <row r="151" spans="1:7" ht="75.75" customHeight="1" thickBot="1" x14ac:dyDescent="0.3">
      <c r="A151" s="280" t="s">
        <v>82</v>
      </c>
      <c r="B151" s="281"/>
      <c r="C151" s="281"/>
      <c r="D151" s="281"/>
      <c r="E151" s="281"/>
      <c r="F151" s="281"/>
      <c r="G151" s="282"/>
    </row>
    <row r="152" spans="1:7" ht="45" customHeight="1" x14ac:dyDescent="0.25">
      <c r="A152" s="239" t="s">
        <v>442</v>
      </c>
      <c r="B152" s="85" t="s">
        <v>40</v>
      </c>
      <c r="C152" s="66"/>
      <c r="D152" s="86"/>
      <c r="E152" s="67"/>
      <c r="F152" s="68" t="s">
        <v>41</v>
      </c>
      <c r="G152" s="55">
        <v>383</v>
      </c>
    </row>
    <row r="153" spans="1:7" ht="51.75" thickBot="1" x14ac:dyDescent="0.3">
      <c r="A153" s="239"/>
      <c r="B153" s="87" t="s">
        <v>83</v>
      </c>
      <c r="C153" s="88"/>
      <c r="D153" s="89" t="s">
        <v>84</v>
      </c>
      <c r="E153" s="90" t="s">
        <v>85</v>
      </c>
      <c r="F153" s="80" t="s">
        <v>86</v>
      </c>
      <c r="G153" s="55"/>
    </row>
    <row r="154" spans="1:7" x14ac:dyDescent="0.25">
      <c r="A154" s="151"/>
      <c r="B154" s="52"/>
      <c r="C154" s="52"/>
      <c r="D154" s="52"/>
      <c r="E154" s="52"/>
      <c r="F154" s="52"/>
      <c r="G154" s="55"/>
    </row>
    <row r="155" spans="1:7" ht="15.75" thickBot="1" x14ac:dyDescent="0.3">
      <c r="A155" s="151"/>
      <c r="B155" s="52"/>
      <c r="C155" s="52"/>
      <c r="D155" s="52"/>
      <c r="E155" s="52"/>
      <c r="F155" s="52"/>
      <c r="G155" s="55"/>
    </row>
    <row r="156" spans="1:7" ht="56.25" customHeight="1" x14ac:dyDescent="0.25">
      <c r="A156" s="239" t="s">
        <v>443</v>
      </c>
      <c r="B156" s="85" t="s">
        <v>40</v>
      </c>
      <c r="C156" s="66"/>
      <c r="D156" s="86"/>
      <c r="E156" s="67"/>
      <c r="F156" s="68" t="s">
        <v>41</v>
      </c>
      <c r="G156" s="55">
        <v>373</v>
      </c>
    </row>
    <row r="157" spans="1:7" ht="51.75" thickBot="1" x14ac:dyDescent="0.3">
      <c r="A157" s="239"/>
      <c r="B157" s="87" t="s">
        <v>83</v>
      </c>
      <c r="C157" s="88"/>
      <c r="D157" s="89" t="s">
        <v>84</v>
      </c>
      <c r="E157" s="90" t="s">
        <v>85</v>
      </c>
      <c r="F157" s="80" t="s">
        <v>86</v>
      </c>
      <c r="G157" s="55"/>
    </row>
    <row r="158" spans="1:7" x14ac:dyDescent="0.25">
      <c r="A158" s="151"/>
      <c r="B158" s="52"/>
      <c r="C158" s="52"/>
      <c r="D158" s="52"/>
      <c r="E158" s="52"/>
      <c r="F158" s="52"/>
      <c r="G158" s="55"/>
    </row>
    <row r="159" spans="1:7" ht="15.75" thickBot="1" x14ac:dyDescent="0.3">
      <c r="A159" s="151"/>
      <c r="B159" s="52"/>
      <c r="C159" s="52"/>
      <c r="D159" s="52"/>
      <c r="E159" s="52"/>
      <c r="F159" s="52"/>
      <c r="G159" s="55"/>
    </row>
    <row r="160" spans="1:7" ht="54" customHeight="1" x14ac:dyDescent="0.25">
      <c r="A160" s="239" t="s">
        <v>444</v>
      </c>
      <c r="B160" s="85" t="s">
        <v>40</v>
      </c>
      <c r="C160" s="66"/>
      <c r="D160" s="86"/>
      <c r="E160" s="67"/>
      <c r="F160" s="68" t="s">
        <v>41</v>
      </c>
      <c r="G160" s="55">
        <v>400</v>
      </c>
    </row>
    <row r="161" spans="1:8" ht="51.75" thickBot="1" x14ac:dyDescent="0.3">
      <c r="A161" s="239"/>
      <c r="B161" s="87" t="s">
        <v>83</v>
      </c>
      <c r="C161" s="88"/>
      <c r="D161" s="89" t="s">
        <v>84</v>
      </c>
      <c r="E161" s="90" t="s">
        <v>85</v>
      </c>
      <c r="F161" s="80" t="s">
        <v>86</v>
      </c>
      <c r="G161" s="55"/>
    </row>
    <row r="162" spans="1:8" x14ac:dyDescent="0.25">
      <c r="A162" s="151"/>
      <c r="B162" s="52"/>
      <c r="C162" s="52"/>
      <c r="D162" s="52"/>
      <c r="E162" s="52"/>
      <c r="F162" s="52"/>
      <c r="G162" s="55"/>
    </row>
    <row r="163" spans="1:8" ht="15.75" thickBot="1" x14ac:dyDescent="0.3">
      <c r="A163" s="151"/>
      <c r="B163" s="52"/>
      <c r="C163" s="52"/>
      <c r="D163" s="52"/>
      <c r="E163" s="52"/>
      <c r="F163" s="52"/>
      <c r="G163" s="55"/>
    </row>
    <row r="164" spans="1:8" ht="65.25" customHeight="1" x14ac:dyDescent="0.25">
      <c r="A164" s="279" t="s">
        <v>445</v>
      </c>
      <c r="B164" s="85" t="s">
        <v>40</v>
      </c>
      <c r="C164" s="66"/>
      <c r="D164" s="86"/>
      <c r="E164" s="67"/>
      <c r="F164" s="68" t="s">
        <v>41</v>
      </c>
      <c r="G164" s="55">
        <v>369</v>
      </c>
    </row>
    <row r="165" spans="1:8" ht="51.75" thickBot="1" x14ac:dyDescent="0.3">
      <c r="A165" s="279"/>
      <c r="B165" s="87" t="s">
        <v>83</v>
      </c>
      <c r="C165" s="88"/>
      <c r="D165" s="89" t="s">
        <v>84</v>
      </c>
      <c r="E165" s="90" t="s">
        <v>85</v>
      </c>
      <c r="F165" s="80" t="s">
        <v>86</v>
      </c>
      <c r="G165" s="55"/>
    </row>
    <row r="166" spans="1:8" x14ac:dyDescent="0.25">
      <c r="A166" s="151"/>
      <c r="B166" s="52"/>
      <c r="C166" s="52"/>
      <c r="D166" s="52"/>
      <c r="E166" s="52"/>
      <c r="F166" s="52"/>
      <c r="G166" s="55"/>
    </row>
    <row r="167" spans="1:8" ht="15.75" thickBot="1" x14ac:dyDescent="0.3">
      <c r="A167" s="151"/>
      <c r="B167" s="52"/>
      <c r="C167" s="52"/>
      <c r="D167" s="52"/>
      <c r="E167" s="52"/>
      <c r="F167" s="52"/>
      <c r="G167" s="55"/>
    </row>
    <row r="168" spans="1:8" ht="75" customHeight="1" x14ac:dyDescent="0.25">
      <c r="A168" s="239" t="s">
        <v>446</v>
      </c>
      <c r="B168" s="85" t="s">
        <v>40</v>
      </c>
      <c r="C168" s="66"/>
      <c r="D168" s="86"/>
      <c r="E168" s="67"/>
      <c r="F168" s="68" t="s">
        <v>41</v>
      </c>
      <c r="G168" s="55">
        <v>394</v>
      </c>
    </row>
    <row r="169" spans="1:8" ht="39" thickBot="1" x14ac:dyDescent="0.3">
      <c r="A169" s="239"/>
      <c r="B169" s="87" t="s">
        <v>28</v>
      </c>
      <c r="C169" s="88"/>
      <c r="D169" s="89" t="s">
        <v>29</v>
      </c>
      <c r="E169" s="90" t="s">
        <v>30</v>
      </c>
      <c r="F169" s="80" t="s">
        <v>31</v>
      </c>
      <c r="G169" s="55"/>
    </row>
    <row r="170" spans="1:8" x14ac:dyDescent="0.25">
      <c r="A170" s="151"/>
      <c r="B170" s="52"/>
      <c r="C170" s="52"/>
      <c r="D170" s="52"/>
      <c r="E170" s="52"/>
      <c r="F170" s="52"/>
      <c r="G170" s="55"/>
    </row>
    <row r="171" spans="1:8" ht="15.75" thickBot="1" x14ac:dyDescent="0.3">
      <c r="A171" s="151"/>
      <c r="B171" s="52"/>
      <c r="C171" s="52"/>
      <c r="D171" s="52"/>
      <c r="E171" s="52"/>
      <c r="F171" s="52"/>
      <c r="G171" s="55"/>
    </row>
    <row r="172" spans="1:8" ht="81" customHeight="1" x14ac:dyDescent="0.25">
      <c r="A172" s="239" t="s">
        <v>447</v>
      </c>
      <c r="B172" s="85" t="s">
        <v>40</v>
      </c>
      <c r="C172" s="66"/>
      <c r="D172" s="86"/>
      <c r="E172" s="67"/>
      <c r="F172" s="68" t="s">
        <v>41</v>
      </c>
      <c r="G172" s="55">
        <v>386</v>
      </c>
      <c r="H172" s="95"/>
    </row>
    <row r="173" spans="1:8" ht="39" thickBot="1" x14ac:dyDescent="0.3">
      <c r="A173" s="239"/>
      <c r="B173" s="87" t="s">
        <v>28</v>
      </c>
      <c r="C173" s="88"/>
      <c r="D173" s="89" t="s">
        <v>29</v>
      </c>
      <c r="E173" s="90" t="s">
        <v>30</v>
      </c>
      <c r="F173" s="80" t="s">
        <v>31</v>
      </c>
      <c r="G173" s="55"/>
      <c r="H173" s="95"/>
    </row>
    <row r="174" spans="1:8" x14ac:dyDescent="0.25">
      <c r="A174" s="151"/>
      <c r="B174" s="52"/>
      <c r="C174" s="52"/>
      <c r="D174" s="52"/>
      <c r="E174" s="52"/>
      <c r="F174" s="52"/>
      <c r="G174" s="55"/>
    </row>
    <row r="175" spans="1:8" ht="15.75" thickBot="1" x14ac:dyDescent="0.3">
      <c r="A175" s="151"/>
      <c r="B175" s="52"/>
      <c r="C175" s="52"/>
      <c r="D175" s="52"/>
      <c r="E175" s="52"/>
      <c r="F175" s="52"/>
      <c r="G175" s="55"/>
    </row>
    <row r="176" spans="1:8" ht="68.25" customHeight="1" x14ac:dyDescent="0.25">
      <c r="A176" s="239" t="s">
        <v>448</v>
      </c>
      <c r="B176" s="85" t="s">
        <v>40</v>
      </c>
      <c r="C176" s="66"/>
      <c r="D176" s="86"/>
      <c r="E176" s="67"/>
      <c r="F176" s="68" t="s">
        <v>41</v>
      </c>
      <c r="G176" s="55">
        <v>383</v>
      </c>
    </row>
    <row r="177" spans="1:7" ht="39" thickBot="1" x14ac:dyDescent="0.3">
      <c r="A177" s="239"/>
      <c r="B177" s="87" t="s">
        <v>28</v>
      </c>
      <c r="C177" s="88"/>
      <c r="D177" s="89" t="s">
        <v>29</v>
      </c>
      <c r="E177" s="90" t="s">
        <v>30</v>
      </c>
      <c r="F177" s="80" t="s">
        <v>31</v>
      </c>
      <c r="G177" s="55"/>
    </row>
    <row r="178" spans="1:7" x14ac:dyDescent="0.25">
      <c r="A178" s="151"/>
      <c r="B178" s="52"/>
      <c r="C178" s="52"/>
      <c r="D178" s="52"/>
      <c r="E178" s="52"/>
      <c r="F178" s="52"/>
      <c r="G178" s="55"/>
    </row>
    <row r="179" spans="1:7" ht="15.75" thickBot="1" x14ac:dyDescent="0.3">
      <c r="A179" s="151"/>
      <c r="B179" s="52"/>
      <c r="C179" s="52"/>
      <c r="D179" s="52"/>
      <c r="E179" s="52"/>
      <c r="F179" s="52"/>
      <c r="G179" s="55"/>
    </row>
    <row r="180" spans="1:7" ht="63.75" customHeight="1" x14ac:dyDescent="0.25">
      <c r="A180" s="239" t="s">
        <v>449</v>
      </c>
      <c r="B180" s="85" t="s">
        <v>40</v>
      </c>
      <c r="C180" s="66"/>
      <c r="D180" s="86"/>
      <c r="E180" s="67"/>
      <c r="F180" s="68" t="s">
        <v>41</v>
      </c>
      <c r="G180" s="55">
        <v>391</v>
      </c>
    </row>
    <row r="181" spans="1:7" ht="39" thickBot="1" x14ac:dyDescent="0.3">
      <c r="A181" s="239"/>
      <c r="B181" s="87" t="s">
        <v>28</v>
      </c>
      <c r="C181" s="88"/>
      <c r="D181" s="89" t="s">
        <v>29</v>
      </c>
      <c r="E181" s="90" t="s">
        <v>30</v>
      </c>
      <c r="F181" s="80" t="s">
        <v>31</v>
      </c>
      <c r="G181" s="55"/>
    </row>
    <row r="182" spans="1:7" x14ac:dyDescent="0.25">
      <c r="A182" s="151"/>
      <c r="B182" s="52"/>
      <c r="C182" s="52"/>
      <c r="D182" s="52"/>
      <c r="E182" s="52"/>
      <c r="F182" s="52"/>
      <c r="G182" s="55"/>
    </row>
    <row r="183" spans="1:7" ht="15.75" thickBot="1" x14ac:dyDescent="0.3">
      <c r="A183" s="151"/>
      <c r="B183" s="52"/>
      <c r="C183" s="52"/>
      <c r="D183" s="52"/>
      <c r="E183" s="52"/>
      <c r="F183" s="52"/>
      <c r="G183" s="55"/>
    </row>
    <row r="184" spans="1:7" ht="75" customHeight="1" x14ac:dyDescent="0.25">
      <c r="A184" s="239" t="s">
        <v>450</v>
      </c>
      <c r="B184" s="85" t="s">
        <v>40</v>
      </c>
      <c r="C184" s="66"/>
      <c r="D184" s="86"/>
      <c r="E184" s="67"/>
      <c r="F184" s="68" t="s">
        <v>41</v>
      </c>
      <c r="G184" s="55">
        <v>390</v>
      </c>
    </row>
    <row r="185" spans="1:7" ht="39" thickBot="1" x14ac:dyDescent="0.3">
      <c r="A185" s="239"/>
      <c r="B185" s="87" t="s">
        <v>28</v>
      </c>
      <c r="C185" s="88"/>
      <c r="D185" s="89" t="s">
        <v>29</v>
      </c>
      <c r="E185" s="90" t="s">
        <v>30</v>
      </c>
      <c r="F185" s="80" t="s">
        <v>31</v>
      </c>
      <c r="G185" s="55"/>
    </row>
    <row r="186" spans="1:7" x14ac:dyDescent="0.25">
      <c r="A186" s="151"/>
      <c r="B186" s="52"/>
      <c r="C186" s="52"/>
      <c r="D186" s="52"/>
      <c r="E186" s="52"/>
      <c r="F186" s="52"/>
      <c r="G186" s="55"/>
    </row>
    <row r="187" spans="1:7" ht="15.75" thickBot="1" x14ac:dyDescent="0.3">
      <c r="A187" s="151"/>
      <c r="B187" s="52"/>
      <c r="C187" s="52"/>
      <c r="D187" s="52"/>
      <c r="E187" s="52"/>
      <c r="F187" s="52"/>
      <c r="G187" s="55"/>
    </row>
    <row r="188" spans="1:7" ht="60" customHeight="1" x14ac:dyDescent="0.25">
      <c r="A188" s="239" t="s">
        <v>451</v>
      </c>
      <c r="B188" s="85" t="s">
        <v>40</v>
      </c>
      <c r="C188" s="66"/>
      <c r="D188" s="86"/>
      <c r="E188" s="67"/>
      <c r="F188" s="68" t="s">
        <v>41</v>
      </c>
      <c r="G188" s="55">
        <v>287</v>
      </c>
    </row>
    <row r="189" spans="1:7" ht="39" thickBot="1" x14ac:dyDescent="0.3">
      <c r="A189" s="239"/>
      <c r="B189" s="87" t="s">
        <v>28</v>
      </c>
      <c r="C189" s="88"/>
      <c r="D189" s="89" t="s">
        <v>29</v>
      </c>
      <c r="E189" s="90" t="s">
        <v>30</v>
      </c>
      <c r="F189" s="80" t="s">
        <v>31</v>
      </c>
      <c r="G189" s="55"/>
    </row>
    <row r="190" spans="1:7" x14ac:dyDescent="0.25">
      <c r="A190" s="151"/>
      <c r="B190" s="52"/>
      <c r="C190" s="52"/>
      <c r="D190" s="52"/>
      <c r="E190" s="52"/>
      <c r="F190" s="52"/>
      <c r="G190" s="55"/>
    </row>
    <row r="191" spans="1:7" ht="15.75" thickBot="1" x14ac:dyDescent="0.3">
      <c r="A191" s="151"/>
      <c r="B191" s="52"/>
      <c r="C191" s="52"/>
      <c r="D191" s="52"/>
      <c r="E191" s="52"/>
      <c r="F191" s="52"/>
      <c r="G191" s="55"/>
    </row>
    <row r="192" spans="1:7" ht="64.5" customHeight="1" x14ac:dyDescent="0.25">
      <c r="A192" s="239" t="s">
        <v>452</v>
      </c>
      <c r="B192" s="85" t="s">
        <v>40</v>
      </c>
      <c r="C192" s="66"/>
      <c r="D192" s="86"/>
      <c r="E192" s="67"/>
      <c r="F192" s="68" t="s">
        <v>41</v>
      </c>
      <c r="G192" s="55">
        <v>175</v>
      </c>
    </row>
    <row r="193" spans="1:7" ht="39" thickBot="1" x14ac:dyDescent="0.3">
      <c r="A193" s="285"/>
      <c r="B193" s="87" t="s">
        <v>28</v>
      </c>
      <c r="C193" s="88"/>
      <c r="D193" s="89" t="s">
        <v>29</v>
      </c>
      <c r="E193" s="90" t="s">
        <v>30</v>
      </c>
      <c r="F193" s="80" t="s">
        <v>31</v>
      </c>
      <c r="G193" s="56"/>
    </row>
    <row r="194" spans="1:7" x14ac:dyDescent="0.25">
      <c r="A194" s="155"/>
      <c r="B194" s="52"/>
      <c r="C194" s="52"/>
      <c r="D194" s="52"/>
      <c r="E194" s="52"/>
      <c r="F194" s="52"/>
      <c r="G194" s="98"/>
    </row>
  </sheetData>
  <sheetProtection selectLockedCells="1"/>
  <mergeCells count="72">
    <mergeCell ref="A184:A185"/>
    <mergeCell ref="A188:A189"/>
    <mergeCell ref="A192:A193"/>
    <mergeCell ref="A160:A161"/>
    <mergeCell ref="A164:A165"/>
    <mergeCell ref="A168:A169"/>
    <mergeCell ref="A172:A173"/>
    <mergeCell ref="A176:A177"/>
    <mergeCell ref="A180:A181"/>
    <mergeCell ref="A156:A157"/>
    <mergeCell ref="A111:A112"/>
    <mergeCell ref="A115:A116"/>
    <mergeCell ref="A119:A120"/>
    <mergeCell ref="A123:A124"/>
    <mergeCell ref="A127:A128"/>
    <mergeCell ref="A131:A132"/>
    <mergeCell ref="A151:G151"/>
    <mergeCell ref="A135:A136"/>
    <mergeCell ref="A139:A140"/>
    <mergeCell ref="A143:A144"/>
    <mergeCell ref="A147:A148"/>
    <mergeCell ref="A152:A153"/>
    <mergeCell ref="A86:A87"/>
    <mergeCell ref="A89:A91"/>
    <mergeCell ref="A94:A96"/>
    <mergeCell ref="A99:A100"/>
    <mergeCell ref="A103:A104"/>
    <mergeCell ref="A107:A108"/>
    <mergeCell ref="A42:A43"/>
    <mergeCell ref="A49:A50"/>
    <mergeCell ref="A56:A57"/>
    <mergeCell ref="A63:A65"/>
    <mergeCell ref="A74:A75"/>
    <mergeCell ref="A78:A79"/>
    <mergeCell ref="A73:G73"/>
    <mergeCell ref="A72:G72"/>
    <mergeCell ref="B95:B96"/>
    <mergeCell ref="C95:C96"/>
    <mergeCell ref="D95:D96"/>
    <mergeCell ref="E95:E96"/>
    <mergeCell ref="F95:F96"/>
    <mergeCell ref="B64:B65"/>
    <mergeCell ref="C64:C65"/>
    <mergeCell ref="C14:D15"/>
    <mergeCell ref="A4:A5"/>
    <mergeCell ref="A8:A9"/>
    <mergeCell ref="A13:A15"/>
    <mergeCell ref="A18:A19"/>
    <mergeCell ref="A22:A24"/>
    <mergeCell ref="A28:A29"/>
    <mergeCell ref="A35:A36"/>
    <mergeCell ref="A1:G1"/>
    <mergeCell ref="A2:G2"/>
    <mergeCell ref="A3:G3"/>
    <mergeCell ref="A12:G12"/>
    <mergeCell ref="A27:G27"/>
    <mergeCell ref="B14:B15"/>
    <mergeCell ref="E14:E15"/>
    <mergeCell ref="F14:F15"/>
    <mergeCell ref="B23:B24"/>
    <mergeCell ref="C23:C24"/>
    <mergeCell ref="D23:D24"/>
    <mergeCell ref="E23:E24"/>
    <mergeCell ref="F23:F24"/>
    <mergeCell ref="D64:D65"/>
    <mergeCell ref="E64:E65"/>
    <mergeCell ref="F64:F65"/>
    <mergeCell ref="B90:B91"/>
    <mergeCell ref="C90:C91"/>
    <mergeCell ref="D90:D91"/>
    <mergeCell ref="E90:E91"/>
    <mergeCell ref="F90:F91"/>
  </mergeCells>
  <pageMargins left="0.7" right="0.7" top="0.75" bottom="0.75" header="0.3" footer="0.3"/>
  <pageSetup scale="72" orientation="portrait" r:id="rId1"/>
  <rowBreaks count="7" manualBreakCount="7">
    <brk id="10" max="16383" man="1"/>
    <brk id="26" max="16383" man="1"/>
    <brk id="71" max="16383" man="1"/>
    <brk id="92" max="16383" man="1"/>
    <brk id="133" max="16383" man="1"/>
    <brk id="149" max="16383" man="1"/>
    <brk id="174"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locked="0" defaultSize="0" autoPict="0">
                <anchor moveWithCells="1">
                  <from>
                    <xdr:col>1</xdr:col>
                    <xdr:colOff>9525</xdr:colOff>
                    <xdr:row>3</xdr:row>
                    <xdr:rowOff>400050</xdr:rowOff>
                  </from>
                  <to>
                    <xdr:col>5</xdr:col>
                    <xdr:colOff>1019175</xdr:colOff>
                    <xdr:row>3</xdr:row>
                    <xdr:rowOff>561975</xdr:rowOff>
                  </to>
                </anchor>
              </controlPr>
            </control>
          </mc:Choice>
        </mc:AlternateContent>
        <mc:AlternateContent xmlns:mc="http://schemas.openxmlformats.org/markup-compatibility/2006">
          <mc:Choice Requires="x14">
            <control shapeId="2050" r:id="rId5" name="Scroll Bar 2">
              <controlPr locked="0" defaultSize="0" autoPict="0">
                <anchor moveWithCells="1">
                  <from>
                    <xdr:col>0</xdr:col>
                    <xdr:colOff>3095625</xdr:colOff>
                    <xdr:row>7</xdr:row>
                    <xdr:rowOff>771525</xdr:rowOff>
                  </from>
                  <to>
                    <xdr:col>6</xdr:col>
                    <xdr:colOff>0</xdr:colOff>
                    <xdr:row>7</xdr:row>
                    <xdr:rowOff>923925</xdr:rowOff>
                  </to>
                </anchor>
              </controlPr>
            </control>
          </mc:Choice>
        </mc:AlternateContent>
        <mc:AlternateContent xmlns:mc="http://schemas.openxmlformats.org/markup-compatibility/2006">
          <mc:Choice Requires="x14">
            <control shapeId="2051" r:id="rId6" name="Scroll Bar 3">
              <controlPr locked="0" defaultSize="0" autoPict="0">
                <anchor moveWithCells="1">
                  <from>
                    <xdr:col>0</xdr:col>
                    <xdr:colOff>3114675</xdr:colOff>
                    <xdr:row>12</xdr:row>
                    <xdr:rowOff>742950</xdr:rowOff>
                  </from>
                  <to>
                    <xdr:col>6</xdr:col>
                    <xdr:colOff>9525</xdr:colOff>
                    <xdr:row>13</xdr:row>
                    <xdr:rowOff>28575</xdr:rowOff>
                  </to>
                </anchor>
              </controlPr>
            </control>
          </mc:Choice>
        </mc:AlternateContent>
        <mc:AlternateContent xmlns:mc="http://schemas.openxmlformats.org/markup-compatibility/2006">
          <mc:Choice Requires="x14">
            <control shapeId="2052" r:id="rId7" name="Scroll Bar 4">
              <controlPr locked="0" defaultSize="0" autoPict="0">
                <anchor moveWithCells="1">
                  <from>
                    <xdr:col>1</xdr:col>
                    <xdr:colOff>9525</xdr:colOff>
                    <xdr:row>17</xdr:row>
                    <xdr:rowOff>600075</xdr:rowOff>
                  </from>
                  <to>
                    <xdr:col>6</xdr:col>
                    <xdr:colOff>28575</xdr:colOff>
                    <xdr:row>18</xdr:row>
                    <xdr:rowOff>19050</xdr:rowOff>
                  </to>
                </anchor>
              </controlPr>
            </control>
          </mc:Choice>
        </mc:AlternateContent>
        <mc:AlternateContent xmlns:mc="http://schemas.openxmlformats.org/markup-compatibility/2006">
          <mc:Choice Requires="x14">
            <control shapeId="2053" r:id="rId8" name="Scroll Bar 5">
              <controlPr defaultSize="0" autoPict="0">
                <anchor moveWithCells="1">
                  <from>
                    <xdr:col>0</xdr:col>
                    <xdr:colOff>3105150</xdr:colOff>
                    <xdr:row>21</xdr:row>
                    <xdr:rowOff>685800</xdr:rowOff>
                  </from>
                  <to>
                    <xdr:col>6</xdr:col>
                    <xdr:colOff>0</xdr:colOff>
                    <xdr:row>22</xdr:row>
                    <xdr:rowOff>9525</xdr:rowOff>
                  </to>
                </anchor>
              </controlPr>
            </control>
          </mc:Choice>
        </mc:AlternateContent>
        <mc:AlternateContent xmlns:mc="http://schemas.openxmlformats.org/markup-compatibility/2006">
          <mc:Choice Requires="x14">
            <control shapeId="2054" r:id="rId9" name="Scroll Bar 6">
              <controlPr locked="0" defaultSize="0" autoPict="0">
                <anchor moveWithCells="1">
                  <from>
                    <xdr:col>1</xdr:col>
                    <xdr:colOff>9525</xdr:colOff>
                    <xdr:row>27</xdr:row>
                    <xdr:rowOff>571500</xdr:rowOff>
                  </from>
                  <to>
                    <xdr:col>6</xdr:col>
                    <xdr:colOff>28575</xdr:colOff>
                    <xdr:row>27</xdr:row>
                    <xdr:rowOff>752475</xdr:rowOff>
                  </to>
                </anchor>
              </controlPr>
            </control>
          </mc:Choice>
        </mc:AlternateContent>
        <mc:AlternateContent xmlns:mc="http://schemas.openxmlformats.org/markup-compatibility/2006">
          <mc:Choice Requires="x14">
            <control shapeId="2055" r:id="rId10" name="Scroll Bar 7">
              <controlPr locked="0" defaultSize="0" autoPict="0">
                <anchor moveWithCells="1">
                  <from>
                    <xdr:col>1</xdr:col>
                    <xdr:colOff>0</xdr:colOff>
                    <xdr:row>34</xdr:row>
                    <xdr:rowOff>571500</xdr:rowOff>
                  </from>
                  <to>
                    <xdr:col>6</xdr:col>
                    <xdr:colOff>19050</xdr:colOff>
                    <xdr:row>34</xdr:row>
                    <xdr:rowOff>752475</xdr:rowOff>
                  </to>
                </anchor>
              </controlPr>
            </control>
          </mc:Choice>
        </mc:AlternateContent>
        <mc:AlternateContent xmlns:mc="http://schemas.openxmlformats.org/markup-compatibility/2006">
          <mc:Choice Requires="x14">
            <control shapeId="2056" r:id="rId11" name="Scroll Bar 8">
              <controlPr locked="0" defaultSize="0" autoPict="0">
                <anchor moveWithCells="1">
                  <from>
                    <xdr:col>1</xdr:col>
                    <xdr:colOff>0</xdr:colOff>
                    <xdr:row>41</xdr:row>
                    <xdr:rowOff>552450</xdr:rowOff>
                  </from>
                  <to>
                    <xdr:col>6</xdr:col>
                    <xdr:colOff>9525</xdr:colOff>
                    <xdr:row>42</xdr:row>
                    <xdr:rowOff>0</xdr:rowOff>
                  </to>
                </anchor>
              </controlPr>
            </control>
          </mc:Choice>
        </mc:AlternateContent>
        <mc:AlternateContent xmlns:mc="http://schemas.openxmlformats.org/markup-compatibility/2006">
          <mc:Choice Requires="x14">
            <control shapeId="2057" r:id="rId12" name="Scroll Bar 9">
              <controlPr locked="0" defaultSize="0" autoPict="0">
                <anchor moveWithCells="1">
                  <from>
                    <xdr:col>0</xdr:col>
                    <xdr:colOff>3105150</xdr:colOff>
                    <xdr:row>48</xdr:row>
                    <xdr:rowOff>552450</xdr:rowOff>
                  </from>
                  <to>
                    <xdr:col>6</xdr:col>
                    <xdr:colOff>0</xdr:colOff>
                    <xdr:row>48</xdr:row>
                    <xdr:rowOff>733425</xdr:rowOff>
                  </to>
                </anchor>
              </controlPr>
            </control>
          </mc:Choice>
        </mc:AlternateContent>
        <mc:AlternateContent xmlns:mc="http://schemas.openxmlformats.org/markup-compatibility/2006">
          <mc:Choice Requires="x14">
            <control shapeId="2058" r:id="rId13" name="Scroll Bar 10">
              <controlPr locked="0" defaultSize="0" autoPict="0">
                <anchor moveWithCells="1">
                  <from>
                    <xdr:col>0</xdr:col>
                    <xdr:colOff>3086100</xdr:colOff>
                    <xdr:row>55</xdr:row>
                    <xdr:rowOff>733425</xdr:rowOff>
                  </from>
                  <to>
                    <xdr:col>5</xdr:col>
                    <xdr:colOff>1009650</xdr:colOff>
                    <xdr:row>55</xdr:row>
                    <xdr:rowOff>885825</xdr:rowOff>
                  </to>
                </anchor>
              </controlPr>
            </control>
          </mc:Choice>
        </mc:AlternateContent>
        <mc:AlternateContent xmlns:mc="http://schemas.openxmlformats.org/markup-compatibility/2006">
          <mc:Choice Requires="x14">
            <control shapeId="2059" r:id="rId14" name="Scroll Bar 11">
              <controlPr locked="0" defaultSize="0" autoPict="0">
                <anchor moveWithCells="1">
                  <from>
                    <xdr:col>1</xdr:col>
                    <xdr:colOff>0</xdr:colOff>
                    <xdr:row>62</xdr:row>
                    <xdr:rowOff>571500</xdr:rowOff>
                  </from>
                  <to>
                    <xdr:col>6</xdr:col>
                    <xdr:colOff>9525</xdr:colOff>
                    <xdr:row>62</xdr:row>
                    <xdr:rowOff>723900</xdr:rowOff>
                  </to>
                </anchor>
              </controlPr>
            </control>
          </mc:Choice>
        </mc:AlternateContent>
        <mc:AlternateContent xmlns:mc="http://schemas.openxmlformats.org/markup-compatibility/2006">
          <mc:Choice Requires="x14">
            <control shapeId="2060" r:id="rId15" name="Scroll Bar 12">
              <controlPr locked="0" defaultSize="0" autoPict="0">
                <anchor moveWithCells="1">
                  <from>
                    <xdr:col>1</xdr:col>
                    <xdr:colOff>38100</xdr:colOff>
                    <xdr:row>73</xdr:row>
                    <xdr:rowOff>581025</xdr:rowOff>
                  </from>
                  <to>
                    <xdr:col>6</xdr:col>
                    <xdr:colOff>47625</xdr:colOff>
                    <xdr:row>74</xdr:row>
                    <xdr:rowOff>9525</xdr:rowOff>
                  </to>
                </anchor>
              </controlPr>
            </control>
          </mc:Choice>
        </mc:AlternateContent>
        <mc:AlternateContent xmlns:mc="http://schemas.openxmlformats.org/markup-compatibility/2006">
          <mc:Choice Requires="x14">
            <control shapeId="2061" r:id="rId16" name="Scroll Bar 13">
              <controlPr locked="0" defaultSize="0" autoPict="0">
                <anchor moveWithCells="1">
                  <from>
                    <xdr:col>1</xdr:col>
                    <xdr:colOff>0</xdr:colOff>
                    <xdr:row>77</xdr:row>
                    <xdr:rowOff>495300</xdr:rowOff>
                  </from>
                  <to>
                    <xdr:col>6</xdr:col>
                    <xdr:colOff>9525</xdr:colOff>
                    <xdr:row>78</xdr:row>
                    <xdr:rowOff>19050</xdr:rowOff>
                  </to>
                </anchor>
              </controlPr>
            </control>
          </mc:Choice>
        </mc:AlternateContent>
        <mc:AlternateContent xmlns:mc="http://schemas.openxmlformats.org/markup-compatibility/2006">
          <mc:Choice Requires="x14">
            <control shapeId="2062" r:id="rId17" name="Scroll Bar 14">
              <controlPr locked="0" defaultSize="0" autoPict="0">
                <anchor moveWithCells="1">
                  <from>
                    <xdr:col>1</xdr:col>
                    <xdr:colOff>28575</xdr:colOff>
                    <xdr:row>81</xdr:row>
                    <xdr:rowOff>495300</xdr:rowOff>
                  </from>
                  <to>
                    <xdr:col>6</xdr:col>
                    <xdr:colOff>38100</xdr:colOff>
                    <xdr:row>82</xdr:row>
                    <xdr:rowOff>0</xdr:rowOff>
                  </to>
                </anchor>
              </controlPr>
            </control>
          </mc:Choice>
        </mc:AlternateContent>
        <mc:AlternateContent xmlns:mc="http://schemas.openxmlformats.org/markup-compatibility/2006">
          <mc:Choice Requires="x14">
            <control shapeId="2063" r:id="rId18" name="Scroll Bar 15">
              <controlPr locked="0" defaultSize="0" autoPict="0">
                <anchor moveWithCells="1">
                  <from>
                    <xdr:col>1</xdr:col>
                    <xdr:colOff>28575</xdr:colOff>
                    <xdr:row>85</xdr:row>
                    <xdr:rowOff>476250</xdr:rowOff>
                  </from>
                  <to>
                    <xdr:col>6</xdr:col>
                    <xdr:colOff>28575</xdr:colOff>
                    <xdr:row>85</xdr:row>
                    <xdr:rowOff>685800</xdr:rowOff>
                  </to>
                </anchor>
              </controlPr>
            </control>
          </mc:Choice>
        </mc:AlternateContent>
        <mc:AlternateContent xmlns:mc="http://schemas.openxmlformats.org/markup-compatibility/2006">
          <mc:Choice Requires="x14">
            <control shapeId="2064" r:id="rId19" name="Scroll Bar 16">
              <controlPr locked="0" defaultSize="0" autoPict="0">
                <anchor moveWithCells="1">
                  <from>
                    <xdr:col>0</xdr:col>
                    <xdr:colOff>3114675</xdr:colOff>
                    <xdr:row>88</xdr:row>
                    <xdr:rowOff>609600</xdr:rowOff>
                  </from>
                  <to>
                    <xdr:col>5</xdr:col>
                    <xdr:colOff>1019175</xdr:colOff>
                    <xdr:row>88</xdr:row>
                    <xdr:rowOff>809625</xdr:rowOff>
                  </to>
                </anchor>
              </controlPr>
            </control>
          </mc:Choice>
        </mc:AlternateContent>
        <mc:AlternateContent xmlns:mc="http://schemas.openxmlformats.org/markup-compatibility/2006">
          <mc:Choice Requires="x14">
            <control shapeId="2065" r:id="rId20" name="Scroll Bar 17">
              <controlPr locked="0" defaultSize="0" autoPict="0">
                <anchor moveWithCells="1">
                  <from>
                    <xdr:col>1</xdr:col>
                    <xdr:colOff>9525</xdr:colOff>
                    <xdr:row>93</xdr:row>
                    <xdr:rowOff>409575</xdr:rowOff>
                  </from>
                  <to>
                    <xdr:col>6</xdr:col>
                    <xdr:colOff>9525</xdr:colOff>
                    <xdr:row>94</xdr:row>
                    <xdr:rowOff>38100</xdr:rowOff>
                  </to>
                </anchor>
              </controlPr>
            </control>
          </mc:Choice>
        </mc:AlternateContent>
        <mc:AlternateContent xmlns:mc="http://schemas.openxmlformats.org/markup-compatibility/2006">
          <mc:Choice Requires="x14">
            <control shapeId="2066" r:id="rId21" name="Scroll Bar 18">
              <controlPr locked="0" defaultSize="0" autoPict="0">
                <anchor moveWithCells="1">
                  <from>
                    <xdr:col>1</xdr:col>
                    <xdr:colOff>0</xdr:colOff>
                    <xdr:row>98</xdr:row>
                    <xdr:rowOff>628650</xdr:rowOff>
                  </from>
                  <to>
                    <xdr:col>5</xdr:col>
                    <xdr:colOff>1000125</xdr:colOff>
                    <xdr:row>98</xdr:row>
                    <xdr:rowOff>809625</xdr:rowOff>
                  </to>
                </anchor>
              </controlPr>
            </control>
          </mc:Choice>
        </mc:AlternateContent>
        <mc:AlternateContent xmlns:mc="http://schemas.openxmlformats.org/markup-compatibility/2006">
          <mc:Choice Requires="x14">
            <control shapeId="2067" r:id="rId22" name="Scroll Bar 19">
              <controlPr locked="0" defaultSize="0" autoPict="0">
                <anchor moveWithCells="1">
                  <from>
                    <xdr:col>0</xdr:col>
                    <xdr:colOff>3095625</xdr:colOff>
                    <xdr:row>102</xdr:row>
                    <xdr:rowOff>523875</xdr:rowOff>
                  </from>
                  <to>
                    <xdr:col>5</xdr:col>
                    <xdr:colOff>981075</xdr:colOff>
                    <xdr:row>102</xdr:row>
                    <xdr:rowOff>695325</xdr:rowOff>
                  </to>
                </anchor>
              </controlPr>
            </control>
          </mc:Choice>
        </mc:AlternateContent>
        <mc:AlternateContent xmlns:mc="http://schemas.openxmlformats.org/markup-compatibility/2006">
          <mc:Choice Requires="x14">
            <control shapeId="2068" r:id="rId23" name="Scroll Bar 20">
              <controlPr locked="0" defaultSize="0" autoPict="0">
                <anchor moveWithCells="1">
                  <from>
                    <xdr:col>0</xdr:col>
                    <xdr:colOff>3114675</xdr:colOff>
                    <xdr:row>106</xdr:row>
                    <xdr:rowOff>609600</xdr:rowOff>
                  </from>
                  <to>
                    <xdr:col>5</xdr:col>
                    <xdr:colOff>1000125</xdr:colOff>
                    <xdr:row>107</xdr:row>
                    <xdr:rowOff>0</xdr:rowOff>
                  </to>
                </anchor>
              </controlPr>
            </control>
          </mc:Choice>
        </mc:AlternateContent>
        <mc:AlternateContent xmlns:mc="http://schemas.openxmlformats.org/markup-compatibility/2006">
          <mc:Choice Requires="x14">
            <control shapeId="2069" r:id="rId24" name="Scroll Bar 21">
              <controlPr locked="0" defaultSize="0" autoPict="0">
                <anchor moveWithCells="1">
                  <from>
                    <xdr:col>1</xdr:col>
                    <xdr:colOff>28575</xdr:colOff>
                    <xdr:row>110</xdr:row>
                    <xdr:rowOff>533400</xdr:rowOff>
                  </from>
                  <to>
                    <xdr:col>6</xdr:col>
                    <xdr:colOff>9525</xdr:colOff>
                    <xdr:row>110</xdr:row>
                    <xdr:rowOff>723900</xdr:rowOff>
                  </to>
                </anchor>
              </controlPr>
            </control>
          </mc:Choice>
        </mc:AlternateContent>
        <mc:AlternateContent xmlns:mc="http://schemas.openxmlformats.org/markup-compatibility/2006">
          <mc:Choice Requires="x14">
            <control shapeId="2070" r:id="rId25" name="Scroll Bar 22">
              <controlPr locked="0" defaultSize="0" autoPict="0">
                <anchor moveWithCells="1">
                  <from>
                    <xdr:col>1</xdr:col>
                    <xdr:colOff>57150</xdr:colOff>
                    <xdr:row>114</xdr:row>
                    <xdr:rowOff>600075</xdr:rowOff>
                  </from>
                  <to>
                    <xdr:col>6</xdr:col>
                    <xdr:colOff>38100</xdr:colOff>
                    <xdr:row>114</xdr:row>
                    <xdr:rowOff>790575</xdr:rowOff>
                  </to>
                </anchor>
              </controlPr>
            </control>
          </mc:Choice>
        </mc:AlternateContent>
        <mc:AlternateContent xmlns:mc="http://schemas.openxmlformats.org/markup-compatibility/2006">
          <mc:Choice Requires="x14">
            <control shapeId="2071" r:id="rId26" name="Scroll Bar 23">
              <controlPr locked="0" defaultSize="0" autoPict="0">
                <anchor moveWithCells="1">
                  <from>
                    <xdr:col>1</xdr:col>
                    <xdr:colOff>28575</xdr:colOff>
                    <xdr:row>118</xdr:row>
                    <xdr:rowOff>581025</xdr:rowOff>
                  </from>
                  <to>
                    <xdr:col>6</xdr:col>
                    <xdr:colOff>9525</xdr:colOff>
                    <xdr:row>119</xdr:row>
                    <xdr:rowOff>9525</xdr:rowOff>
                  </to>
                </anchor>
              </controlPr>
            </control>
          </mc:Choice>
        </mc:AlternateContent>
        <mc:AlternateContent xmlns:mc="http://schemas.openxmlformats.org/markup-compatibility/2006">
          <mc:Choice Requires="x14">
            <control shapeId="2072" r:id="rId27" name="Scroll Bar 24">
              <controlPr locked="0" defaultSize="0" autoPict="0">
                <anchor moveWithCells="1">
                  <from>
                    <xdr:col>1</xdr:col>
                    <xdr:colOff>9525</xdr:colOff>
                    <xdr:row>122</xdr:row>
                    <xdr:rowOff>542925</xdr:rowOff>
                  </from>
                  <to>
                    <xdr:col>5</xdr:col>
                    <xdr:colOff>1009650</xdr:colOff>
                    <xdr:row>122</xdr:row>
                    <xdr:rowOff>733425</xdr:rowOff>
                  </to>
                </anchor>
              </controlPr>
            </control>
          </mc:Choice>
        </mc:AlternateContent>
        <mc:AlternateContent xmlns:mc="http://schemas.openxmlformats.org/markup-compatibility/2006">
          <mc:Choice Requires="x14">
            <control shapeId="2073" r:id="rId28" name="Scroll Bar 25">
              <controlPr locked="0" defaultSize="0" autoPict="0">
                <anchor moveWithCells="1">
                  <from>
                    <xdr:col>1</xdr:col>
                    <xdr:colOff>0</xdr:colOff>
                    <xdr:row>126</xdr:row>
                    <xdr:rowOff>657225</xdr:rowOff>
                  </from>
                  <to>
                    <xdr:col>5</xdr:col>
                    <xdr:colOff>1019175</xdr:colOff>
                    <xdr:row>126</xdr:row>
                    <xdr:rowOff>800100</xdr:rowOff>
                  </to>
                </anchor>
              </controlPr>
            </control>
          </mc:Choice>
        </mc:AlternateContent>
        <mc:AlternateContent xmlns:mc="http://schemas.openxmlformats.org/markup-compatibility/2006">
          <mc:Choice Requires="x14">
            <control shapeId="2074" r:id="rId29" name="Scroll Bar 26">
              <controlPr locked="0" defaultSize="0" autoPict="0">
                <anchor moveWithCells="1">
                  <from>
                    <xdr:col>1</xdr:col>
                    <xdr:colOff>38100</xdr:colOff>
                    <xdr:row>130</xdr:row>
                    <xdr:rowOff>466725</xdr:rowOff>
                  </from>
                  <to>
                    <xdr:col>6</xdr:col>
                    <xdr:colOff>38100</xdr:colOff>
                    <xdr:row>130</xdr:row>
                    <xdr:rowOff>619125</xdr:rowOff>
                  </to>
                </anchor>
              </controlPr>
            </control>
          </mc:Choice>
        </mc:AlternateContent>
        <mc:AlternateContent xmlns:mc="http://schemas.openxmlformats.org/markup-compatibility/2006">
          <mc:Choice Requires="x14">
            <control shapeId="2075" r:id="rId30" name="Scroll Bar 27">
              <controlPr locked="0" defaultSize="0" autoPict="0">
                <anchor moveWithCells="1">
                  <from>
                    <xdr:col>0</xdr:col>
                    <xdr:colOff>3105150</xdr:colOff>
                    <xdr:row>134</xdr:row>
                    <xdr:rowOff>523875</xdr:rowOff>
                  </from>
                  <to>
                    <xdr:col>5</xdr:col>
                    <xdr:colOff>1000125</xdr:colOff>
                    <xdr:row>134</xdr:row>
                    <xdr:rowOff>666750</xdr:rowOff>
                  </to>
                </anchor>
              </controlPr>
            </control>
          </mc:Choice>
        </mc:AlternateContent>
        <mc:AlternateContent xmlns:mc="http://schemas.openxmlformats.org/markup-compatibility/2006">
          <mc:Choice Requires="x14">
            <control shapeId="2076" r:id="rId31" name="Scroll Bar 28">
              <controlPr locked="0" defaultSize="0" autoPict="0">
                <anchor moveWithCells="1">
                  <from>
                    <xdr:col>0</xdr:col>
                    <xdr:colOff>3105150</xdr:colOff>
                    <xdr:row>138</xdr:row>
                    <xdr:rowOff>838200</xdr:rowOff>
                  </from>
                  <to>
                    <xdr:col>5</xdr:col>
                    <xdr:colOff>1009650</xdr:colOff>
                    <xdr:row>138</xdr:row>
                    <xdr:rowOff>990600</xdr:rowOff>
                  </to>
                </anchor>
              </controlPr>
            </control>
          </mc:Choice>
        </mc:AlternateContent>
        <mc:AlternateContent xmlns:mc="http://schemas.openxmlformats.org/markup-compatibility/2006">
          <mc:Choice Requires="x14">
            <control shapeId="2077" r:id="rId32" name="Scroll Bar 29">
              <controlPr locked="0" defaultSize="0" autoPict="0">
                <anchor moveWithCells="1">
                  <from>
                    <xdr:col>0</xdr:col>
                    <xdr:colOff>3105150</xdr:colOff>
                    <xdr:row>142</xdr:row>
                    <xdr:rowOff>485775</xdr:rowOff>
                  </from>
                  <to>
                    <xdr:col>5</xdr:col>
                    <xdr:colOff>990600</xdr:colOff>
                    <xdr:row>143</xdr:row>
                    <xdr:rowOff>19050</xdr:rowOff>
                  </to>
                </anchor>
              </controlPr>
            </control>
          </mc:Choice>
        </mc:AlternateContent>
        <mc:AlternateContent xmlns:mc="http://schemas.openxmlformats.org/markup-compatibility/2006">
          <mc:Choice Requires="x14">
            <control shapeId="2078" r:id="rId33" name="Scroll Bar 30">
              <controlPr locked="0" defaultSize="0" autoPict="0">
                <anchor moveWithCells="1">
                  <from>
                    <xdr:col>0</xdr:col>
                    <xdr:colOff>3095625</xdr:colOff>
                    <xdr:row>146</xdr:row>
                    <xdr:rowOff>409575</xdr:rowOff>
                  </from>
                  <to>
                    <xdr:col>5</xdr:col>
                    <xdr:colOff>981075</xdr:colOff>
                    <xdr:row>147</xdr:row>
                    <xdr:rowOff>9525</xdr:rowOff>
                  </to>
                </anchor>
              </controlPr>
            </control>
          </mc:Choice>
        </mc:AlternateContent>
        <mc:AlternateContent xmlns:mc="http://schemas.openxmlformats.org/markup-compatibility/2006">
          <mc:Choice Requires="x14">
            <control shapeId="2079" r:id="rId34" name="Scroll Bar 31">
              <controlPr locked="0" defaultSize="0" autoPict="0">
                <anchor moveWithCells="1">
                  <from>
                    <xdr:col>1</xdr:col>
                    <xdr:colOff>9525</xdr:colOff>
                    <xdr:row>151</xdr:row>
                    <xdr:rowOff>352425</xdr:rowOff>
                  </from>
                  <to>
                    <xdr:col>5</xdr:col>
                    <xdr:colOff>1009650</xdr:colOff>
                    <xdr:row>151</xdr:row>
                    <xdr:rowOff>552450</xdr:rowOff>
                  </to>
                </anchor>
              </controlPr>
            </control>
          </mc:Choice>
        </mc:AlternateContent>
        <mc:AlternateContent xmlns:mc="http://schemas.openxmlformats.org/markup-compatibility/2006">
          <mc:Choice Requires="x14">
            <control shapeId="2080" r:id="rId35" name="Scroll Bar 32">
              <controlPr locked="0" defaultSize="0" autoPict="0">
                <anchor moveWithCells="1">
                  <from>
                    <xdr:col>1</xdr:col>
                    <xdr:colOff>0</xdr:colOff>
                    <xdr:row>155</xdr:row>
                    <xdr:rowOff>333375</xdr:rowOff>
                  </from>
                  <to>
                    <xdr:col>5</xdr:col>
                    <xdr:colOff>1000125</xdr:colOff>
                    <xdr:row>155</xdr:row>
                    <xdr:rowOff>542925</xdr:rowOff>
                  </to>
                </anchor>
              </controlPr>
            </control>
          </mc:Choice>
        </mc:AlternateContent>
        <mc:AlternateContent xmlns:mc="http://schemas.openxmlformats.org/markup-compatibility/2006">
          <mc:Choice Requires="x14">
            <control shapeId="2081" r:id="rId36" name="Scroll Bar 33">
              <controlPr locked="0" defaultSize="0" autoPict="0">
                <anchor moveWithCells="1">
                  <from>
                    <xdr:col>1</xdr:col>
                    <xdr:colOff>47625</xdr:colOff>
                    <xdr:row>159</xdr:row>
                    <xdr:rowOff>476250</xdr:rowOff>
                  </from>
                  <to>
                    <xdr:col>6</xdr:col>
                    <xdr:colOff>66675</xdr:colOff>
                    <xdr:row>159</xdr:row>
                    <xdr:rowOff>600075</xdr:rowOff>
                  </to>
                </anchor>
              </controlPr>
            </control>
          </mc:Choice>
        </mc:AlternateContent>
        <mc:AlternateContent xmlns:mc="http://schemas.openxmlformats.org/markup-compatibility/2006">
          <mc:Choice Requires="x14">
            <control shapeId="2082" r:id="rId37" name="Scroll Bar 34">
              <controlPr locked="0" defaultSize="0" autoPict="0">
                <anchor moveWithCells="1">
                  <from>
                    <xdr:col>1</xdr:col>
                    <xdr:colOff>19050</xdr:colOff>
                    <xdr:row>163</xdr:row>
                    <xdr:rowOff>619125</xdr:rowOff>
                  </from>
                  <to>
                    <xdr:col>6</xdr:col>
                    <xdr:colOff>38100</xdr:colOff>
                    <xdr:row>163</xdr:row>
                    <xdr:rowOff>752475</xdr:rowOff>
                  </to>
                </anchor>
              </controlPr>
            </control>
          </mc:Choice>
        </mc:AlternateContent>
        <mc:AlternateContent xmlns:mc="http://schemas.openxmlformats.org/markup-compatibility/2006">
          <mc:Choice Requires="x14">
            <control shapeId="2083" r:id="rId38" name="Scroll Bar 35">
              <controlPr locked="0" defaultSize="0" autoPict="0">
                <anchor moveWithCells="1">
                  <from>
                    <xdr:col>0</xdr:col>
                    <xdr:colOff>3095625</xdr:colOff>
                    <xdr:row>167</xdr:row>
                    <xdr:rowOff>742950</xdr:rowOff>
                  </from>
                  <to>
                    <xdr:col>6</xdr:col>
                    <xdr:colOff>0</xdr:colOff>
                    <xdr:row>167</xdr:row>
                    <xdr:rowOff>876300</xdr:rowOff>
                  </to>
                </anchor>
              </controlPr>
            </control>
          </mc:Choice>
        </mc:AlternateContent>
        <mc:AlternateContent xmlns:mc="http://schemas.openxmlformats.org/markup-compatibility/2006">
          <mc:Choice Requires="x14">
            <control shapeId="2084" r:id="rId39" name="Scroll Bar 36">
              <controlPr locked="0" defaultSize="0" autoPict="0">
                <anchor moveWithCells="1">
                  <from>
                    <xdr:col>0</xdr:col>
                    <xdr:colOff>3095625</xdr:colOff>
                    <xdr:row>171</xdr:row>
                    <xdr:rowOff>809625</xdr:rowOff>
                  </from>
                  <to>
                    <xdr:col>6</xdr:col>
                    <xdr:colOff>0</xdr:colOff>
                    <xdr:row>171</xdr:row>
                    <xdr:rowOff>933450</xdr:rowOff>
                  </to>
                </anchor>
              </controlPr>
            </control>
          </mc:Choice>
        </mc:AlternateContent>
        <mc:AlternateContent xmlns:mc="http://schemas.openxmlformats.org/markup-compatibility/2006">
          <mc:Choice Requires="x14">
            <control shapeId="2085" r:id="rId40" name="Scroll Bar 37">
              <controlPr locked="0" defaultSize="0" autoPict="0">
                <anchor moveWithCells="1">
                  <from>
                    <xdr:col>0</xdr:col>
                    <xdr:colOff>3105150</xdr:colOff>
                    <xdr:row>175</xdr:row>
                    <xdr:rowOff>685800</xdr:rowOff>
                  </from>
                  <to>
                    <xdr:col>5</xdr:col>
                    <xdr:colOff>971550</xdr:colOff>
                    <xdr:row>175</xdr:row>
                    <xdr:rowOff>838200</xdr:rowOff>
                  </to>
                </anchor>
              </controlPr>
            </control>
          </mc:Choice>
        </mc:AlternateContent>
        <mc:AlternateContent xmlns:mc="http://schemas.openxmlformats.org/markup-compatibility/2006">
          <mc:Choice Requires="x14">
            <control shapeId="2086" r:id="rId41" name="Scroll Bar 38">
              <controlPr locked="0" defaultSize="0" autoPict="0">
                <anchor moveWithCells="1">
                  <from>
                    <xdr:col>1</xdr:col>
                    <xdr:colOff>9525</xdr:colOff>
                    <xdr:row>179</xdr:row>
                    <xdr:rowOff>638175</xdr:rowOff>
                  </from>
                  <to>
                    <xdr:col>5</xdr:col>
                    <xdr:colOff>990600</xdr:colOff>
                    <xdr:row>179</xdr:row>
                    <xdr:rowOff>790575</xdr:rowOff>
                  </to>
                </anchor>
              </controlPr>
            </control>
          </mc:Choice>
        </mc:AlternateContent>
        <mc:AlternateContent xmlns:mc="http://schemas.openxmlformats.org/markup-compatibility/2006">
          <mc:Choice Requires="x14">
            <control shapeId="2087" r:id="rId42" name="Scroll Bar 39">
              <controlPr locked="0" defaultSize="0" autoPict="0">
                <anchor moveWithCells="1">
                  <from>
                    <xdr:col>0</xdr:col>
                    <xdr:colOff>3114675</xdr:colOff>
                    <xdr:row>183</xdr:row>
                    <xdr:rowOff>733425</xdr:rowOff>
                  </from>
                  <to>
                    <xdr:col>5</xdr:col>
                    <xdr:colOff>981075</xdr:colOff>
                    <xdr:row>183</xdr:row>
                    <xdr:rowOff>885825</xdr:rowOff>
                  </to>
                </anchor>
              </controlPr>
            </control>
          </mc:Choice>
        </mc:AlternateContent>
        <mc:AlternateContent xmlns:mc="http://schemas.openxmlformats.org/markup-compatibility/2006">
          <mc:Choice Requires="x14">
            <control shapeId="2088" r:id="rId43" name="Scroll Bar 40">
              <controlPr locked="0" defaultSize="0" autoPict="0">
                <anchor moveWithCells="1">
                  <from>
                    <xdr:col>1</xdr:col>
                    <xdr:colOff>28575</xdr:colOff>
                    <xdr:row>187</xdr:row>
                    <xdr:rowOff>571500</xdr:rowOff>
                  </from>
                  <to>
                    <xdr:col>5</xdr:col>
                    <xdr:colOff>1009650</xdr:colOff>
                    <xdr:row>187</xdr:row>
                    <xdr:rowOff>733425</xdr:rowOff>
                  </to>
                </anchor>
              </controlPr>
            </control>
          </mc:Choice>
        </mc:AlternateContent>
        <mc:AlternateContent xmlns:mc="http://schemas.openxmlformats.org/markup-compatibility/2006">
          <mc:Choice Requires="x14">
            <control shapeId="2089" r:id="rId44" name="Scroll Bar 41">
              <controlPr locked="0" defaultSize="0" autoPict="0">
                <anchor moveWithCells="1">
                  <from>
                    <xdr:col>1</xdr:col>
                    <xdr:colOff>19050</xdr:colOff>
                    <xdr:row>191</xdr:row>
                    <xdr:rowOff>628650</xdr:rowOff>
                  </from>
                  <to>
                    <xdr:col>5</xdr:col>
                    <xdr:colOff>1000125</xdr:colOff>
                    <xdr:row>191</xdr:row>
                    <xdr:rowOff>790575</xdr:rowOff>
                  </to>
                </anchor>
              </controlPr>
            </control>
          </mc:Choice>
        </mc:AlternateContent>
        <mc:AlternateContent xmlns:mc="http://schemas.openxmlformats.org/markup-compatibility/2006">
          <mc:Choice Requires="x14">
            <control shapeId="2096" r:id="rId45" name="Check Box 48">
              <controlPr locked="0" defaultSize="0" autoFill="0" autoLine="0" autoPict="0">
                <anchor moveWithCells="1">
                  <from>
                    <xdr:col>1</xdr:col>
                    <xdr:colOff>257175</xdr:colOff>
                    <xdr:row>30</xdr:row>
                    <xdr:rowOff>95250</xdr:rowOff>
                  </from>
                  <to>
                    <xdr:col>2</xdr:col>
                    <xdr:colOff>247650</xdr:colOff>
                    <xdr:row>30</xdr:row>
                    <xdr:rowOff>304800</xdr:rowOff>
                  </to>
                </anchor>
              </controlPr>
            </control>
          </mc:Choice>
        </mc:AlternateContent>
        <mc:AlternateContent xmlns:mc="http://schemas.openxmlformats.org/markup-compatibility/2006">
          <mc:Choice Requires="x14">
            <control shapeId="2097" r:id="rId46" name="Check Box 49">
              <controlPr locked="0" defaultSize="0" autoFill="0" autoLine="0" autoPict="0">
                <anchor moveWithCells="1">
                  <from>
                    <xdr:col>1</xdr:col>
                    <xdr:colOff>361950</xdr:colOff>
                    <xdr:row>37</xdr:row>
                    <xdr:rowOff>57150</xdr:rowOff>
                  </from>
                  <to>
                    <xdr:col>2</xdr:col>
                    <xdr:colOff>342900</xdr:colOff>
                    <xdr:row>37</xdr:row>
                    <xdr:rowOff>266700</xdr:rowOff>
                  </to>
                </anchor>
              </controlPr>
            </control>
          </mc:Choice>
        </mc:AlternateContent>
        <mc:AlternateContent xmlns:mc="http://schemas.openxmlformats.org/markup-compatibility/2006">
          <mc:Choice Requires="x14">
            <control shapeId="2098" r:id="rId47" name="Check Box 50">
              <controlPr locked="0" defaultSize="0" autoFill="0" autoLine="0" autoPict="0">
                <anchor moveWithCells="1">
                  <from>
                    <xdr:col>1</xdr:col>
                    <xdr:colOff>361950</xdr:colOff>
                    <xdr:row>44</xdr:row>
                    <xdr:rowOff>57150</xdr:rowOff>
                  </from>
                  <to>
                    <xdr:col>2</xdr:col>
                    <xdr:colOff>342900</xdr:colOff>
                    <xdr:row>44</xdr:row>
                    <xdr:rowOff>266700</xdr:rowOff>
                  </to>
                </anchor>
              </controlPr>
            </control>
          </mc:Choice>
        </mc:AlternateContent>
        <mc:AlternateContent xmlns:mc="http://schemas.openxmlformats.org/markup-compatibility/2006">
          <mc:Choice Requires="x14">
            <control shapeId="2099" r:id="rId48" name="Check Box 51">
              <controlPr locked="0" defaultSize="0" autoFill="0" autoLine="0" autoPict="0">
                <anchor moveWithCells="1">
                  <from>
                    <xdr:col>1</xdr:col>
                    <xdr:colOff>361950</xdr:colOff>
                    <xdr:row>51</xdr:row>
                    <xdr:rowOff>57150</xdr:rowOff>
                  </from>
                  <to>
                    <xdr:col>2</xdr:col>
                    <xdr:colOff>342900</xdr:colOff>
                    <xdr:row>51</xdr:row>
                    <xdr:rowOff>266700</xdr:rowOff>
                  </to>
                </anchor>
              </controlPr>
            </control>
          </mc:Choice>
        </mc:AlternateContent>
        <mc:AlternateContent xmlns:mc="http://schemas.openxmlformats.org/markup-compatibility/2006">
          <mc:Choice Requires="x14">
            <control shapeId="2100" r:id="rId49" name="Check Box 52">
              <controlPr locked="0" defaultSize="0" autoFill="0" autoLine="0" autoPict="0">
                <anchor moveWithCells="1">
                  <from>
                    <xdr:col>1</xdr:col>
                    <xdr:colOff>361950</xdr:colOff>
                    <xdr:row>58</xdr:row>
                    <xdr:rowOff>57150</xdr:rowOff>
                  </from>
                  <to>
                    <xdr:col>2</xdr:col>
                    <xdr:colOff>342900</xdr:colOff>
                    <xdr:row>58</xdr:row>
                    <xdr:rowOff>266700</xdr:rowOff>
                  </to>
                </anchor>
              </controlPr>
            </control>
          </mc:Choice>
        </mc:AlternateContent>
        <mc:AlternateContent xmlns:mc="http://schemas.openxmlformats.org/markup-compatibility/2006">
          <mc:Choice Requires="x14">
            <control shapeId="2101" r:id="rId50" name="Check Box 53">
              <controlPr locked="0" defaultSize="0" autoFill="0" autoLine="0" autoPict="0">
                <anchor moveWithCells="1">
                  <from>
                    <xdr:col>1</xdr:col>
                    <xdr:colOff>361950</xdr:colOff>
                    <xdr:row>67</xdr:row>
                    <xdr:rowOff>57150</xdr:rowOff>
                  </from>
                  <to>
                    <xdr:col>2</xdr:col>
                    <xdr:colOff>342900</xdr:colOff>
                    <xdr:row>67</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2"/>
  <sheetViews>
    <sheetView tabSelected="1" workbookViewId="0">
      <selection activeCell="CJ27" sqref="CJ27"/>
    </sheetView>
  </sheetViews>
  <sheetFormatPr defaultRowHeight="15" x14ac:dyDescent="0.25"/>
  <cols>
    <col min="1" max="1" width="18.7109375" style="9" customWidth="1"/>
    <col min="2" max="3" width="10.42578125" style="9" bestFit="1" customWidth="1"/>
    <col min="4" max="4" width="9.140625" style="9"/>
  </cols>
  <sheetData>
    <row r="1" spans="1:18" ht="24.75" x14ac:dyDescent="0.25">
      <c r="A1" s="159" t="str">
        <f>Intro!A10&amp;"-"&amp;Intro!A13</f>
        <v>Test Laboratory-Agent X</v>
      </c>
      <c r="B1" s="159"/>
      <c r="C1" s="159"/>
      <c r="D1" s="160"/>
    </row>
    <row r="2" spans="1:18" ht="15.75" x14ac:dyDescent="0.25">
      <c r="A2" s="159"/>
      <c r="B2" s="159"/>
      <c r="C2" s="159"/>
      <c r="D2" s="160"/>
      <c r="F2" s="286" t="s">
        <v>496</v>
      </c>
      <c r="G2" s="286"/>
      <c r="H2" s="286"/>
      <c r="I2" s="286"/>
      <c r="J2" s="286"/>
      <c r="N2" s="287" t="s">
        <v>497</v>
      </c>
      <c r="O2" s="287"/>
      <c r="P2" s="287"/>
      <c r="Q2" s="287"/>
      <c r="R2" s="287"/>
    </row>
    <row r="3" spans="1:18" x14ac:dyDescent="0.25">
      <c r="A3" s="159"/>
      <c r="B3" s="300" t="s">
        <v>158</v>
      </c>
      <c r="C3" s="301" t="s">
        <v>159</v>
      </c>
      <c r="D3" s="160"/>
    </row>
    <row r="4" spans="1:18" ht="24.75" x14ac:dyDescent="0.25">
      <c r="A4" s="159" t="s">
        <v>160</v>
      </c>
      <c r="B4" s="300">
        <f>'Agent Calculations'!J24</f>
        <v>3.1389999999999998</v>
      </c>
      <c r="C4" s="301">
        <f>'Agent Calculations'!J24</f>
        <v>3.1389999999999998</v>
      </c>
      <c r="D4" s="160"/>
    </row>
    <row r="5" spans="1:18" ht="24.75" x14ac:dyDescent="0.25">
      <c r="A5" s="159" t="s">
        <v>156</v>
      </c>
      <c r="B5" s="300">
        <f>'Agent Calculations'!J71</f>
        <v>3.8436169000000011</v>
      </c>
      <c r="C5" s="301">
        <f>'Agent Calculations'!K71</f>
        <v>3.5104404000000011</v>
      </c>
      <c r="D5" s="160"/>
    </row>
    <row r="6" spans="1:18" x14ac:dyDescent="0.25">
      <c r="A6" s="159"/>
      <c r="B6" s="159"/>
      <c r="C6" s="159"/>
      <c r="D6" s="160"/>
    </row>
    <row r="7" spans="1:18" x14ac:dyDescent="0.25">
      <c r="A7" s="159"/>
      <c r="B7" s="159" t="s">
        <v>88</v>
      </c>
      <c r="C7" s="159" t="s">
        <v>404</v>
      </c>
      <c r="D7" s="160"/>
    </row>
    <row r="8" spans="1:18" ht="24.75" x14ac:dyDescent="0.25">
      <c r="A8" s="159" t="s">
        <v>405</v>
      </c>
      <c r="B8" s="159">
        <f>'Security System Calculations'!H53/100</f>
        <v>0.54071000000000025</v>
      </c>
      <c r="C8" s="159">
        <f>'Security System Calculations'!I53/100</f>
        <v>0.46832400000000002</v>
      </c>
      <c r="D8" s="160"/>
    </row>
    <row r="9" spans="1:18" x14ac:dyDescent="0.25">
      <c r="A9" s="159"/>
      <c r="B9" s="159"/>
      <c r="C9" s="159"/>
      <c r="D9" s="160"/>
    </row>
    <row r="10" spans="1:18" x14ac:dyDescent="0.25">
      <c r="A10" s="159"/>
      <c r="B10" s="159"/>
      <c r="C10" s="159"/>
      <c r="D10" s="160"/>
    </row>
    <row r="11" spans="1:18" x14ac:dyDescent="0.25">
      <c r="A11" s="159"/>
      <c r="B11" s="159"/>
      <c r="C11" s="159"/>
      <c r="D11" s="160"/>
    </row>
    <row r="12" spans="1:18" x14ac:dyDescent="0.25">
      <c r="A12" s="159"/>
      <c r="B12" s="159" t="s">
        <v>88</v>
      </c>
      <c r="C12" s="159" t="s">
        <v>89</v>
      </c>
      <c r="D12" s="160"/>
    </row>
    <row r="13" spans="1:18" ht="48.75" x14ac:dyDescent="0.25">
      <c r="A13" s="161" t="s">
        <v>406</v>
      </c>
      <c r="B13" s="161">
        <f>B4*(B8*0.98)</f>
        <v>1.6633429162000006</v>
      </c>
      <c r="C13" s="161">
        <f>B4*(C8*0.98)</f>
        <v>1.44066765528</v>
      </c>
      <c r="D13" s="160"/>
    </row>
    <row r="14" spans="1:18" ht="48.75" x14ac:dyDescent="0.25">
      <c r="A14" s="162" t="s">
        <v>407</v>
      </c>
      <c r="B14" s="162">
        <f>C4*(B8*0.98)</f>
        <v>1.6633429162000006</v>
      </c>
      <c r="C14" s="162">
        <f>C4*(C8*0.08)</f>
        <v>0.11760552287999999</v>
      </c>
      <c r="D14" s="160"/>
    </row>
    <row r="15" spans="1:18" x14ac:dyDescent="0.25">
      <c r="A15" s="160"/>
      <c r="B15" s="160"/>
      <c r="C15" s="160"/>
      <c r="D15" s="160"/>
    </row>
    <row r="16" spans="1:18" x14ac:dyDescent="0.25">
      <c r="A16" s="160"/>
      <c r="B16" s="160"/>
      <c r="C16" s="160"/>
      <c r="D16" s="160"/>
    </row>
    <row r="17" spans="1:82" x14ac:dyDescent="0.25">
      <c r="A17" s="160"/>
      <c r="B17" s="160"/>
      <c r="C17" s="160"/>
      <c r="D17" s="160"/>
    </row>
    <row r="24" spans="1:82" x14ac:dyDescent="0.25">
      <c r="A24" s="302" t="s">
        <v>587</v>
      </c>
      <c r="B24" s="303" t="str">
        <f>'US Select Agents-Human'!G1</f>
        <v>Abrin</v>
      </c>
      <c r="C24" s="303" t="str">
        <f>'US Select Agents-Human'!H1</f>
        <v xml:space="preserve">African Horse Sickness </v>
      </c>
      <c r="D24" s="303" t="str">
        <f>'US Select Agents-Human'!I1</f>
        <v>African swine fever virus</v>
      </c>
      <c r="E24" s="303" t="str">
        <f>'US Select Agents-Human'!J1</f>
        <v>Akabane virus</v>
      </c>
      <c r="F24" s="303" t="str">
        <f>'US Select Agents-Human'!K1</f>
        <v>Alastrim (Variola Minor Virus)</v>
      </c>
      <c r="G24" s="303" t="str">
        <f>'US Select Agents-Human'!L1</f>
        <v>Avian influenza virus (highly pathogenic)</v>
      </c>
      <c r="H24" s="303" t="str">
        <f>'US Select Agents-Human'!M1</f>
        <v>Bacillus anthracis</v>
      </c>
      <c r="I24" s="303" t="str">
        <f>'US Select Agents-Human'!N1</f>
        <v>Bluetongue virus (exotic)</v>
      </c>
      <c r="J24" s="303" t="str">
        <f>'US Select Agents-Human'!O1</f>
        <v xml:space="preserve">Botulinum Neurotoxin producing species of Clostridium </v>
      </c>
      <c r="K24" s="303" t="str">
        <f>'US Select Agents-Human'!P1</f>
        <v>Botulinum Neurotoxins</v>
      </c>
      <c r="L24" s="303" t="str">
        <f>'US Select Agents-Human'!Q1</f>
        <v>Bovine spongiform encephalopathy agent</v>
      </c>
      <c r="M24" s="303" t="str">
        <f>'US Select Agents-Human'!R1</f>
        <v>Brucella abortus</v>
      </c>
      <c r="N24" s="303" t="str">
        <f>'US Select Agents-Human'!S1</f>
        <v>Brucella melitensis</v>
      </c>
      <c r="O24" s="303" t="str">
        <f>'US Select Agents-Human'!T1</f>
        <v>Brucella suis</v>
      </c>
      <c r="P24" s="303" t="str">
        <f>'US Select Agents-Human'!U1</f>
        <v>Burkholderia pseudomallei</v>
      </c>
      <c r="Q24" s="303" t="str">
        <f>'US Select Agents-Human'!V1</f>
        <v>Burkholderia mallei</v>
      </c>
      <c r="R24" s="303" t="str">
        <f>'US Select Agents-Human'!W1</f>
        <v>Camel pox virus</v>
      </c>
      <c r="S24" s="303" t="str">
        <f>'US Select Agents-Human'!X1</f>
        <v>Central European Tickborne encephalitis</v>
      </c>
      <c r="T24" s="303" t="str">
        <f>'US Select Agents-Human'!Y1</f>
        <v>Cercopithecine herpesvirus 1 (Herpes B virus)</v>
      </c>
      <c r="U24" s="303" t="str">
        <f>'US Select Agents-Human'!Z1</f>
        <v>Classical swine fever virus</v>
      </c>
      <c r="V24" s="303" t="str">
        <f>'US Select Agents-Human'!AA1</f>
        <v>Clostridium perfringens epsilon toxin</v>
      </c>
      <c r="W24" s="303" t="str">
        <f>'US Select Agents-Human'!AB1</f>
        <v>Coccidioides posadasii/ Coccidiodes immitis</v>
      </c>
      <c r="X24" s="303" t="str">
        <f>'US Select Agents-Human'!AC1</f>
        <v>Conotoxins</v>
      </c>
      <c r="Y24" s="303" t="str">
        <f>'US Select Agents-Human'!AD1</f>
        <v>Coxiella burnetii</v>
      </c>
      <c r="Z24" s="303" t="str">
        <f>'US Select Agents-Human'!AE1</f>
        <v>Crimean Congo haemorrhagic fever virus</v>
      </c>
      <c r="AA24" s="303" t="str">
        <f>'US Select Agents-Human'!AF1</f>
        <v>Diacetoxyscirpenol</v>
      </c>
      <c r="AB24" s="303" t="str">
        <f>'US Select Agents-Human'!AG1</f>
        <v>Eastern Equine Encphalitis virus</v>
      </c>
      <c r="AC24" s="303" t="str">
        <f>'US Select Agents-Human'!AH1</f>
        <v>Ebola Virus</v>
      </c>
      <c r="AD24" s="303" t="str">
        <f>'US Select Agents-Human'!AI1</f>
        <v>Ehrlichia ruminantium (Heartwater)</v>
      </c>
      <c r="AE24" s="303" t="str">
        <f>'US Select Agents-Human'!AJ1</f>
        <v>Far Eastern Tick-borne encephalitis</v>
      </c>
      <c r="AF24" s="303" t="str">
        <f>'US Select Agents-Human'!AK1</f>
        <v>Foot-and-mouth disease virus</v>
      </c>
      <c r="AG24" s="303" t="str">
        <f>'US Select Agents-Human'!AL1</f>
        <v>Francisella tularensis</v>
      </c>
      <c r="AH24" s="303" t="str">
        <f>'US Select Agents-Human'!AM1</f>
        <v>Goat pox virus</v>
      </c>
      <c r="AI24" s="303" t="str">
        <f>'US Select Agents-Human'!AN1</f>
        <v>Hendra virus</v>
      </c>
      <c r="AJ24" s="303" t="str">
        <f>'US Select Agents-Human'!AO1</f>
        <v>Japanese encephalitis virus</v>
      </c>
      <c r="AK24" s="303" t="str">
        <f>'US Select Agents-Human'!AP1</f>
        <v>Kyasanur Forest Disease</v>
      </c>
      <c r="AL24" s="303" t="str">
        <f>'US Select Agents-Human'!AQ1</f>
        <v>Lassa fever virus</v>
      </c>
      <c r="AM24" s="303" t="str">
        <f>'US Select Agents-Human'!AR1</f>
        <v>Lumpy skin disease virus</v>
      </c>
      <c r="AN24" s="303" t="str">
        <f>'US Select Agents-Human'!AS1</f>
        <v>Malignant catarrhal fever virus</v>
      </c>
      <c r="AO24" s="303" t="str">
        <f>'US Select Agents-Human'!AT1</f>
        <v>Marburg virus</v>
      </c>
      <c r="AP24" s="303" t="str">
        <f>'US Select Agents-Human'!AU1</f>
        <v>Menangle virus</v>
      </c>
      <c r="AQ24" s="303" t="str">
        <f>'US Select Agents-Human'!AV1</f>
        <v>Monkeypox virus</v>
      </c>
      <c r="AR24" s="303" t="str">
        <f>'US Select Agents-Human'!AW1</f>
        <v>Mycoplasma capricolum subspecies capripneumoniae</v>
      </c>
      <c r="AS24" s="303" t="str">
        <f>'US Select Agents-Human'!AX1</f>
        <v>Mycoplasma mycoides subspecies mycoides</v>
      </c>
      <c r="AT24" s="303" t="str">
        <f>'US Select Agents-Human'!AY1</f>
        <v>Nipah virus</v>
      </c>
      <c r="AU24" s="303" t="str">
        <f>'US Select Agents-Human'!AZ1</f>
        <v>Omsk Hemorrhagic Fever</v>
      </c>
      <c r="AV24" s="303" t="str">
        <f>'US Select Agents-Human'!BA1</f>
        <v>Peronosclerospora philippinensis</v>
      </c>
      <c r="AW24" s="303" t="str">
        <f>'US Select Agents-Human'!BB1</f>
        <v>Peste des petits ruminants virus</v>
      </c>
      <c r="AX24" s="303" t="str">
        <f>'US Select Agents-Human'!BC1</f>
        <v>Phoma glycinicola</v>
      </c>
      <c r="AY24" s="303" t="str">
        <f>'US Select Agents-Human'!BD1</f>
        <v>Ralstonia solanacearum race 3 biovar 2</v>
      </c>
      <c r="AZ24" s="303" t="str">
        <f>'US Select Agents-Human'!BE1</f>
        <v>Rathayibacter toxicus</v>
      </c>
      <c r="BA24" s="303" t="str">
        <f>'US Select Agents-Human'!BF1</f>
        <v>Reconstruction of the 1918 flu</v>
      </c>
      <c r="BB24" s="303" t="str">
        <f>'US Select Agents-Human'!BG1</f>
        <v>Ricin</v>
      </c>
      <c r="BC24" s="303" t="str">
        <f>'US Select Agents-Human'!BH1</f>
        <v>Rickettsia prowazekii</v>
      </c>
      <c r="BD24" s="303" t="str">
        <f>'US Select Agents-Human'!BI1</f>
        <v>Rickettsia rickettsii</v>
      </c>
      <c r="BE24" s="303" t="str">
        <f>'US Select Agents-Human'!BJ1</f>
        <v>Rift Valley fever virus</v>
      </c>
      <c r="BF24" s="303" t="str">
        <f>'US Select Agents-Human'!BK1</f>
        <v>Rinderpest virus</v>
      </c>
      <c r="BG24" s="303" t="str">
        <f>'US Select Agents-Human'!BL1</f>
        <v>Russian Spring and Summer encephalitis</v>
      </c>
      <c r="BH24" s="303" t="str">
        <f>'US Select Agents-Human'!BM1</f>
        <v>Saxitoxin</v>
      </c>
      <c r="BI24" s="303" t="str">
        <f>'US Select Agents-Human'!BN1</f>
        <v>Sclerophthora rayssiae var zeae</v>
      </c>
      <c r="BJ24" s="303" t="str">
        <f>'US Select Agents-Human'!BO1</f>
        <v>Sheep pox virus</v>
      </c>
      <c r="BK24" s="303" t="str">
        <f>'US Select Agents-Human'!BP1</f>
        <v>Shigalike ribosome inactivating proteins</v>
      </c>
      <c r="BL24" s="303" t="str">
        <f>'US Select Agents-Human'!BQ1</f>
        <v>Shigatoxin</v>
      </c>
      <c r="BM24" s="303" t="str">
        <f>'US Select Agents-Human'!BR1</f>
        <v>Smallpox virus (Variola Major Virus)</v>
      </c>
      <c r="BN24" s="303" t="str">
        <f>'US Select Agents-Human'!BS1</f>
        <v>South American Haemorrhagic Fever Viruses:Flexal</v>
      </c>
      <c r="BO24" s="303" t="str">
        <f>'US Select Agents-Human'!BT1</f>
        <v>South American Haemorrhagic Fever Viruses:Guanarito</v>
      </c>
      <c r="BP24" s="303" t="str">
        <f>'US Select Agents-Human'!BU1</f>
        <v>South American Haemorrhagic Fever Viruses:Junin</v>
      </c>
      <c r="BQ24" s="303" t="str">
        <f>'US Select Agents-Human'!BV1</f>
        <v>South American Haemorrhagic Fever Viruses:Machupo</v>
      </c>
      <c r="BR24" s="303" t="str">
        <f>'US Select Agents-Human'!BW1</f>
        <v>South American Haemorrhagic Fever Viruses:Sabia</v>
      </c>
      <c r="BS24" s="303" t="str">
        <f>'US Select Agents-Human'!BX1</f>
        <v>Staphylococcal enterotoxins</v>
      </c>
      <c r="BT24" s="303" t="str">
        <f>'US Select Agents-Human'!BY1</f>
        <v>Swine vesicular disease virus</v>
      </c>
      <c r="BU24" s="303" t="str">
        <f>'US Select Agents-Human'!BZ1</f>
        <v>Synchytrium Endobioticum</v>
      </c>
      <c r="BV24" s="303" t="str">
        <f>'US Select Agents-Human'!CA1</f>
        <v>T-2 toxin</v>
      </c>
      <c r="BW24" s="303" t="str">
        <f>'US Select Agents-Human'!CB1</f>
        <v>Tetrodotoxin</v>
      </c>
      <c r="BX24" s="303" t="str">
        <f>'US Select Agents-Human'!CC1</f>
        <v>Venezuelan Equine Encephalitis virus</v>
      </c>
      <c r="BY24" s="303" t="str">
        <f>'US Select Agents-Human'!CD1</f>
        <v>Virulent Newcastle disease virus</v>
      </c>
      <c r="BZ24" s="303" t="str">
        <f>'US Select Agents-Human'!CE1</f>
        <v>VSV (IN2, IN3 subtypes)</v>
      </c>
      <c r="CA24" s="303" t="str">
        <f>'US Select Agents-Human'!CF1</f>
        <v>Xanthomonas Oryzae</v>
      </c>
      <c r="CB24" s="303" t="str">
        <f>'US Select Agents-Human'!CG1</f>
        <v>Xylella Fastidiosa</v>
      </c>
      <c r="CC24" s="303" t="str">
        <f>'US Select Agents-Human'!CH1</f>
        <v>Yersinia pestis</v>
      </c>
      <c r="CD24" s="303" t="str">
        <f>'US Select Agents-Human'!CI1</f>
        <v>1918 Flu</v>
      </c>
    </row>
    <row r="25" spans="1:82" ht="24.75" x14ac:dyDescent="0.25">
      <c r="A25" s="306" t="s">
        <v>160</v>
      </c>
      <c r="B25" s="307">
        <f>'US Select Agents-Human'!G24</f>
        <v>2.2200000000000002</v>
      </c>
      <c r="C25" s="307">
        <f>'US Select Agents-Human'!H24</f>
        <v>7.5000000000000011E-2</v>
      </c>
      <c r="D25" s="307">
        <f>'US Select Agents-Human'!I24</f>
        <v>0.47000000000000003</v>
      </c>
      <c r="E25" s="307">
        <f>'US Select Agents-Human'!J24</f>
        <v>0.52</v>
      </c>
      <c r="F25" s="307">
        <f>'US Select Agents-Human'!K24</f>
        <v>2.38</v>
      </c>
      <c r="G25" s="307">
        <f>'US Select Agents-Human'!L24</f>
        <v>2.0400000000000005</v>
      </c>
      <c r="H25" s="307">
        <f>'US Select Agents-Human'!M24</f>
        <v>3.24</v>
      </c>
      <c r="I25" s="307">
        <f>'US Select Agents-Human'!N24</f>
        <v>0.2</v>
      </c>
      <c r="J25" s="307">
        <f>'US Select Agents-Human'!O24</f>
        <v>1.7700000000000002</v>
      </c>
      <c r="K25" s="307">
        <f>'US Select Agents-Human'!P24</f>
        <v>1.71</v>
      </c>
      <c r="L25" s="307">
        <f>'US Select Agents-Human'!Q24</f>
        <v>0.70000000000000007</v>
      </c>
      <c r="M25" s="307">
        <f>'US Select Agents-Human'!R24</f>
        <v>2.71</v>
      </c>
      <c r="N25" s="307">
        <f>'US Select Agents-Human'!S24</f>
        <v>2.71</v>
      </c>
      <c r="O25" s="307">
        <f>'US Select Agents-Human'!T24</f>
        <v>2.71</v>
      </c>
      <c r="P25" s="307">
        <f>'US Select Agents-Human'!U24</f>
        <v>2.42</v>
      </c>
      <c r="Q25" s="307">
        <f>'US Select Agents-Human'!V24</f>
        <v>2.62</v>
      </c>
      <c r="R25" s="307">
        <f>'US Select Agents-Human'!W24</f>
        <v>1.1400000000000001</v>
      </c>
      <c r="S25" s="307">
        <f>'US Select Agents-Human'!X24</f>
        <v>0.94</v>
      </c>
      <c r="T25" s="307">
        <f>'US Select Agents-Human'!Y24</f>
        <v>0.89</v>
      </c>
      <c r="U25" s="307">
        <f>'US Select Agents-Human'!Z24</f>
        <v>0.74</v>
      </c>
      <c r="V25" s="307">
        <f>'US Select Agents-Human'!AA24</f>
        <v>1.82</v>
      </c>
      <c r="W25" s="307">
        <f>'US Select Agents-Human'!AB24</f>
        <v>1.1600000000000001</v>
      </c>
      <c r="X25" s="307">
        <f>'US Select Agents-Human'!AC24</f>
        <v>0.60000000000000009</v>
      </c>
      <c r="Y25" s="307">
        <f>'US Select Agents-Human'!AD24</f>
        <v>2.4700000000000006</v>
      </c>
      <c r="Z25" s="307">
        <f>'US Select Agents-Human'!AE24</f>
        <v>2.15</v>
      </c>
      <c r="AA25" s="307">
        <f>'US Select Agents-Human'!AF24</f>
        <v>0</v>
      </c>
      <c r="AB25" s="307">
        <f>'US Select Agents-Human'!AG24</f>
        <v>0.73000000000000009</v>
      </c>
      <c r="AC25" s="307">
        <f>'US Select Agents-Human'!AH24</f>
        <v>2.4600000000000004</v>
      </c>
      <c r="AD25" s="307">
        <f>'US Select Agents-Human'!AI24</f>
        <v>0.12</v>
      </c>
      <c r="AE25" s="307">
        <f>'US Select Agents-Human'!AJ24</f>
        <v>0.48</v>
      </c>
      <c r="AF25" s="307">
        <f>'US Select Agents-Human'!AK24</f>
        <v>0.4</v>
      </c>
      <c r="AG25" s="307">
        <f>'US Select Agents-Human'!AL24</f>
        <v>1.88</v>
      </c>
      <c r="AH25" s="307">
        <f>'US Select Agents-Human'!AM24</f>
        <v>0.64</v>
      </c>
      <c r="AI25" s="307">
        <f>'US Select Agents-Human'!AN24</f>
        <v>1.56</v>
      </c>
      <c r="AJ25" s="307">
        <f>'US Select Agents-Human'!AO24</f>
        <v>1.74</v>
      </c>
      <c r="AK25" s="307">
        <f>'US Select Agents-Human'!AP24</f>
        <v>1.0900000000000001</v>
      </c>
      <c r="AL25" s="307">
        <f>'US Select Agents-Human'!AQ24</f>
        <v>2.1950000000000003</v>
      </c>
      <c r="AM25" s="307">
        <f>'US Select Agents-Human'!AR24</f>
        <v>0.2</v>
      </c>
      <c r="AN25" s="307">
        <f>'US Select Agents-Human'!AS24</f>
        <v>0.49</v>
      </c>
      <c r="AO25" s="307">
        <f>'US Select Agents-Human'!AT24</f>
        <v>2.1800000000000002</v>
      </c>
      <c r="AP25" s="307">
        <f>'US Select Agents-Human'!AU24</f>
        <v>0.81</v>
      </c>
      <c r="AQ25" s="307">
        <f>'US Select Agents-Human'!AV24</f>
        <v>1.76</v>
      </c>
      <c r="AR25" s="307">
        <f>'US Select Agents-Human'!AW24</f>
        <v>0.12</v>
      </c>
      <c r="AS25" s="307">
        <f>'US Select Agents-Human'!AX24</f>
        <v>0.12</v>
      </c>
      <c r="AT25" s="307">
        <f>'US Select Agents-Human'!AY24</f>
        <v>1.8800000000000006</v>
      </c>
      <c r="AU25" s="307">
        <f>'US Select Agents-Human'!AZ24</f>
        <v>1.92</v>
      </c>
      <c r="AV25" s="307">
        <f>'US Select Agents-Human'!BA24</f>
        <v>0.60000000000000009</v>
      </c>
      <c r="AW25" s="307">
        <f>'US Select Agents-Human'!BB24</f>
        <v>0.59000000000000008</v>
      </c>
      <c r="AX25" s="307">
        <f>'US Select Agents-Human'!BC24</f>
        <v>0.4</v>
      </c>
      <c r="AY25" s="307">
        <f>'US Select Agents-Human'!BD24</f>
        <v>0.4</v>
      </c>
      <c r="AZ25" s="307">
        <f>'US Select Agents-Human'!BE24</f>
        <v>0.60000000000000009</v>
      </c>
      <c r="BA25" s="307">
        <f>'US Select Agents-Human'!BF24</f>
        <v>2.2200000000000006</v>
      </c>
      <c r="BB25" s="307">
        <f>'US Select Agents-Human'!BG24</f>
        <v>2.7800000000000007</v>
      </c>
      <c r="BC25" s="307">
        <f>'US Select Agents-Human'!BH24</f>
        <v>1.1000000000000001</v>
      </c>
      <c r="BD25" s="307">
        <f>'US Select Agents-Human'!BI24</f>
        <v>1.4</v>
      </c>
      <c r="BE25" s="307">
        <f>'US Select Agents-Human'!BJ24</f>
        <v>1.48</v>
      </c>
      <c r="BF25" s="307">
        <f>'US Select Agents-Human'!BK24</f>
        <v>0.94000000000000006</v>
      </c>
      <c r="BG25" s="307">
        <f>'US Select Agents-Human'!BL24</f>
        <v>0.12</v>
      </c>
      <c r="BH25" s="307">
        <f>'US Select Agents-Human'!BM24</f>
        <v>1.8200000000000003</v>
      </c>
      <c r="BI25" s="307">
        <f>'US Select Agents-Human'!BN24</f>
        <v>0.4</v>
      </c>
      <c r="BJ25" s="307">
        <f>'US Select Agents-Human'!BO24</f>
        <v>0.64</v>
      </c>
      <c r="BK25" s="307">
        <f>'US Select Agents-Human'!BP24</f>
        <v>0.12</v>
      </c>
      <c r="BL25" s="307">
        <f>'US Select Agents-Human'!BQ24</f>
        <v>1.6099999999999999</v>
      </c>
      <c r="BM25" s="307">
        <f>'US Select Agents-Human'!BR24</f>
        <v>3.3200000000000003</v>
      </c>
      <c r="BN25" s="307">
        <f>'US Select Agents-Human'!BS24</f>
        <v>1.6800000000000002</v>
      </c>
      <c r="BO25" s="307">
        <f>'US Select Agents-Human'!BT24</f>
        <v>1.6800000000000002</v>
      </c>
      <c r="BP25" s="307">
        <f>'US Select Agents-Human'!BU24</f>
        <v>1.6800000000000002</v>
      </c>
      <c r="BQ25" s="307">
        <f>'US Select Agents-Human'!BV24</f>
        <v>1.6800000000000002</v>
      </c>
      <c r="BR25" s="307">
        <f>'US Select Agents-Human'!BW24</f>
        <v>1.6800000000000002</v>
      </c>
      <c r="BS25" s="307">
        <f>'US Select Agents-Human'!BX24</f>
        <v>1.8599999999999999</v>
      </c>
      <c r="BT25" s="307">
        <f>'US Select Agents-Human'!BY24</f>
        <v>0.64</v>
      </c>
      <c r="BU25" s="307">
        <f>'US Select Agents-Human'!BZ24</f>
        <v>0.4</v>
      </c>
      <c r="BV25" s="307">
        <f>'US Select Agents-Human'!CA24</f>
        <v>0.94</v>
      </c>
      <c r="BW25" s="307">
        <f>'US Select Agents-Human'!CB24</f>
        <v>1.3900000000000001</v>
      </c>
      <c r="BX25" s="307">
        <f>'US Select Agents-Human'!CC24</f>
        <v>1.67</v>
      </c>
      <c r="BY25" s="307">
        <f>'US Select Agents-Human'!CD24</f>
        <v>0.96</v>
      </c>
      <c r="BZ25" s="307">
        <f>'US Select Agents-Human'!CE24</f>
        <v>1.8700000000000003</v>
      </c>
      <c r="CA25" s="307">
        <f>'US Select Agents-Human'!CF24</f>
        <v>0.84000000000000008</v>
      </c>
      <c r="CB25" s="307">
        <f>'US Select Agents-Human'!CG24</f>
        <v>0.64</v>
      </c>
      <c r="CC25" s="307">
        <f>'US Select Agents-Human'!CH24</f>
        <v>2.9800000000000004</v>
      </c>
      <c r="CD25" s="307">
        <f>'US Select Agents-Human'!CI24</f>
        <v>2.3600000000000003</v>
      </c>
    </row>
    <row r="26" spans="1:82" ht="24.75" x14ac:dyDescent="0.25">
      <c r="A26" s="306" t="s">
        <v>156</v>
      </c>
      <c r="B26" s="307">
        <f>'US Select Agents-Human'!G66</f>
        <v>1.2710752000000003</v>
      </c>
      <c r="C26" s="307">
        <f>'US Select Agents-Human'!H66</f>
        <v>0.24995880000000006</v>
      </c>
      <c r="D26" s="307">
        <f>'US Select Agents-Human'!I66</f>
        <v>0.28004160000000006</v>
      </c>
      <c r="E26" s="307">
        <f>'US Select Agents-Human'!J66</f>
        <v>0.33119720000000002</v>
      </c>
      <c r="F26" s="307">
        <f>'US Select Agents-Human'!K66</f>
        <v>1.1475472000000004</v>
      </c>
      <c r="G26" s="307">
        <f>'US Select Agents-Human'!L66</f>
        <v>1.8025320000000005</v>
      </c>
      <c r="H26" s="307">
        <f>'US Select Agents-Human'!M66</f>
        <v>1.9709504000000004</v>
      </c>
      <c r="I26" s="307">
        <f>'US Select Agents-Human'!N66</f>
        <v>0.20786900000000005</v>
      </c>
      <c r="J26" s="307">
        <f>'US Select Agents-Human'!O66</f>
        <v>0.29475760000000006</v>
      </c>
      <c r="K26" s="307">
        <f>'US Select Agents-Human'!P66</f>
        <v>1.4251575999999999</v>
      </c>
      <c r="L26" s="307">
        <f>'US Select Agents-Human'!Q66</f>
        <v>0.40701760000000009</v>
      </c>
      <c r="M26" s="307">
        <f>'US Select Agents-Human'!R66</f>
        <v>1.0050054000000002</v>
      </c>
      <c r="N26" s="307">
        <f>'US Select Agents-Human'!S66</f>
        <v>1.0463478000000002</v>
      </c>
      <c r="O26" s="307">
        <f>'US Select Agents-Human'!T66</f>
        <v>1.0463478000000002</v>
      </c>
      <c r="P26" s="307">
        <f>'US Select Agents-Human'!U66</f>
        <v>2.1823300000000003</v>
      </c>
      <c r="Q26" s="307">
        <f>'US Select Agents-Human'!V66</f>
        <v>2.1827080000000003</v>
      </c>
      <c r="R26" s="307">
        <f>'US Select Agents-Human'!W66</f>
        <v>0.27250799999999997</v>
      </c>
      <c r="S26" s="307">
        <f>'US Select Agents-Human'!X66</f>
        <v>1.1705024000000002</v>
      </c>
      <c r="T26" s="307">
        <f>'US Select Agents-Human'!Y66</f>
        <v>1.7296454000000003</v>
      </c>
      <c r="U26" s="307">
        <f>'US Select Agents-Human'!Z66</f>
        <v>0.44313760000000008</v>
      </c>
      <c r="V26" s="307">
        <f>'US Select Agents-Human'!AA66</f>
        <v>0.86996560000000012</v>
      </c>
      <c r="W26" s="307">
        <f>'US Select Agents-Human'!AB66</f>
        <v>0.91541200000000011</v>
      </c>
      <c r="X26" s="307">
        <f>'US Select Agents-Human'!AC66</f>
        <v>1.4504000000000001</v>
      </c>
      <c r="Y26" s="307">
        <f>'US Select Agents-Human'!AD66</f>
        <v>1.0370424000000003</v>
      </c>
      <c r="Z26" s="307">
        <f>'US Select Agents-Human'!AE66</f>
        <v>1.5426519999999999</v>
      </c>
      <c r="AA26" s="307">
        <f>'US Select Agents-Human'!AF66</f>
        <v>0</v>
      </c>
      <c r="AB26" s="307">
        <f>'US Select Agents-Human'!AG66</f>
        <v>1.4383216000000001</v>
      </c>
      <c r="AC26" s="307">
        <f>'US Select Agents-Human'!AH66</f>
        <v>2.3917512000000007</v>
      </c>
      <c r="AD26" s="307">
        <f>'US Select Agents-Human'!AI66</f>
        <v>0</v>
      </c>
      <c r="AE26" s="307">
        <f>'US Select Agents-Human'!AJ66</f>
        <v>1.0533312000000001</v>
      </c>
      <c r="AF26" s="307">
        <f>'US Select Agents-Human'!AK66</f>
        <v>0.38783820000000008</v>
      </c>
      <c r="AG26" s="307">
        <f>'US Select Agents-Human'!AL66</f>
        <v>1.4700406000000004</v>
      </c>
      <c r="AH26" s="307">
        <f>'US Select Agents-Human'!AM66</f>
        <v>0.35116640000000005</v>
      </c>
      <c r="AI26" s="307">
        <f>'US Select Agents-Human'!AN66</f>
        <v>1.5934406000000005</v>
      </c>
      <c r="AJ26" s="307">
        <f>'US Select Agents-Human'!AO66</f>
        <v>1.5093716000000001</v>
      </c>
      <c r="AK26" s="307">
        <f>'US Select Agents-Human'!AP66</f>
        <v>1.0973312000000002</v>
      </c>
      <c r="AL26" s="307">
        <f>'US Select Agents-Human'!AQ66</f>
        <v>1.4339854000000001</v>
      </c>
      <c r="AM26" s="307">
        <f>'US Select Agents-Human'!AR66</f>
        <v>0.35000539999999997</v>
      </c>
      <c r="AN26" s="307">
        <f>'US Select Agents-Human'!AS66</f>
        <v>0.18420040000000004</v>
      </c>
      <c r="AO26" s="307">
        <f>'US Select Agents-Human'!AT66</f>
        <v>1.5660980000000007</v>
      </c>
      <c r="AP26" s="307">
        <f>'US Select Agents-Human'!AU66</f>
        <v>0.72597920000000016</v>
      </c>
      <c r="AQ26" s="307">
        <f>'US Select Agents-Human'!AV66</f>
        <v>1.0634042000000004</v>
      </c>
      <c r="AR26" s="307">
        <f>'US Select Agents-Human'!AW66</f>
        <v>0</v>
      </c>
      <c r="AS26" s="307">
        <f>'US Select Agents-Human'!AX66</f>
        <v>0</v>
      </c>
      <c r="AT26" s="307">
        <f>'US Select Agents-Human'!AY66</f>
        <v>1.5648482000000004</v>
      </c>
      <c r="AU26" s="307">
        <f>'US Select Agents-Human'!AZ66</f>
        <v>1.0789350000000002</v>
      </c>
      <c r="AV26" s="307">
        <f>'US Select Agents-Human'!BA66</f>
        <v>0.40000000000000008</v>
      </c>
      <c r="AW26" s="307">
        <f>'US Select Agents-Human'!BB66</f>
        <v>0.27640380000000003</v>
      </c>
      <c r="AX26" s="307">
        <f>'US Select Agents-Human'!BC66</f>
        <v>0.32000000000000006</v>
      </c>
      <c r="AY26" s="307">
        <f>'US Select Agents-Human'!BD66</f>
        <v>0.3600000000000001</v>
      </c>
      <c r="AZ26" s="307">
        <f>'US Select Agents-Human'!BE66</f>
        <v>0.36794640000000012</v>
      </c>
      <c r="BA26" s="307">
        <f>'US Select Agents-Human'!BF66</f>
        <v>1.3034566000000003</v>
      </c>
      <c r="BB26" s="307">
        <f>'US Select Agents-Human'!BG66</f>
        <v>1.0539528</v>
      </c>
      <c r="BC26" s="307">
        <f>'US Select Agents-Human'!BH66</f>
        <v>1.0929800000000001</v>
      </c>
      <c r="BD26" s="307">
        <f>'US Select Agents-Human'!BI66</f>
        <v>1.0097884000000001</v>
      </c>
      <c r="BE26" s="307">
        <f>'US Select Agents-Human'!BJ66</f>
        <v>0.92686180000000029</v>
      </c>
      <c r="BF26" s="307">
        <f>'US Select Agents-Human'!BK66</f>
        <v>0.50825100000000012</v>
      </c>
      <c r="BG26" s="307">
        <f>'US Select Agents-Human'!BL66</f>
        <v>0</v>
      </c>
      <c r="BH26" s="307">
        <f>'US Select Agents-Human'!BM66</f>
        <v>0.89763479999999995</v>
      </c>
      <c r="BI26" s="307">
        <f>'US Select Agents-Human'!BN66</f>
        <v>0.40000000000000008</v>
      </c>
      <c r="BJ26" s="307">
        <f>'US Select Agents-Human'!BO66</f>
        <v>0.35116640000000005</v>
      </c>
      <c r="BK26" s="307">
        <f>'US Select Agents-Human'!BP66</f>
        <v>0</v>
      </c>
      <c r="BL26" s="307">
        <f>'US Select Agents-Human'!BQ66</f>
        <v>1.1307688</v>
      </c>
      <c r="BM26" s="307">
        <f>'US Select Agents-Human'!BR66</f>
        <v>1.8451328000000005</v>
      </c>
      <c r="BN26" s="307">
        <f>'US Select Agents-Human'!BS66</f>
        <v>1.4910428000000007</v>
      </c>
      <c r="BO26" s="307">
        <f>'US Select Agents-Human'!BT66</f>
        <v>1.4910428000000007</v>
      </c>
      <c r="BP26" s="307">
        <f>'US Select Agents-Human'!BU66</f>
        <v>1.4910428000000007</v>
      </c>
      <c r="BQ26" s="307">
        <f>'US Select Agents-Human'!BV66</f>
        <v>1.5206612000000006</v>
      </c>
      <c r="BR26" s="307">
        <f>'US Select Agents-Human'!BW66</f>
        <v>1.4910428000000007</v>
      </c>
      <c r="BS26" s="307">
        <f>'US Select Agents-Human'!BX66</f>
        <v>0.85662959999999988</v>
      </c>
      <c r="BT26" s="307">
        <f>'US Select Agents-Human'!BY66</f>
        <v>0.50037360000000008</v>
      </c>
      <c r="BU26" s="307">
        <f>'US Select Agents-Human'!BZ66</f>
        <v>0.32000000000000006</v>
      </c>
      <c r="BV26" s="307">
        <f>'US Select Agents-Human'!CA66</f>
        <v>0.33300000000000002</v>
      </c>
      <c r="BW26" s="307">
        <f>'US Select Agents-Human'!CB66</f>
        <v>1.4531176000000003</v>
      </c>
      <c r="BX26" s="307">
        <f>'US Select Agents-Human'!CC66</f>
        <v>1.2041064000000001</v>
      </c>
      <c r="BY26" s="307">
        <f>'US Select Agents-Human'!CD66</f>
        <v>0.546852</v>
      </c>
      <c r="BZ26" s="307">
        <f>'US Select Agents-Human'!CE66</f>
        <v>0.52150479999999999</v>
      </c>
      <c r="CA26" s="307">
        <f>'US Select Agents-Human'!CF66</f>
        <v>0.28000000000000003</v>
      </c>
      <c r="CB26" s="307">
        <f>'US Select Agents-Human'!CG66</f>
        <v>0.40330240000000006</v>
      </c>
      <c r="CC26" s="307">
        <f>'US Select Agents-Human'!CH66</f>
        <v>0.98787120000000017</v>
      </c>
      <c r="CD26" s="307">
        <f>'US Select Agents-Human'!CI66</f>
        <v>1.4444212000000003</v>
      </c>
    </row>
    <row r="27" spans="1:82" ht="24.75" x14ac:dyDescent="0.25">
      <c r="A27" s="308" t="s">
        <v>160</v>
      </c>
      <c r="B27" s="309">
        <f>'US Select Agents-Animal'!G24</f>
        <v>2.14</v>
      </c>
      <c r="C27" s="309">
        <f>'US Select Agents-Animal'!H24</f>
        <v>7.5000000000000011E-2</v>
      </c>
      <c r="D27" s="309">
        <f>'US Select Agents-Animal'!I24</f>
        <v>0.55000000000000004</v>
      </c>
      <c r="E27" s="309">
        <f>'US Select Agents-Animal'!J24</f>
        <v>0.60000000000000009</v>
      </c>
      <c r="F27" s="309">
        <f>'US Select Agents-Animal'!K24</f>
        <v>2.4599999999999995</v>
      </c>
      <c r="G27" s="309">
        <f>'US Select Agents-Animal'!L24</f>
        <v>2.1600000000000006</v>
      </c>
      <c r="H27" s="309">
        <f>'US Select Agents-Animal'!M24</f>
        <v>3.2600000000000007</v>
      </c>
      <c r="I27" s="309">
        <f>'US Select Agents-Animal'!N24</f>
        <v>0.2</v>
      </c>
      <c r="J27" s="309">
        <f>'US Select Agents-Animal'!O24</f>
        <v>1.7300000000000002</v>
      </c>
      <c r="K27" s="309">
        <f>'US Select Agents-Animal'!P24</f>
        <v>1.71</v>
      </c>
      <c r="L27" s="309">
        <f>'US Select Agents-Animal'!Q24</f>
        <v>0.70000000000000007</v>
      </c>
      <c r="M27" s="309">
        <f>'US Select Agents-Animal'!R24</f>
        <v>2.77</v>
      </c>
      <c r="N27" s="309">
        <f>'US Select Agents-Animal'!S24</f>
        <v>2.77</v>
      </c>
      <c r="O27" s="309">
        <f>'US Select Agents-Animal'!T24</f>
        <v>2.77</v>
      </c>
      <c r="P27" s="309">
        <f>'US Select Agents-Animal'!U24</f>
        <v>2.34</v>
      </c>
      <c r="Q27" s="309">
        <f>'US Select Agents-Animal'!V24</f>
        <v>2.68</v>
      </c>
      <c r="R27" s="309">
        <f>'US Select Agents-Animal'!W24</f>
        <v>1.3</v>
      </c>
      <c r="S27" s="309">
        <f>'US Select Agents-Animal'!X24</f>
        <v>0.94</v>
      </c>
      <c r="T27" s="309">
        <f>'US Select Agents-Animal'!Y24</f>
        <v>0.87</v>
      </c>
      <c r="U27" s="309">
        <f>'US Select Agents-Animal'!Z24</f>
        <v>0.9</v>
      </c>
      <c r="V27" s="309">
        <f>'US Select Agents-Animal'!AA24</f>
        <v>1.74</v>
      </c>
      <c r="W27" s="309">
        <f>'US Select Agents-Animal'!AB24</f>
        <v>1.04</v>
      </c>
      <c r="X27" s="309">
        <f>'US Select Agents-Animal'!AC24</f>
        <v>0.60000000000000009</v>
      </c>
      <c r="Y27" s="309">
        <f>'US Select Agents-Animal'!AD24</f>
        <v>2.3400000000000003</v>
      </c>
      <c r="Z27" s="309">
        <f>'US Select Agents-Animal'!AE24</f>
        <v>2.21</v>
      </c>
      <c r="AA27" s="309">
        <f>'US Select Agents-Animal'!AF24</f>
        <v>0</v>
      </c>
      <c r="AB27" s="309">
        <f>'US Select Agents-Animal'!AG24</f>
        <v>0.73000000000000009</v>
      </c>
      <c r="AC27" s="309">
        <f>'US Select Agents-Animal'!AH24</f>
        <v>2.4700000000000006</v>
      </c>
      <c r="AD27" s="309">
        <f>'US Select Agents-Animal'!AI24</f>
        <v>0.12</v>
      </c>
      <c r="AE27" s="309">
        <f>'US Select Agents-Animal'!AJ24</f>
        <v>0.48</v>
      </c>
      <c r="AF27" s="309">
        <f>'US Select Agents-Animal'!AK24</f>
        <v>0.4</v>
      </c>
      <c r="AG27" s="309">
        <f>'US Select Agents-Animal'!AL24</f>
        <v>1.7399999999999998</v>
      </c>
      <c r="AH27" s="309">
        <f>'US Select Agents-Animal'!AM24</f>
        <v>0.8</v>
      </c>
      <c r="AI27" s="309">
        <f>'US Select Agents-Animal'!AN24</f>
        <v>1.57</v>
      </c>
      <c r="AJ27" s="309">
        <f>'US Select Agents-Animal'!AO24</f>
        <v>1.66</v>
      </c>
      <c r="AK27" s="309">
        <f>'US Select Agents-Animal'!AP24</f>
        <v>1.03</v>
      </c>
      <c r="AL27" s="309">
        <f>'US Select Agents-Animal'!AQ24</f>
        <v>2.2750000000000004</v>
      </c>
      <c r="AM27" s="309">
        <f>'US Select Agents-Animal'!AR24</f>
        <v>0.2</v>
      </c>
      <c r="AN27" s="309">
        <f>'US Select Agents-Animal'!AS24</f>
        <v>0.65</v>
      </c>
      <c r="AO27" s="309">
        <f>'US Select Agents-Animal'!AT24</f>
        <v>2.16</v>
      </c>
      <c r="AP27" s="309">
        <f>'US Select Agents-Animal'!AU24</f>
        <v>0.93</v>
      </c>
      <c r="AQ27" s="309">
        <f>'US Select Agents-Animal'!AV24</f>
        <v>1.8399999999999999</v>
      </c>
      <c r="AR27" s="309">
        <f>'US Select Agents-Animal'!AW24</f>
        <v>0.12</v>
      </c>
      <c r="AS27" s="309">
        <f>'US Select Agents-Animal'!AX24</f>
        <v>0.12</v>
      </c>
      <c r="AT27" s="309">
        <f>'US Select Agents-Animal'!AY24</f>
        <v>2.0000000000000004</v>
      </c>
      <c r="AU27" s="309">
        <f>'US Select Agents-Animal'!AZ24</f>
        <v>1.9</v>
      </c>
      <c r="AV27" s="309">
        <f>'US Select Agents-Animal'!BA24</f>
        <v>0.60000000000000009</v>
      </c>
      <c r="AW27" s="309">
        <f>'US Select Agents-Animal'!BB24</f>
        <v>0.75</v>
      </c>
      <c r="AX27" s="309">
        <f>'US Select Agents-Animal'!BC24</f>
        <v>0.4</v>
      </c>
      <c r="AY27" s="309">
        <f>'US Select Agents-Animal'!BD24</f>
        <v>0.4</v>
      </c>
      <c r="AZ27" s="309">
        <f>'US Select Agents-Animal'!BE24</f>
        <v>0.60000000000000009</v>
      </c>
      <c r="BA27" s="309">
        <f>'US Select Agents-Animal'!BF24</f>
        <v>2.2400000000000002</v>
      </c>
      <c r="BB27" s="309">
        <f>'US Select Agents-Animal'!BG24</f>
        <v>2.6600000000000006</v>
      </c>
      <c r="BC27" s="309">
        <f>'US Select Agents-Animal'!BH24</f>
        <v>1.04</v>
      </c>
      <c r="BD27" s="309">
        <f>'US Select Agents-Animal'!BI24</f>
        <v>1.3200000000000003</v>
      </c>
      <c r="BE27" s="309">
        <f>'US Select Agents-Animal'!BJ24</f>
        <v>1.4</v>
      </c>
      <c r="BF27" s="309">
        <f>'US Select Agents-Animal'!BK24</f>
        <v>1.1000000000000001</v>
      </c>
      <c r="BG27" s="309">
        <f>'US Select Agents-Animal'!BL24</f>
        <v>0.12</v>
      </c>
      <c r="BH27" s="309">
        <f>'US Select Agents-Animal'!BM24</f>
        <v>1.7000000000000002</v>
      </c>
      <c r="BI27" s="309">
        <f>'US Select Agents-Animal'!BN24</f>
        <v>0.4</v>
      </c>
      <c r="BJ27" s="309">
        <f>'US Select Agents-Animal'!BO24</f>
        <v>0.8</v>
      </c>
      <c r="BK27" s="309">
        <f>'US Select Agents-Animal'!BP24</f>
        <v>0.12</v>
      </c>
      <c r="BL27" s="309">
        <f>'US Select Agents-Animal'!BQ24</f>
        <v>1.6</v>
      </c>
      <c r="BM27" s="309">
        <f>'US Select Agents-Animal'!BR24</f>
        <v>3.3200000000000003</v>
      </c>
      <c r="BN27" s="309">
        <f>'US Select Agents-Animal'!BS24</f>
        <v>1.7600000000000002</v>
      </c>
      <c r="BO27" s="309">
        <f>'US Select Agents-Animal'!BT24</f>
        <v>1.7600000000000002</v>
      </c>
      <c r="BP27" s="309">
        <f>'US Select Agents-Animal'!BU24</f>
        <v>1.7600000000000002</v>
      </c>
      <c r="BQ27" s="309">
        <f>'US Select Agents-Animal'!BV24</f>
        <v>1.7600000000000002</v>
      </c>
      <c r="BR27" s="309">
        <f>'US Select Agents-Animal'!BW24</f>
        <v>1.7600000000000002</v>
      </c>
      <c r="BS27" s="309">
        <f>'US Select Agents-Animal'!BX24</f>
        <v>1.7400000000000002</v>
      </c>
      <c r="BT27" s="309">
        <f>'US Select Agents-Animal'!BY24</f>
        <v>0.8</v>
      </c>
      <c r="BU27" s="309">
        <f>'US Select Agents-Animal'!BZ24</f>
        <v>0.4</v>
      </c>
      <c r="BV27" s="309">
        <f>'US Select Agents-Animal'!CA24</f>
        <v>0.88000000000000012</v>
      </c>
      <c r="BW27" s="309">
        <f>'US Select Agents-Animal'!CB24</f>
        <v>1.35</v>
      </c>
      <c r="BX27" s="309">
        <f>'US Select Agents-Animal'!CC24</f>
        <v>1.67</v>
      </c>
      <c r="BY27" s="309">
        <f>'US Select Agents-Animal'!CD24</f>
        <v>1.1000000000000001</v>
      </c>
      <c r="BZ27" s="309">
        <f>'US Select Agents-Animal'!CE24</f>
        <v>1.9500000000000002</v>
      </c>
      <c r="CA27" s="309">
        <f>'US Select Agents-Animal'!CF24</f>
        <v>1</v>
      </c>
      <c r="CB27" s="309">
        <f>'US Select Agents-Animal'!CG24</f>
        <v>0.8</v>
      </c>
      <c r="CC27" s="309">
        <f>'US Select Agents-Animal'!CH24</f>
        <v>3.0400000000000005</v>
      </c>
      <c r="CD27" s="309">
        <f>'US Select Agents-Animal'!CI24</f>
        <v>2.3600000000000003</v>
      </c>
    </row>
    <row r="28" spans="1:82" ht="24.75" x14ac:dyDescent="0.25">
      <c r="A28" s="308" t="s">
        <v>156</v>
      </c>
      <c r="B28" s="309">
        <f>'US Select Agents-Animal'!G66</f>
        <v>1.3011496</v>
      </c>
      <c r="C28" s="309">
        <f>'US Select Agents-Animal'!H66</f>
        <v>2.1793588000000002</v>
      </c>
      <c r="D28" s="309">
        <f>'US Select Agents-Animal'!I66</f>
        <v>1.7417968000000004</v>
      </c>
      <c r="E28" s="309">
        <f>'US Select Agents-Animal'!J66</f>
        <v>1.6453972000000001</v>
      </c>
      <c r="F28" s="309">
        <f>'US Select Agents-Animal'!K66</f>
        <v>0.69539600000000013</v>
      </c>
      <c r="G28" s="309">
        <f>'US Select Agents-Animal'!L66</f>
        <v>2.0388808000000007</v>
      </c>
      <c r="H28" s="309">
        <f>'US Select Agents-Animal'!M66</f>
        <v>2.7048184000000006</v>
      </c>
      <c r="I28" s="309">
        <f>'US Select Agents-Animal'!N66</f>
        <v>2.3370690000000005</v>
      </c>
      <c r="J28" s="309">
        <f>'US Select Agents-Animal'!O66</f>
        <v>0.28934480000000001</v>
      </c>
      <c r="K28" s="309">
        <f>'US Select Agents-Animal'!P66</f>
        <v>1.4869448000000001</v>
      </c>
      <c r="L28" s="309">
        <f>'US Select Agents-Animal'!Q66</f>
        <v>1.2244175999999998</v>
      </c>
      <c r="M28" s="309">
        <f>'US Select Agents-Animal'!R66</f>
        <v>2.4004606000000006</v>
      </c>
      <c r="N28" s="309">
        <f>'US Select Agents-Animal'!S66</f>
        <v>2.5714030000000005</v>
      </c>
      <c r="O28" s="309">
        <f>'US Select Agents-Animal'!T66</f>
        <v>2.5714030000000005</v>
      </c>
      <c r="P28" s="309">
        <f>'US Select Agents-Animal'!U66</f>
        <v>2.5840044000000004</v>
      </c>
      <c r="Q28" s="309">
        <f>'US Select Agents-Animal'!V66</f>
        <v>1.6352632</v>
      </c>
      <c r="R28" s="309">
        <f>'US Select Agents-Animal'!W66</f>
        <v>2.1822824000000005</v>
      </c>
      <c r="S28" s="309">
        <f>'US Select Agents-Animal'!X66</f>
        <v>1.0178024000000001</v>
      </c>
      <c r="T28" s="309">
        <f>'US Select Agents-Animal'!Y66</f>
        <v>1.2959262</v>
      </c>
      <c r="U28" s="309">
        <f>'US Select Agents-Animal'!Z66</f>
        <v>2.1680928000000002</v>
      </c>
      <c r="V28" s="309">
        <f>'US Select Agents-Animal'!AA66</f>
        <v>1.55884</v>
      </c>
      <c r="W28" s="309">
        <f>'US Select Agents-Animal'!AB66</f>
        <v>2.0744992</v>
      </c>
      <c r="X28" s="309">
        <f>'US Select Agents-Animal'!AC66</f>
        <v>0.28800000000000003</v>
      </c>
      <c r="Y28" s="309">
        <f>'US Select Agents-Animal'!AD66</f>
        <v>2.7324200000000003</v>
      </c>
      <c r="Z28" s="309">
        <f>'US Select Agents-Animal'!AE66</f>
        <v>0.6352264000000003</v>
      </c>
      <c r="AA28" s="309">
        <f>'US Select Agents-Animal'!AF66</f>
        <v>0</v>
      </c>
      <c r="AB28" s="309">
        <f>'US Select Agents-Animal'!AG66</f>
        <v>2.4841215999999999</v>
      </c>
      <c r="AC28" s="309">
        <f>'US Select Agents-Animal'!AH66</f>
        <v>2.1381128</v>
      </c>
      <c r="AD28" s="309">
        <f>'US Select Agents-Animal'!AI66</f>
        <v>0</v>
      </c>
      <c r="AE28" s="309">
        <f>'US Select Agents-Animal'!AJ66</f>
        <v>0.22823120000000002</v>
      </c>
      <c r="AF28" s="309">
        <f>'US Select Agents-Animal'!AK66</f>
        <v>2.0522126000000007</v>
      </c>
      <c r="AG28" s="309">
        <f>'US Select Agents-Animal'!AL66</f>
        <v>1.5983150000000004</v>
      </c>
      <c r="AH28" s="309">
        <f>'US Select Agents-Animal'!AM66</f>
        <v>2.4177408000000002</v>
      </c>
      <c r="AI28" s="309">
        <f>'US Select Agents-Animal'!AN66</f>
        <v>2.0159958000000002</v>
      </c>
      <c r="AJ28" s="309">
        <f>'US Select Agents-Animal'!AO66</f>
        <v>2.3177716000000004</v>
      </c>
      <c r="AK28" s="309">
        <f>'US Select Agents-Animal'!AP66</f>
        <v>1.6836312</v>
      </c>
      <c r="AL28" s="309">
        <f>'US Select Agents-Animal'!AQ66</f>
        <v>1.1422342000000001</v>
      </c>
      <c r="AM28" s="309">
        <f>'US Select Agents-Animal'!AR66</f>
        <v>2.6689670000000003</v>
      </c>
      <c r="AN28" s="309">
        <f>'US Select Agents-Animal'!AS66</f>
        <v>1.9555748000000004</v>
      </c>
      <c r="AO28" s="309">
        <f>'US Select Agents-Animal'!AT66</f>
        <v>0.35905319999999996</v>
      </c>
      <c r="AP28" s="309">
        <f>'US Select Agents-Animal'!AU66</f>
        <v>1.9501536000000004</v>
      </c>
      <c r="AQ28" s="309">
        <f>'US Select Agents-Animal'!AV66</f>
        <v>1.4348850000000002</v>
      </c>
      <c r="AR28" s="309">
        <f>'US Select Agents-Animal'!AW66</f>
        <v>0</v>
      </c>
      <c r="AS28" s="309">
        <f>'US Select Agents-Animal'!AX66</f>
        <v>0</v>
      </c>
      <c r="AT28" s="309">
        <f>'US Select Agents-Animal'!AY66</f>
        <v>1.6840034000000002</v>
      </c>
      <c r="AU28" s="309">
        <f>'US Select Agents-Animal'!AZ66</f>
        <v>0.55139660000000024</v>
      </c>
      <c r="AV28" s="309">
        <f>'US Select Agents-Animal'!BA66</f>
        <v>0.35200000000000004</v>
      </c>
      <c r="AW28" s="309">
        <f>'US Select Agents-Animal'!BB66</f>
        <v>2.2065718000000007</v>
      </c>
      <c r="AX28" s="309">
        <f>'US Select Agents-Animal'!BC66</f>
        <v>0.28800000000000003</v>
      </c>
      <c r="AY28" s="309">
        <f>'US Select Agents-Animal'!BD66</f>
        <v>0.31200000000000006</v>
      </c>
      <c r="AZ28" s="309">
        <f>'US Select Agents-Animal'!BE66</f>
        <v>1.5016464000000003</v>
      </c>
      <c r="BA28" s="309">
        <f>'US Select Agents-Animal'!BF66</f>
        <v>0.68112460000000008</v>
      </c>
      <c r="BB28" s="309">
        <f>'US Select Agents-Animal'!BG66</f>
        <v>0.67164000000000001</v>
      </c>
      <c r="BC28" s="309">
        <f>'US Select Agents-Animal'!BH66</f>
        <v>0.64505440000000003</v>
      </c>
      <c r="BD28" s="309">
        <f>'US Select Agents-Animal'!BI66</f>
        <v>0.4216628</v>
      </c>
      <c r="BE28" s="309">
        <f>'US Select Agents-Animal'!BJ66</f>
        <v>2.6664862000000005</v>
      </c>
      <c r="BF28" s="309">
        <f>'US Select Agents-Animal'!BK66</f>
        <v>2.8116254000000009</v>
      </c>
      <c r="BG28" s="309">
        <f>'US Select Agents-Animal'!BL66</f>
        <v>0</v>
      </c>
      <c r="BH28" s="309">
        <f>'US Select Agents-Animal'!BM66</f>
        <v>1.4018220000000001</v>
      </c>
      <c r="BI28" s="309">
        <f>'US Select Agents-Animal'!BN66</f>
        <v>0.35200000000000004</v>
      </c>
      <c r="BJ28" s="309">
        <f>'US Select Agents-Animal'!BO66</f>
        <v>2.4177408000000002</v>
      </c>
      <c r="BK28" s="309">
        <f>'US Select Agents-Animal'!BP66</f>
        <v>0</v>
      </c>
      <c r="BL28" s="309">
        <f>'US Select Agents-Animal'!BQ66</f>
        <v>0.51584960000000002</v>
      </c>
      <c r="BM28" s="309">
        <f>'US Select Agents-Animal'!BR66</f>
        <v>0.58248160000000004</v>
      </c>
      <c r="BN28" s="309">
        <f>'US Select Agents-Animal'!BS66</f>
        <v>0.55641720000000006</v>
      </c>
      <c r="BO28" s="309">
        <f>'US Select Agents-Animal'!BT66</f>
        <v>0.55641720000000006</v>
      </c>
      <c r="BP28" s="309">
        <f>'US Select Agents-Animal'!BU66</f>
        <v>0.55641720000000006</v>
      </c>
      <c r="BQ28" s="309">
        <f>'US Select Agents-Animal'!BV66</f>
        <v>0.5860356000000001</v>
      </c>
      <c r="BR28" s="309">
        <f>'US Select Agents-Animal'!BW66</f>
        <v>0.55641720000000006</v>
      </c>
      <c r="BS28" s="309">
        <f>'US Select Agents-Animal'!BX66</f>
        <v>0.70191680000000001</v>
      </c>
      <c r="BT28" s="309">
        <f>'US Select Agents-Animal'!BY66</f>
        <v>1.5573352000000003</v>
      </c>
      <c r="BU28" s="309">
        <f>'US Select Agents-Animal'!BZ66</f>
        <v>0.28800000000000003</v>
      </c>
      <c r="BV28" s="309">
        <f>'US Select Agents-Animal'!CA66</f>
        <v>0</v>
      </c>
      <c r="BW28" s="309">
        <f>'US Select Agents-Animal'!CB66</f>
        <v>0.48201760000000005</v>
      </c>
      <c r="BX28" s="309">
        <f>'US Select Agents-Animal'!CC66</f>
        <v>1.8161744</v>
      </c>
      <c r="BY28" s="309">
        <f>'US Select Agents-Animal'!CD66</f>
        <v>2.5410392000000006</v>
      </c>
      <c r="BZ28" s="309">
        <f>'US Select Agents-Animal'!CE66</f>
        <v>2.2028536000000005</v>
      </c>
      <c r="CA28" s="309">
        <f>'US Select Agents-Animal'!CF66</f>
        <v>0.24800000000000003</v>
      </c>
      <c r="CB28" s="309">
        <f>'US Select Agents-Animal'!CG66</f>
        <v>0.35530240000000002</v>
      </c>
      <c r="CC28" s="309">
        <f>'US Select Agents-Animal'!CH66</f>
        <v>1.7109456000000003</v>
      </c>
      <c r="CD28" s="309">
        <f>'US Select Agents-Animal'!CI66</f>
        <v>0.44617000000000007</v>
      </c>
    </row>
    <row r="29" spans="1:82" ht="48.75" x14ac:dyDescent="0.25">
      <c r="A29" s="304" t="s">
        <v>588</v>
      </c>
      <c r="B29" s="304">
        <f>B25*($B$8*0.98)</f>
        <v>1.1763686760000007</v>
      </c>
      <c r="C29" s="304">
        <f t="shared" ref="C29:BN29" si="0">C25*($B$8*0.98)</f>
        <v>3.9742185000000027E-2</v>
      </c>
      <c r="D29" s="304">
        <f t="shared" si="0"/>
        <v>0.24905102600000012</v>
      </c>
      <c r="E29" s="304">
        <f t="shared" si="0"/>
        <v>0.27554581600000017</v>
      </c>
      <c r="F29" s="304">
        <f t="shared" si="0"/>
        <v>1.2611520040000006</v>
      </c>
      <c r="G29" s="304">
        <f t="shared" si="0"/>
        <v>1.0809874320000008</v>
      </c>
      <c r="H29" s="304">
        <f t="shared" si="0"/>
        <v>1.716862392000001</v>
      </c>
      <c r="I29" s="304">
        <f t="shared" si="0"/>
        <v>0.10597916000000006</v>
      </c>
      <c r="J29" s="304">
        <f t="shared" si="0"/>
        <v>0.93791556600000059</v>
      </c>
      <c r="K29" s="304">
        <f t="shared" si="0"/>
        <v>0.90612181800000036</v>
      </c>
      <c r="L29" s="304">
        <f t="shared" si="0"/>
        <v>0.3709270600000002</v>
      </c>
      <c r="M29" s="304">
        <f t="shared" si="0"/>
        <v>1.4360176180000006</v>
      </c>
      <c r="N29" s="304">
        <f t="shared" si="0"/>
        <v>1.4360176180000006</v>
      </c>
      <c r="O29" s="304">
        <f t="shared" si="0"/>
        <v>1.4360176180000006</v>
      </c>
      <c r="P29" s="304">
        <f t="shared" si="0"/>
        <v>1.2823478360000005</v>
      </c>
      <c r="Q29" s="304">
        <f t="shared" si="0"/>
        <v>1.3883269960000006</v>
      </c>
      <c r="R29" s="304">
        <f t="shared" si="0"/>
        <v>0.60408121200000031</v>
      </c>
      <c r="S29" s="304">
        <f t="shared" si="0"/>
        <v>0.49810205200000018</v>
      </c>
      <c r="T29" s="304">
        <f t="shared" si="0"/>
        <v>0.47160726200000025</v>
      </c>
      <c r="U29" s="304">
        <f t="shared" si="0"/>
        <v>0.39212289200000017</v>
      </c>
      <c r="V29" s="304">
        <f t="shared" si="0"/>
        <v>0.96441035600000047</v>
      </c>
      <c r="W29" s="304">
        <f t="shared" si="0"/>
        <v>0.61467912800000035</v>
      </c>
      <c r="X29" s="304">
        <f t="shared" si="0"/>
        <v>0.31793748000000022</v>
      </c>
      <c r="Y29" s="304">
        <f t="shared" si="0"/>
        <v>1.308842626000001</v>
      </c>
      <c r="Z29" s="304">
        <f t="shared" si="0"/>
        <v>1.1392759700000006</v>
      </c>
      <c r="AA29" s="304">
        <f t="shared" si="0"/>
        <v>0</v>
      </c>
      <c r="AB29" s="304">
        <f t="shared" si="0"/>
        <v>0.38682393400000026</v>
      </c>
      <c r="AC29" s="304">
        <f t="shared" si="0"/>
        <v>1.3035436680000008</v>
      </c>
      <c r="AD29" s="304">
        <f t="shared" si="0"/>
        <v>6.3587496000000021E-2</v>
      </c>
      <c r="AE29" s="304">
        <f t="shared" si="0"/>
        <v>0.25434998400000008</v>
      </c>
      <c r="AF29" s="304">
        <f t="shared" si="0"/>
        <v>0.21195832000000012</v>
      </c>
      <c r="AG29" s="304">
        <f t="shared" si="0"/>
        <v>0.99620410400000037</v>
      </c>
      <c r="AH29" s="304">
        <f t="shared" si="0"/>
        <v>0.33913331200000019</v>
      </c>
      <c r="AI29" s="304">
        <f t="shared" si="0"/>
        <v>0.82663744800000039</v>
      </c>
      <c r="AJ29" s="304">
        <f t="shared" si="0"/>
        <v>0.92201869200000042</v>
      </c>
      <c r="AK29" s="304">
        <f t="shared" si="0"/>
        <v>0.57758642200000032</v>
      </c>
      <c r="AL29" s="304">
        <f t="shared" si="0"/>
        <v>1.1631212810000007</v>
      </c>
      <c r="AM29" s="304">
        <f t="shared" si="0"/>
        <v>0.10597916000000006</v>
      </c>
      <c r="AN29" s="304">
        <f t="shared" si="0"/>
        <v>0.2596489420000001</v>
      </c>
      <c r="AO29" s="304">
        <f t="shared" si="0"/>
        <v>1.1551728440000006</v>
      </c>
      <c r="AP29" s="304">
        <f t="shared" si="0"/>
        <v>0.42921559800000025</v>
      </c>
      <c r="AQ29" s="304">
        <f t="shared" si="0"/>
        <v>0.93261660800000046</v>
      </c>
      <c r="AR29" s="304">
        <f t="shared" si="0"/>
        <v>6.3587496000000021E-2</v>
      </c>
      <c r="AS29" s="304">
        <f t="shared" si="0"/>
        <v>6.3587496000000021E-2</v>
      </c>
      <c r="AT29" s="304">
        <f t="shared" si="0"/>
        <v>0.99620410400000081</v>
      </c>
      <c r="AU29" s="304">
        <f t="shared" si="0"/>
        <v>1.0173999360000003</v>
      </c>
      <c r="AV29" s="304">
        <f t="shared" si="0"/>
        <v>0.31793748000000022</v>
      </c>
      <c r="AW29" s="304">
        <f t="shared" si="0"/>
        <v>0.3126385220000002</v>
      </c>
      <c r="AX29" s="304">
        <f t="shared" si="0"/>
        <v>0.21195832000000012</v>
      </c>
      <c r="AY29" s="304">
        <f t="shared" si="0"/>
        <v>0.21195832000000012</v>
      </c>
      <c r="AZ29" s="304">
        <f t="shared" si="0"/>
        <v>0.31793748000000022</v>
      </c>
      <c r="BA29" s="304">
        <f t="shared" si="0"/>
        <v>1.1763686760000009</v>
      </c>
      <c r="BB29" s="304">
        <f t="shared" si="0"/>
        <v>1.473110324000001</v>
      </c>
      <c r="BC29" s="304">
        <f t="shared" si="0"/>
        <v>0.58288538000000034</v>
      </c>
      <c r="BD29" s="304">
        <f t="shared" si="0"/>
        <v>0.74185412000000028</v>
      </c>
      <c r="BE29" s="304">
        <f t="shared" si="0"/>
        <v>0.78424578400000033</v>
      </c>
      <c r="BF29" s="304">
        <f t="shared" si="0"/>
        <v>0.49810205200000024</v>
      </c>
      <c r="BG29" s="304">
        <f t="shared" si="0"/>
        <v>6.3587496000000021E-2</v>
      </c>
      <c r="BH29" s="304">
        <f t="shared" si="0"/>
        <v>0.96441035600000058</v>
      </c>
      <c r="BI29" s="304">
        <f t="shared" si="0"/>
        <v>0.21195832000000012</v>
      </c>
      <c r="BJ29" s="304">
        <f t="shared" si="0"/>
        <v>0.33913331200000019</v>
      </c>
      <c r="BK29" s="304">
        <f t="shared" si="0"/>
        <v>6.3587496000000021E-2</v>
      </c>
      <c r="BL29" s="304">
        <f t="shared" si="0"/>
        <v>0.85313223800000038</v>
      </c>
      <c r="BM29" s="304">
        <f t="shared" si="0"/>
        <v>1.759254056000001</v>
      </c>
      <c r="BN29" s="304">
        <f t="shared" si="0"/>
        <v>0.89022494400000052</v>
      </c>
      <c r="BO29" s="304">
        <f t="shared" ref="BO29:CD29" si="1">BO25*($B$8*0.98)</f>
        <v>0.89022494400000052</v>
      </c>
      <c r="BP29" s="304">
        <f t="shared" si="1"/>
        <v>0.89022494400000052</v>
      </c>
      <c r="BQ29" s="304">
        <f t="shared" si="1"/>
        <v>0.89022494400000052</v>
      </c>
      <c r="BR29" s="304">
        <f t="shared" si="1"/>
        <v>0.89022494400000052</v>
      </c>
      <c r="BS29" s="304">
        <f t="shared" si="1"/>
        <v>0.98560618800000044</v>
      </c>
      <c r="BT29" s="304">
        <f t="shared" si="1"/>
        <v>0.33913331200000019</v>
      </c>
      <c r="BU29" s="304">
        <f t="shared" si="1"/>
        <v>0.21195832000000012</v>
      </c>
      <c r="BV29" s="304">
        <f t="shared" si="1"/>
        <v>0.49810205200000018</v>
      </c>
      <c r="BW29" s="304">
        <f t="shared" si="1"/>
        <v>0.73655516200000037</v>
      </c>
      <c r="BX29" s="304">
        <f t="shared" si="1"/>
        <v>0.88492598600000039</v>
      </c>
      <c r="BY29" s="304">
        <f t="shared" si="1"/>
        <v>0.50869996800000017</v>
      </c>
      <c r="BZ29" s="304">
        <f t="shared" si="1"/>
        <v>0.99090514600000068</v>
      </c>
      <c r="CA29" s="304">
        <f t="shared" si="1"/>
        <v>0.44511247200000026</v>
      </c>
      <c r="CB29" s="304">
        <f t="shared" si="1"/>
        <v>0.33913331200000019</v>
      </c>
      <c r="CC29" s="304">
        <f t="shared" si="1"/>
        <v>1.5790894840000009</v>
      </c>
      <c r="CD29" s="304">
        <f t="shared" si="1"/>
        <v>1.2505540880000008</v>
      </c>
    </row>
    <row r="30" spans="1:82" ht="48.75" x14ac:dyDescent="0.25">
      <c r="A30" s="305" t="s">
        <v>589</v>
      </c>
      <c r="B30" s="305">
        <f>B27*($B$8*0.98)</f>
        <v>1.1339770120000006</v>
      </c>
      <c r="C30" s="305">
        <f t="shared" ref="C30:BN30" si="2">C27*($B$8*0.98)</f>
        <v>3.9742185000000027E-2</v>
      </c>
      <c r="D30" s="305">
        <f t="shared" si="2"/>
        <v>0.29144269000000017</v>
      </c>
      <c r="E30" s="305">
        <f t="shared" si="2"/>
        <v>0.31793748000000022</v>
      </c>
      <c r="F30" s="305">
        <f t="shared" si="2"/>
        <v>1.3035436680000003</v>
      </c>
      <c r="G30" s="305">
        <f t="shared" si="2"/>
        <v>1.1445749280000008</v>
      </c>
      <c r="H30" s="305">
        <f t="shared" si="2"/>
        <v>1.7274603080000013</v>
      </c>
      <c r="I30" s="305">
        <f t="shared" si="2"/>
        <v>0.10597916000000006</v>
      </c>
      <c r="J30" s="305">
        <f t="shared" si="2"/>
        <v>0.91671973400000051</v>
      </c>
      <c r="K30" s="305">
        <f t="shared" si="2"/>
        <v>0.90612181800000036</v>
      </c>
      <c r="L30" s="305">
        <f t="shared" si="2"/>
        <v>0.3709270600000002</v>
      </c>
      <c r="M30" s="305">
        <f t="shared" si="2"/>
        <v>1.4678113660000007</v>
      </c>
      <c r="N30" s="305">
        <f t="shared" si="2"/>
        <v>1.4678113660000007</v>
      </c>
      <c r="O30" s="305">
        <f t="shared" si="2"/>
        <v>1.4678113660000007</v>
      </c>
      <c r="P30" s="305">
        <f t="shared" si="2"/>
        <v>1.2399561720000005</v>
      </c>
      <c r="Q30" s="305">
        <f t="shared" si="2"/>
        <v>1.4201207440000008</v>
      </c>
      <c r="R30" s="305">
        <f t="shared" si="2"/>
        <v>0.6888645400000003</v>
      </c>
      <c r="S30" s="305">
        <f t="shared" si="2"/>
        <v>0.49810205200000018</v>
      </c>
      <c r="T30" s="305">
        <f t="shared" si="2"/>
        <v>0.46100934600000021</v>
      </c>
      <c r="U30" s="305">
        <f t="shared" si="2"/>
        <v>0.47690622000000021</v>
      </c>
      <c r="V30" s="305">
        <f t="shared" si="2"/>
        <v>0.92201869200000042</v>
      </c>
      <c r="W30" s="305">
        <f t="shared" si="2"/>
        <v>0.55109163200000033</v>
      </c>
      <c r="X30" s="305">
        <f t="shared" si="2"/>
        <v>0.31793748000000022</v>
      </c>
      <c r="Y30" s="305">
        <f t="shared" si="2"/>
        <v>1.2399561720000007</v>
      </c>
      <c r="Z30" s="305">
        <f t="shared" si="2"/>
        <v>1.1710697180000005</v>
      </c>
      <c r="AA30" s="305">
        <f t="shared" si="2"/>
        <v>0</v>
      </c>
      <c r="AB30" s="305">
        <f t="shared" si="2"/>
        <v>0.38682393400000026</v>
      </c>
      <c r="AC30" s="305">
        <f t="shared" si="2"/>
        <v>1.308842626000001</v>
      </c>
      <c r="AD30" s="305">
        <f t="shared" si="2"/>
        <v>6.3587496000000021E-2</v>
      </c>
      <c r="AE30" s="305">
        <f t="shared" si="2"/>
        <v>0.25434998400000008</v>
      </c>
      <c r="AF30" s="305">
        <f t="shared" si="2"/>
        <v>0.21195832000000012</v>
      </c>
      <c r="AG30" s="305">
        <f t="shared" si="2"/>
        <v>0.92201869200000031</v>
      </c>
      <c r="AH30" s="305">
        <f t="shared" si="2"/>
        <v>0.42391664000000023</v>
      </c>
      <c r="AI30" s="305">
        <f t="shared" si="2"/>
        <v>0.83193640600000041</v>
      </c>
      <c r="AJ30" s="305">
        <f t="shared" si="2"/>
        <v>0.87962702800000037</v>
      </c>
      <c r="AK30" s="305">
        <f t="shared" si="2"/>
        <v>0.54579267400000031</v>
      </c>
      <c r="AL30" s="305">
        <f t="shared" si="2"/>
        <v>1.2055129450000008</v>
      </c>
      <c r="AM30" s="305">
        <f t="shared" si="2"/>
        <v>0.10597916000000006</v>
      </c>
      <c r="AN30" s="305">
        <f t="shared" si="2"/>
        <v>0.34443227000000015</v>
      </c>
      <c r="AO30" s="305">
        <f t="shared" si="2"/>
        <v>1.1445749280000006</v>
      </c>
      <c r="AP30" s="305">
        <f t="shared" si="2"/>
        <v>0.49280309400000027</v>
      </c>
      <c r="AQ30" s="305">
        <f t="shared" si="2"/>
        <v>0.9750082720000004</v>
      </c>
      <c r="AR30" s="305">
        <f t="shared" si="2"/>
        <v>6.3587496000000021E-2</v>
      </c>
      <c r="AS30" s="305">
        <f t="shared" si="2"/>
        <v>6.3587496000000021E-2</v>
      </c>
      <c r="AT30" s="305">
        <f t="shared" si="2"/>
        <v>1.0597916000000007</v>
      </c>
      <c r="AU30" s="305">
        <f t="shared" si="2"/>
        <v>1.0068020200000005</v>
      </c>
      <c r="AV30" s="305">
        <f t="shared" si="2"/>
        <v>0.31793748000000022</v>
      </c>
      <c r="AW30" s="305">
        <f t="shared" si="2"/>
        <v>0.39742185000000019</v>
      </c>
      <c r="AX30" s="305">
        <f t="shared" si="2"/>
        <v>0.21195832000000012</v>
      </c>
      <c r="AY30" s="305">
        <f t="shared" si="2"/>
        <v>0.21195832000000012</v>
      </c>
      <c r="AZ30" s="305">
        <f t="shared" si="2"/>
        <v>0.31793748000000022</v>
      </c>
      <c r="BA30" s="305">
        <f t="shared" si="2"/>
        <v>1.1869665920000008</v>
      </c>
      <c r="BB30" s="305">
        <f t="shared" si="2"/>
        <v>1.4095228280000009</v>
      </c>
      <c r="BC30" s="305">
        <f t="shared" si="2"/>
        <v>0.55109163200000033</v>
      </c>
      <c r="BD30" s="305">
        <f t="shared" si="2"/>
        <v>0.69946245600000045</v>
      </c>
      <c r="BE30" s="305">
        <f t="shared" si="2"/>
        <v>0.74185412000000028</v>
      </c>
      <c r="BF30" s="305">
        <f t="shared" si="2"/>
        <v>0.58288538000000034</v>
      </c>
      <c r="BG30" s="305">
        <f t="shared" si="2"/>
        <v>6.3587496000000021E-2</v>
      </c>
      <c r="BH30" s="305">
        <f t="shared" si="2"/>
        <v>0.90082286000000056</v>
      </c>
      <c r="BI30" s="305">
        <f t="shared" si="2"/>
        <v>0.21195832000000012</v>
      </c>
      <c r="BJ30" s="305">
        <f t="shared" si="2"/>
        <v>0.42391664000000023</v>
      </c>
      <c r="BK30" s="305">
        <f t="shared" si="2"/>
        <v>6.3587496000000021E-2</v>
      </c>
      <c r="BL30" s="305">
        <f t="shared" si="2"/>
        <v>0.84783328000000047</v>
      </c>
      <c r="BM30" s="305">
        <f t="shared" si="2"/>
        <v>1.759254056000001</v>
      </c>
      <c r="BN30" s="305">
        <f t="shared" si="2"/>
        <v>0.93261660800000057</v>
      </c>
      <c r="BO30" s="305">
        <f t="shared" ref="BO30:CD30" si="3">BO27*($B$8*0.98)</f>
        <v>0.93261660800000057</v>
      </c>
      <c r="BP30" s="305">
        <f t="shared" si="3"/>
        <v>0.93261660800000057</v>
      </c>
      <c r="BQ30" s="305">
        <f t="shared" si="3"/>
        <v>0.93261660800000057</v>
      </c>
      <c r="BR30" s="305">
        <f t="shared" si="3"/>
        <v>0.93261660800000057</v>
      </c>
      <c r="BS30" s="305">
        <f t="shared" si="3"/>
        <v>0.92201869200000053</v>
      </c>
      <c r="BT30" s="305">
        <f t="shared" si="3"/>
        <v>0.42391664000000023</v>
      </c>
      <c r="BU30" s="305">
        <f t="shared" si="3"/>
        <v>0.21195832000000012</v>
      </c>
      <c r="BV30" s="305">
        <f t="shared" si="3"/>
        <v>0.46630830400000028</v>
      </c>
      <c r="BW30" s="305">
        <f t="shared" si="3"/>
        <v>0.7153593300000004</v>
      </c>
      <c r="BX30" s="305">
        <f t="shared" si="3"/>
        <v>0.88492598600000039</v>
      </c>
      <c r="BY30" s="305">
        <f t="shared" si="3"/>
        <v>0.58288538000000034</v>
      </c>
      <c r="BZ30" s="305">
        <f t="shared" si="3"/>
        <v>1.0332968100000006</v>
      </c>
      <c r="CA30" s="305">
        <f t="shared" si="3"/>
        <v>0.52989580000000025</v>
      </c>
      <c r="CB30" s="305">
        <f t="shared" si="3"/>
        <v>0.42391664000000023</v>
      </c>
      <c r="CC30" s="305">
        <f t="shared" si="3"/>
        <v>1.6108832320000011</v>
      </c>
      <c r="CD30" s="305">
        <f t="shared" si="3"/>
        <v>1.2505540880000008</v>
      </c>
    </row>
    <row r="31" spans="1:82" ht="48.75" x14ac:dyDescent="0.25">
      <c r="A31" s="304" t="s">
        <v>590</v>
      </c>
      <c r="B31" s="304">
        <f>B25*($C$8*0.98)</f>
        <v>1.0188856944000002</v>
      </c>
      <c r="C31" s="304">
        <f t="shared" ref="C31:BN31" si="4">C25*($C$8*0.98)</f>
        <v>3.4421814000000009E-2</v>
      </c>
      <c r="D31" s="304">
        <f t="shared" si="4"/>
        <v>0.21571003440000003</v>
      </c>
      <c r="E31" s="304">
        <f t="shared" si="4"/>
        <v>0.23865791040000001</v>
      </c>
      <c r="F31" s="304">
        <f t="shared" si="4"/>
        <v>1.0923188976</v>
      </c>
      <c r="G31" s="304">
        <f t="shared" si="4"/>
        <v>0.93627334080000024</v>
      </c>
      <c r="H31" s="304">
        <f t="shared" si="4"/>
        <v>1.4870223648000001</v>
      </c>
      <c r="I31" s="304">
        <f t="shared" si="4"/>
        <v>9.179150400000001E-2</v>
      </c>
      <c r="J31" s="304">
        <f t="shared" si="4"/>
        <v>0.81235481040000013</v>
      </c>
      <c r="K31" s="304">
        <f t="shared" si="4"/>
        <v>0.78481735919999995</v>
      </c>
      <c r="L31" s="304">
        <f t="shared" si="4"/>
        <v>0.32127026400000003</v>
      </c>
      <c r="M31" s="304">
        <f t="shared" si="4"/>
        <v>1.2437748792000001</v>
      </c>
      <c r="N31" s="304">
        <f t="shared" si="4"/>
        <v>1.2437748792000001</v>
      </c>
      <c r="O31" s="304">
        <f t="shared" si="4"/>
        <v>1.2437748792000001</v>
      </c>
      <c r="P31" s="304">
        <f t="shared" si="4"/>
        <v>1.1106771983999999</v>
      </c>
      <c r="Q31" s="304">
        <f t="shared" si="4"/>
        <v>1.2024687024</v>
      </c>
      <c r="R31" s="304">
        <f t="shared" si="4"/>
        <v>0.52321157280000008</v>
      </c>
      <c r="S31" s="304">
        <f t="shared" si="4"/>
        <v>0.4314200688</v>
      </c>
      <c r="T31" s="304">
        <f t="shared" si="4"/>
        <v>0.40847219280000002</v>
      </c>
      <c r="U31" s="304">
        <f t="shared" si="4"/>
        <v>0.33962856479999998</v>
      </c>
      <c r="V31" s="304">
        <f t="shared" si="4"/>
        <v>0.83530268640000005</v>
      </c>
      <c r="W31" s="304">
        <f t="shared" si="4"/>
        <v>0.53239072320000003</v>
      </c>
      <c r="X31" s="304">
        <f t="shared" si="4"/>
        <v>0.27537451200000007</v>
      </c>
      <c r="Y31" s="304">
        <f t="shared" si="4"/>
        <v>1.1336250744000003</v>
      </c>
      <c r="Z31" s="304">
        <f t="shared" si="4"/>
        <v>0.98675866800000001</v>
      </c>
      <c r="AA31" s="304">
        <f t="shared" si="4"/>
        <v>0</v>
      </c>
      <c r="AB31" s="304">
        <f t="shared" si="4"/>
        <v>0.33503898960000006</v>
      </c>
      <c r="AC31" s="304">
        <f t="shared" si="4"/>
        <v>1.1290354992000002</v>
      </c>
      <c r="AD31" s="304">
        <f t="shared" si="4"/>
        <v>5.50749024E-2</v>
      </c>
      <c r="AE31" s="304">
        <f t="shared" si="4"/>
        <v>0.2202996096</v>
      </c>
      <c r="AF31" s="304">
        <f t="shared" si="4"/>
        <v>0.18358300800000002</v>
      </c>
      <c r="AG31" s="304">
        <f t="shared" si="4"/>
        <v>0.8628401376</v>
      </c>
      <c r="AH31" s="304">
        <f t="shared" si="4"/>
        <v>0.29373281280000002</v>
      </c>
      <c r="AI31" s="304">
        <f t="shared" si="4"/>
        <v>0.71597373120000007</v>
      </c>
      <c r="AJ31" s="304">
        <f t="shared" si="4"/>
        <v>0.79858608480000004</v>
      </c>
      <c r="AK31" s="304">
        <f t="shared" si="4"/>
        <v>0.50026369680000005</v>
      </c>
      <c r="AL31" s="304">
        <f t="shared" si="4"/>
        <v>1.0074117564000002</v>
      </c>
      <c r="AM31" s="304">
        <f t="shared" si="4"/>
        <v>9.179150400000001E-2</v>
      </c>
      <c r="AN31" s="304">
        <f t="shared" si="4"/>
        <v>0.2248891848</v>
      </c>
      <c r="AO31" s="304">
        <f t="shared" si="4"/>
        <v>1.0005273936000001</v>
      </c>
      <c r="AP31" s="304">
        <f t="shared" si="4"/>
        <v>0.37175559120000001</v>
      </c>
      <c r="AQ31" s="304">
        <f t="shared" si="4"/>
        <v>0.80776523519999999</v>
      </c>
      <c r="AR31" s="304">
        <f t="shared" si="4"/>
        <v>5.50749024E-2</v>
      </c>
      <c r="AS31" s="304">
        <f t="shared" si="4"/>
        <v>5.50749024E-2</v>
      </c>
      <c r="AT31" s="304">
        <f t="shared" si="4"/>
        <v>0.86284013760000022</v>
      </c>
      <c r="AU31" s="304">
        <f t="shared" si="4"/>
        <v>0.88119843840000001</v>
      </c>
      <c r="AV31" s="304">
        <f t="shared" si="4"/>
        <v>0.27537451200000007</v>
      </c>
      <c r="AW31" s="304">
        <f t="shared" si="4"/>
        <v>0.27078493680000004</v>
      </c>
      <c r="AX31" s="304">
        <f t="shared" si="4"/>
        <v>0.18358300800000002</v>
      </c>
      <c r="AY31" s="304">
        <f t="shared" si="4"/>
        <v>0.18358300800000002</v>
      </c>
      <c r="AZ31" s="304">
        <f t="shared" si="4"/>
        <v>0.27537451200000007</v>
      </c>
      <c r="BA31" s="304">
        <f t="shared" si="4"/>
        <v>1.0188856944000002</v>
      </c>
      <c r="BB31" s="304">
        <f t="shared" si="4"/>
        <v>1.2759019056000003</v>
      </c>
      <c r="BC31" s="304">
        <f t="shared" si="4"/>
        <v>0.50485327200000008</v>
      </c>
      <c r="BD31" s="304">
        <f t="shared" si="4"/>
        <v>0.64254052799999994</v>
      </c>
      <c r="BE31" s="304">
        <f t="shared" si="4"/>
        <v>0.67925712959999995</v>
      </c>
      <c r="BF31" s="304">
        <f t="shared" si="4"/>
        <v>0.43142006880000006</v>
      </c>
      <c r="BG31" s="304">
        <f t="shared" si="4"/>
        <v>5.50749024E-2</v>
      </c>
      <c r="BH31" s="304">
        <f t="shared" si="4"/>
        <v>0.83530268640000016</v>
      </c>
      <c r="BI31" s="304">
        <f t="shared" si="4"/>
        <v>0.18358300800000002</v>
      </c>
      <c r="BJ31" s="304">
        <f t="shared" si="4"/>
        <v>0.29373281280000002</v>
      </c>
      <c r="BK31" s="304">
        <f t="shared" si="4"/>
        <v>5.50749024E-2</v>
      </c>
      <c r="BL31" s="304">
        <f t="shared" si="4"/>
        <v>0.7389216072</v>
      </c>
      <c r="BM31" s="304">
        <f t="shared" si="4"/>
        <v>1.5237389664000001</v>
      </c>
      <c r="BN31" s="304">
        <f t="shared" si="4"/>
        <v>0.77104863360000009</v>
      </c>
      <c r="BO31" s="304">
        <f t="shared" ref="BO31:CD31" si="5">BO25*($C$8*0.98)</f>
        <v>0.77104863360000009</v>
      </c>
      <c r="BP31" s="304">
        <f t="shared" si="5"/>
        <v>0.77104863360000009</v>
      </c>
      <c r="BQ31" s="304">
        <f t="shared" si="5"/>
        <v>0.77104863360000009</v>
      </c>
      <c r="BR31" s="304">
        <f t="shared" si="5"/>
        <v>0.77104863360000009</v>
      </c>
      <c r="BS31" s="304">
        <f t="shared" si="5"/>
        <v>0.85366098719999994</v>
      </c>
      <c r="BT31" s="304">
        <f t="shared" si="5"/>
        <v>0.29373281280000002</v>
      </c>
      <c r="BU31" s="304">
        <f t="shared" si="5"/>
        <v>0.18358300800000002</v>
      </c>
      <c r="BV31" s="304">
        <f t="shared" si="5"/>
        <v>0.4314200688</v>
      </c>
      <c r="BW31" s="304">
        <f t="shared" si="5"/>
        <v>0.63795095280000003</v>
      </c>
      <c r="BX31" s="304">
        <f t="shared" si="5"/>
        <v>0.76645905839999995</v>
      </c>
      <c r="BY31" s="304">
        <f t="shared" si="5"/>
        <v>0.4405992192</v>
      </c>
      <c r="BZ31" s="304">
        <f t="shared" si="5"/>
        <v>0.85825056240000019</v>
      </c>
      <c r="CA31" s="304">
        <f t="shared" si="5"/>
        <v>0.38552431680000004</v>
      </c>
      <c r="CB31" s="304">
        <f t="shared" si="5"/>
        <v>0.29373281280000002</v>
      </c>
      <c r="CC31" s="304">
        <f t="shared" si="5"/>
        <v>1.3676934096000002</v>
      </c>
      <c r="CD31" s="304">
        <f t="shared" si="5"/>
        <v>1.0831397472000002</v>
      </c>
    </row>
    <row r="32" spans="1:82" ht="48.75" x14ac:dyDescent="0.25">
      <c r="A32" s="305" t="s">
        <v>591</v>
      </c>
      <c r="B32" s="305">
        <f>B27*($C$8*0.98)</f>
        <v>0.98216909280000009</v>
      </c>
      <c r="C32" s="305">
        <f t="shared" ref="C32:BN32" si="6">C27*($C$8*0.98)</f>
        <v>3.4421814000000009E-2</v>
      </c>
      <c r="D32" s="305">
        <f t="shared" si="6"/>
        <v>0.25242663600000004</v>
      </c>
      <c r="E32" s="305">
        <f t="shared" si="6"/>
        <v>0.27537451200000007</v>
      </c>
      <c r="F32" s="305">
        <f t="shared" si="6"/>
        <v>1.1290354991999998</v>
      </c>
      <c r="G32" s="305">
        <f t="shared" si="6"/>
        <v>0.99134824320000026</v>
      </c>
      <c r="H32" s="305">
        <f t="shared" si="6"/>
        <v>1.4962015152000003</v>
      </c>
      <c r="I32" s="305">
        <f t="shared" si="6"/>
        <v>9.179150400000001E-2</v>
      </c>
      <c r="J32" s="305">
        <f t="shared" si="6"/>
        <v>0.79399650960000012</v>
      </c>
      <c r="K32" s="305">
        <f t="shared" si="6"/>
        <v>0.78481735919999995</v>
      </c>
      <c r="L32" s="305">
        <f t="shared" si="6"/>
        <v>0.32127026400000003</v>
      </c>
      <c r="M32" s="305">
        <f t="shared" si="6"/>
        <v>1.2713123304</v>
      </c>
      <c r="N32" s="305">
        <f t="shared" si="6"/>
        <v>1.2713123304</v>
      </c>
      <c r="O32" s="305">
        <f t="shared" si="6"/>
        <v>1.2713123304</v>
      </c>
      <c r="P32" s="305">
        <f t="shared" si="6"/>
        <v>1.0739605967999999</v>
      </c>
      <c r="Q32" s="305">
        <f t="shared" si="6"/>
        <v>1.2300061536</v>
      </c>
      <c r="R32" s="305">
        <f t="shared" si="6"/>
        <v>0.59664477599999999</v>
      </c>
      <c r="S32" s="305">
        <f t="shared" si="6"/>
        <v>0.4314200688</v>
      </c>
      <c r="T32" s="305">
        <f t="shared" si="6"/>
        <v>0.39929304240000002</v>
      </c>
      <c r="U32" s="305">
        <f t="shared" si="6"/>
        <v>0.413061768</v>
      </c>
      <c r="V32" s="305">
        <f t="shared" si="6"/>
        <v>0.79858608480000004</v>
      </c>
      <c r="W32" s="305">
        <f t="shared" si="6"/>
        <v>0.47731582080000001</v>
      </c>
      <c r="X32" s="305">
        <f t="shared" si="6"/>
        <v>0.27537451200000007</v>
      </c>
      <c r="Y32" s="305">
        <f t="shared" si="6"/>
        <v>1.0739605968000001</v>
      </c>
      <c r="Z32" s="305">
        <f t="shared" si="6"/>
        <v>1.0142961192</v>
      </c>
      <c r="AA32" s="305">
        <f t="shared" si="6"/>
        <v>0</v>
      </c>
      <c r="AB32" s="305">
        <f t="shared" si="6"/>
        <v>0.33503898960000006</v>
      </c>
      <c r="AC32" s="305">
        <f t="shared" si="6"/>
        <v>1.1336250744000003</v>
      </c>
      <c r="AD32" s="305">
        <f t="shared" si="6"/>
        <v>5.50749024E-2</v>
      </c>
      <c r="AE32" s="305">
        <f t="shared" si="6"/>
        <v>0.2202996096</v>
      </c>
      <c r="AF32" s="305">
        <f t="shared" si="6"/>
        <v>0.18358300800000002</v>
      </c>
      <c r="AG32" s="305">
        <f t="shared" si="6"/>
        <v>0.79858608479999993</v>
      </c>
      <c r="AH32" s="305">
        <f t="shared" si="6"/>
        <v>0.36716601600000004</v>
      </c>
      <c r="AI32" s="305">
        <f t="shared" si="6"/>
        <v>0.72056330639999999</v>
      </c>
      <c r="AJ32" s="305">
        <f t="shared" si="6"/>
        <v>0.76186948320000003</v>
      </c>
      <c r="AK32" s="305">
        <f t="shared" si="6"/>
        <v>0.47272624560000004</v>
      </c>
      <c r="AL32" s="305">
        <f t="shared" si="6"/>
        <v>1.0441283580000003</v>
      </c>
      <c r="AM32" s="305">
        <f t="shared" si="6"/>
        <v>9.179150400000001E-2</v>
      </c>
      <c r="AN32" s="305">
        <f t="shared" si="6"/>
        <v>0.29832238799999999</v>
      </c>
      <c r="AO32" s="305">
        <f t="shared" si="6"/>
        <v>0.99134824320000003</v>
      </c>
      <c r="AP32" s="305">
        <f t="shared" si="6"/>
        <v>0.42683049360000003</v>
      </c>
      <c r="AQ32" s="305">
        <f t="shared" si="6"/>
        <v>0.8444818368</v>
      </c>
      <c r="AR32" s="305">
        <f t="shared" si="6"/>
        <v>5.50749024E-2</v>
      </c>
      <c r="AS32" s="305">
        <f t="shared" si="6"/>
        <v>5.50749024E-2</v>
      </c>
      <c r="AT32" s="305">
        <f t="shared" si="6"/>
        <v>0.91791504000000024</v>
      </c>
      <c r="AU32" s="305">
        <f t="shared" si="6"/>
        <v>0.87201928799999995</v>
      </c>
      <c r="AV32" s="305">
        <f t="shared" si="6"/>
        <v>0.27537451200000007</v>
      </c>
      <c r="AW32" s="305">
        <f t="shared" si="6"/>
        <v>0.34421814000000001</v>
      </c>
      <c r="AX32" s="305">
        <f t="shared" si="6"/>
        <v>0.18358300800000002</v>
      </c>
      <c r="AY32" s="305">
        <f t="shared" si="6"/>
        <v>0.18358300800000002</v>
      </c>
      <c r="AZ32" s="305">
        <f t="shared" si="6"/>
        <v>0.27537451200000007</v>
      </c>
      <c r="BA32" s="305">
        <f t="shared" si="6"/>
        <v>1.0280648448</v>
      </c>
      <c r="BB32" s="305">
        <f t="shared" si="6"/>
        <v>1.2208270032000004</v>
      </c>
      <c r="BC32" s="305">
        <f t="shared" si="6"/>
        <v>0.47731582080000001</v>
      </c>
      <c r="BD32" s="305">
        <f t="shared" si="6"/>
        <v>0.60582392640000016</v>
      </c>
      <c r="BE32" s="305">
        <f t="shared" si="6"/>
        <v>0.64254052799999994</v>
      </c>
      <c r="BF32" s="305">
        <f t="shared" si="6"/>
        <v>0.50485327200000008</v>
      </c>
      <c r="BG32" s="305">
        <f t="shared" si="6"/>
        <v>5.50749024E-2</v>
      </c>
      <c r="BH32" s="305">
        <f t="shared" si="6"/>
        <v>0.78022778400000015</v>
      </c>
      <c r="BI32" s="305">
        <f t="shared" si="6"/>
        <v>0.18358300800000002</v>
      </c>
      <c r="BJ32" s="305">
        <f t="shared" si="6"/>
        <v>0.36716601600000004</v>
      </c>
      <c r="BK32" s="305">
        <f t="shared" si="6"/>
        <v>5.50749024E-2</v>
      </c>
      <c r="BL32" s="305">
        <f t="shared" si="6"/>
        <v>0.73433203200000008</v>
      </c>
      <c r="BM32" s="305">
        <f t="shared" si="6"/>
        <v>1.5237389664000001</v>
      </c>
      <c r="BN32" s="305">
        <f t="shared" si="6"/>
        <v>0.8077652352000001</v>
      </c>
      <c r="BO32" s="305">
        <f t="shared" ref="BO32:CD32" si="7">BO27*($C$8*0.98)</f>
        <v>0.8077652352000001</v>
      </c>
      <c r="BP32" s="305">
        <f t="shared" si="7"/>
        <v>0.8077652352000001</v>
      </c>
      <c r="BQ32" s="305">
        <f t="shared" si="7"/>
        <v>0.8077652352000001</v>
      </c>
      <c r="BR32" s="305">
        <f t="shared" si="7"/>
        <v>0.8077652352000001</v>
      </c>
      <c r="BS32" s="305">
        <f t="shared" si="7"/>
        <v>0.79858608480000015</v>
      </c>
      <c r="BT32" s="305">
        <f t="shared" si="7"/>
        <v>0.36716601600000004</v>
      </c>
      <c r="BU32" s="305">
        <f t="shared" si="7"/>
        <v>0.18358300800000002</v>
      </c>
      <c r="BV32" s="305">
        <f t="shared" si="7"/>
        <v>0.40388261760000005</v>
      </c>
      <c r="BW32" s="305">
        <f t="shared" si="7"/>
        <v>0.61959265200000002</v>
      </c>
      <c r="BX32" s="305">
        <f t="shared" si="7"/>
        <v>0.76645905839999995</v>
      </c>
      <c r="BY32" s="305">
        <f t="shared" si="7"/>
        <v>0.50485327200000008</v>
      </c>
      <c r="BZ32" s="305">
        <f t="shared" si="7"/>
        <v>0.89496716400000009</v>
      </c>
      <c r="CA32" s="305">
        <f t="shared" si="7"/>
        <v>0.45895752000000001</v>
      </c>
      <c r="CB32" s="305">
        <f t="shared" si="7"/>
        <v>0.36716601600000004</v>
      </c>
      <c r="CC32" s="305">
        <f t="shared" si="7"/>
        <v>1.3952308608000001</v>
      </c>
      <c r="CD32" s="305">
        <f t="shared" si="7"/>
        <v>1.0831397472000002</v>
      </c>
    </row>
  </sheetData>
  <sheetProtection selectLockedCells="1"/>
  <mergeCells count="2">
    <mergeCell ref="F2:J2"/>
    <mergeCell ref="N2:R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zoomScale="80" zoomScaleNormal="80" workbookViewId="0">
      <selection activeCell="Z43" sqref="Z43"/>
    </sheetView>
  </sheetViews>
  <sheetFormatPr defaultRowHeight="15" x14ac:dyDescent="0.25"/>
  <cols>
    <col min="1" max="1" width="62.42578125" style="111" customWidth="1"/>
    <col min="2" max="2" width="11.140625" style="113" bestFit="1" customWidth="1"/>
    <col min="3" max="3" width="9.140625" style="117"/>
    <col min="4" max="4" width="12" style="114" bestFit="1" customWidth="1"/>
    <col min="5" max="5" width="9.140625" style="15"/>
    <col min="7" max="7" width="9.140625" style="17"/>
    <col min="8" max="8" width="9.140625" style="16"/>
    <col min="9" max="9" width="9.140625" style="14"/>
  </cols>
  <sheetData>
    <row r="1" spans="1:9" ht="15.75" customHeight="1" x14ac:dyDescent="0.25">
      <c r="B1" s="122" t="s">
        <v>392</v>
      </c>
      <c r="C1" s="123" t="s">
        <v>398</v>
      </c>
      <c r="D1" s="124" t="s">
        <v>391</v>
      </c>
      <c r="E1" s="125" t="s">
        <v>399</v>
      </c>
      <c r="G1" s="289" t="s">
        <v>87</v>
      </c>
      <c r="H1" s="288" t="s">
        <v>400</v>
      </c>
      <c r="I1" s="290" t="s">
        <v>401</v>
      </c>
    </row>
    <row r="2" spans="1:9" x14ac:dyDescent="0.25">
      <c r="A2" s="100"/>
      <c r="B2" s="122" t="s">
        <v>88</v>
      </c>
      <c r="C2" s="123" t="s">
        <v>88</v>
      </c>
      <c r="D2" s="124" t="s">
        <v>89</v>
      </c>
      <c r="E2" s="125" t="s">
        <v>89</v>
      </c>
      <c r="G2" s="289"/>
      <c r="H2" s="288"/>
      <c r="I2" s="290"/>
    </row>
    <row r="3" spans="1:9" ht="18" x14ac:dyDescent="0.25">
      <c r="A3" s="291" t="s">
        <v>161</v>
      </c>
      <c r="B3" s="291"/>
      <c r="C3" s="291"/>
      <c r="D3" s="291"/>
      <c r="E3" s="291"/>
      <c r="F3" s="291"/>
      <c r="G3" s="291"/>
      <c r="H3" s="291"/>
      <c r="I3" s="291"/>
    </row>
    <row r="4" spans="1:9" ht="16.5" x14ac:dyDescent="0.25">
      <c r="A4" s="118" t="s">
        <v>163</v>
      </c>
      <c r="B4" s="119">
        <v>0.2</v>
      </c>
      <c r="C4" s="119"/>
      <c r="D4" s="119">
        <v>0.16</v>
      </c>
      <c r="E4" s="119"/>
      <c r="F4" s="118"/>
      <c r="G4" s="118"/>
      <c r="H4" s="126"/>
      <c r="I4" s="126"/>
    </row>
    <row r="5" spans="1:9" x14ac:dyDescent="0.25">
      <c r="A5" s="112" t="s">
        <v>350</v>
      </c>
      <c r="B5" s="113">
        <v>0.27</v>
      </c>
      <c r="C5" s="117">
        <f>B5*$B$4</f>
        <v>5.4000000000000006E-2</v>
      </c>
      <c r="D5" s="114">
        <v>0.27</v>
      </c>
      <c r="E5" s="116">
        <f>D5*$D$4</f>
        <v>4.3200000000000002E-2</v>
      </c>
      <c r="G5" s="17">
        <f>'Security System Effectiveness'!G5</f>
        <v>80</v>
      </c>
      <c r="H5" s="16">
        <f>G5*C5</f>
        <v>4.32</v>
      </c>
      <c r="I5" s="14">
        <f>G5*E5</f>
        <v>3.4560000000000004</v>
      </c>
    </row>
    <row r="6" spans="1:9" x14ac:dyDescent="0.25">
      <c r="A6" s="112" t="s">
        <v>351</v>
      </c>
      <c r="B6" s="113">
        <v>0.39</v>
      </c>
      <c r="C6" s="117">
        <f t="shared" ref="C6:C9" si="0">B6*$B$4</f>
        <v>7.8000000000000014E-2</v>
      </c>
      <c r="D6" s="114">
        <v>0.39</v>
      </c>
      <c r="E6" s="116">
        <f t="shared" ref="E6:E9" si="1">D6*$D$4</f>
        <v>6.2400000000000004E-2</v>
      </c>
      <c r="G6" s="17">
        <f>'Security System Effectiveness'!G9</f>
        <v>8</v>
      </c>
      <c r="H6" s="16">
        <f t="shared" ref="H6:H51" si="2">G6*C6</f>
        <v>0.62400000000000011</v>
      </c>
      <c r="I6" s="14">
        <f t="shared" ref="I6:I51" si="3">G6*E6</f>
        <v>0.49920000000000003</v>
      </c>
    </row>
    <row r="7" spans="1:9" x14ac:dyDescent="0.25">
      <c r="A7" s="112" t="s">
        <v>352</v>
      </c>
      <c r="B7" s="113">
        <v>0.1</v>
      </c>
      <c r="C7" s="117">
        <f t="shared" si="0"/>
        <v>2.0000000000000004E-2</v>
      </c>
      <c r="D7" s="114">
        <v>0.1</v>
      </c>
      <c r="E7" s="116">
        <f t="shared" si="1"/>
        <v>1.6E-2</v>
      </c>
      <c r="G7" s="17">
        <f>'Security System Effectiveness'!G14</f>
        <v>69</v>
      </c>
      <c r="H7" s="16">
        <f t="shared" si="2"/>
        <v>1.3800000000000003</v>
      </c>
      <c r="I7" s="14">
        <f t="shared" si="3"/>
        <v>1.1040000000000001</v>
      </c>
    </row>
    <row r="8" spans="1:9" x14ac:dyDescent="0.25">
      <c r="A8" s="112" t="s">
        <v>353</v>
      </c>
      <c r="B8" s="113">
        <v>0.1</v>
      </c>
      <c r="C8" s="117">
        <f t="shared" si="0"/>
        <v>2.0000000000000004E-2</v>
      </c>
      <c r="D8" s="114">
        <v>0.1</v>
      </c>
      <c r="E8" s="116">
        <f t="shared" si="1"/>
        <v>1.6E-2</v>
      </c>
      <c r="G8" s="17">
        <f>'Security System Effectiveness'!G19</f>
        <v>49</v>
      </c>
      <c r="H8" s="16">
        <f t="shared" si="2"/>
        <v>0.9800000000000002</v>
      </c>
      <c r="I8" s="14">
        <f t="shared" si="3"/>
        <v>0.78400000000000003</v>
      </c>
    </row>
    <row r="9" spans="1:9" x14ac:dyDescent="0.25">
      <c r="A9" s="112" t="s">
        <v>354</v>
      </c>
      <c r="B9" s="113">
        <v>0.14000000000000001</v>
      </c>
      <c r="C9" s="117">
        <f t="shared" si="0"/>
        <v>2.8000000000000004E-2</v>
      </c>
      <c r="D9" s="114">
        <v>0.14000000000000001</v>
      </c>
      <c r="E9" s="116">
        <f t="shared" si="1"/>
        <v>2.2400000000000003E-2</v>
      </c>
      <c r="G9" s="17">
        <f>'Security System Effectiveness'!G24</f>
        <v>40</v>
      </c>
      <c r="H9" s="16">
        <f t="shared" si="2"/>
        <v>1.1200000000000001</v>
      </c>
      <c r="I9" s="14">
        <f t="shared" si="3"/>
        <v>0.89600000000000013</v>
      </c>
    </row>
    <row r="10" spans="1:9" ht="16.5" x14ac:dyDescent="0.25">
      <c r="A10" s="118" t="s">
        <v>189</v>
      </c>
      <c r="B10" s="120">
        <v>0.1</v>
      </c>
      <c r="C10" s="121"/>
      <c r="D10" s="120">
        <v>0.6</v>
      </c>
      <c r="E10" s="121"/>
      <c r="F10" s="118"/>
      <c r="G10" s="126"/>
      <c r="H10" s="126"/>
      <c r="I10" s="126"/>
    </row>
    <row r="11" spans="1:9" x14ac:dyDescent="0.25">
      <c r="A11" s="112" t="s">
        <v>355</v>
      </c>
      <c r="C11" s="117">
        <f>B11*$B$10</f>
        <v>0</v>
      </c>
      <c r="D11" s="114">
        <v>0.05</v>
      </c>
      <c r="E11" s="116">
        <f>D11*$D$10</f>
        <v>0.03</v>
      </c>
      <c r="G11" s="17">
        <f>'Security System Effectiveness'!G31</f>
        <v>60</v>
      </c>
      <c r="H11" s="16">
        <f t="shared" si="2"/>
        <v>0</v>
      </c>
      <c r="I11" s="14">
        <f t="shared" si="3"/>
        <v>1.7999999999999998</v>
      </c>
    </row>
    <row r="12" spans="1:9" x14ac:dyDescent="0.25">
      <c r="A12" s="112" t="s">
        <v>356</v>
      </c>
      <c r="C12" s="117">
        <f t="shared" ref="C12:C20" si="4">B12*$B$10</f>
        <v>0</v>
      </c>
      <c r="D12" s="114">
        <v>0.12</v>
      </c>
      <c r="E12" s="116">
        <f t="shared" ref="E12:E20" si="5">D12*$D$10</f>
        <v>7.1999999999999995E-2</v>
      </c>
      <c r="G12" s="17">
        <f>'Security System Effectiveness'!G36</f>
        <v>75</v>
      </c>
      <c r="H12" s="16">
        <f t="shared" si="2"/>
        <v>0</v>
      </c>
      <c r="I12" s="14">
        <f t="shared" si="3"/>
        <v>5.3999999999999995</v>
      </c>
    </row>
    <row r="13" spans="1:9" x14ac:dyDescent="0.25">
      <c r="A13" s="112" t="s">
        <v>357</v>
      </c>
      <c r="C13" s="117">
        <f t="shared" si="4"/>
        <v>0</v>
      </c>
      <c r="D13" s="114">
        <v>0.18</v>
      </c>
      <c r="E13" s="116">
        <f t="shared" si="5"/>
        <v>0.108</v>
      </c>
      <c r="G13" s="17">
        <f>'Security System Effectiveness'!G40</f>
        <v>60</v>
      </c>
      <c r="H13" s="16">
        <f t="shared" si="2"/>
        <v>0</v>
      </c>
      <c r="I13" s="14">
        <f t="shared" si="3"/>
        <v>6.4799999999999995</v>
      </c>
    </row>
    <row r="14" spans="1:9" x14ac:dyDescent="0.25">
      <c r="A14" s="112" t="s">
        <v>358</v>
      </c>
      <c r="B14" s="113">
        <v>0.3</v>
      </c>
      <c r="C14" s="117">
        <f t="shared" si="4"/>
        <v>0.03</v>
      </c>
      <c r="D14" s="114">
        <v>0.18</v>
      </c>
      <c r="E14" s="116">
        <f t="shared" si="5"/>
        <v>0.108</v>
      </c>
      <c r="G14" s="17">
        <f>'Security System Effectiveness'!G45</f>
        <v>20</v>
      </c>
      <c r="H14" s="16">
        <f t="shared" si="2"/>
        <v>0.6</v>
      </c>
      <c r="I14" s="14">
        <f t="shared" si="3"/>
        <v>2.16</v>
      </c>
    </row>
    <row r="15" spans="1:9" x14ac:dyDescent="0.25">
      <c r="A15" s="112" t="s">
        <v>359</v>
      </c>
      <c r="B15" s="113">
        <v>0.16</v>
      </c>
      <c r="C15" s="117">
        <f t="shared" si="4"/>
        <v>1.6E-2</v>
      </c>
      <c r="D15" s="114">
        <v>0.1</v>
      </c>
      <c r="E15" s="116">
        <f t="shared" si="5"/>
        <v>0.06</v>
      </c>
      <c r="G15" s="17">
        <f>'Security System Effectiveness'!G50</f>
        <v>70</v>
      </c>
      <c r="H15" s="16">
        <f t="shared" si="2"/>
        <v>1.1200000000000001</v>
      </c>
      <c r="I15" s="14">
        <f t="shared" si="3"/>
        <v>4.2</v>
      </c>
    </row>
    <row r="16" spans="1:9" x14ac:dyDescent="0.25">
      <c r="A16" s="112" t="s">
        <v>360</v>
      </c>
      <c r="B16" s="113">
        <v>0.12</v>
      </c>
      <c r="C16" s="117">
        <f t="shared" si="4"/>
        <v>1.2E-2</v>
      </c>
      <c r="D16" s="114">
        <v>7.0000000000000007E-2</v>
      </c>
      <c r="E16" s="116">
        <f t="shared" si="5"/>
        <v>4.2000000000000003E-2</v>
      </c>
      <c r="G16" s="17">
        <f>'Security System Effectiveness'!G55</f>
        <v>60</v>
      </c>
      <c r="H16" s="16">
        <f t="shared" si="2"/>
        <v>0.72</v>
      </c>
      <c r="I16" s="14">
        <f t="shared" si="3"/>
        <v>2.52</v>
      </c>
    </row>
    <row r="17" spans="1:9" x14ac:dyDescent="0.25">
      <c r="A17" s="112" t="s">
        <v>361</v>
      </c>
      <c r="B17" s="113">
        <v>0.15</v>
      </c>
      <c r="C17" s="117">
        <f t="shared" si="4"/>
        <v>1.4999999999999999E-2</v>
      </c>
      <c r="D17" s="114">
        <v>0.09</v>
      </c>
      <c r="E17" s="116">
        <f t="shared" si="5"/>
        <v>5.3999999999999999E-2</v>
      </c>
      <c r="G17" s="17">
        <f>'Security System Effectiveness'!G60</f>
        <v>20</v>
      </c>
      <c r="H17" s="16">
        <f t="shared" si="2"/>
        <v>0.3</v>
      </c>
      <c r="I17" s="14">
        <f t="shared" si="3"/>
        <v>1.08</v>
      </c>
    </row>
    <row r="18" spans="1:9" x14ac:dyDescent="0.25">
      <c r="A18" s="112" t="s">
        <v>362</v>
      </c>
      <c r="B18" s="113">
        <v>0.15</v>
      </c>
      <c r="C18" s="117">
        <f t="shared" si="4"/>
        <v>1.4999999999999999E-2</v>
      </c>
      <c r="D18" s="114">
        <v>0.09</v>
      </c>
      <c r="E18" s="116">
        <f t="shared" si="5"/>
        <v>5.3999999999999999E-2</v>
      </c>
      <c r="G18" s="17">
        <f>'Security System Effectiveness'!G65</f>
        <v>70</v>
      </c>
      <c r="H18" s="16">
        <f t="shared" si="2"/>
        <v>1.05</v>
      </c>
      <c r="I18" s="14">
        <f t="shared" si="3"/>
        <v>3.78</v>
      </c>
    </row>
    <row r="19" spans="1:9" x14ac:dyDescent="0.25">
      <c r="A19" s="112" t="s">
        <v>363</v>
      </c>
      <c r="B19" s="113">
        <v>0.06</v>
      </c>
      <c r="C19" s="117">
        <f t="shared" si="4"/>
        <v>6.0000000000000001E-3</v>
      </c>
      <c r="D19" s="114">
        <v>0.06</v>
      </c>
      <c r="E19" s="116">
        <f t="shared" si="5"/>
        <v>3.5999999999999997E-2</v>
      </c>
      <c r="G19" s="17">
        <f>'Security System Effectiveness'!G70</f>
        <v>70</v>
      </c>
      <c r="H19" s="16">
        <f t="shared" si="2"/>
        <v>0.42</v>
      </c>
      <c r="I19" s="14">
        <f t="shared" si="3"/>
        <v>2.52</v>
      </c>
    </row>
    <row r="20" spans="1:9" x14ac:dyDescent="0.25">
      <c r="A20" s="112" t="s">
        <v>364</v>
      </c>
      <c r="B20" s="113">
        <v>0.06</v>
      </c>
      <c r="C20" s="117">
        <f t="shared" si="4"/>
        <v>6.0000000000000001E-3</v>
      </c>
      <c r="D20" s="114">
        <v>0.06</v>
      </c>
      <c r="E20" s="116">
        <f t="shared" si="5"/>
        <v>3.5999999999999997E-2</v>
      </c>
      <c r="G20" s="17">
        <f>'Security System Effectiveness'!G75</f>
        <v>55</v>
      </c>
      <c r="H20" s="16">
        <f t="shared" si="2"/>
        <v>0.33</v>
      </c>
      <c r="I20" s="14">
        <f t="shared" si="3"/>
        <v>1.9799999999999998</v>
      </c>
    </row>
    <row r="21" spans="1:9" ht="16.5" x14ac:dyDescent="0.25">
      <c r="A21" s="118" t="s">
        <v>241</v>
      </c>
      <c r="B21" s="120">
        <v>0.45</v>
      </c>
      <c r="C21" s="121"/>
      <c r="D21" s="120">
        <v>0.08</v>
      </c>
      <c r="E21" s="121"/>
      <c r="F21" s="118"/>
      <c r="G21" s="118"/>
      <c r="H21" s="126"/>
      <c r="I21" s="126"/>
    </row>
    <row r="22" spans="1:9" x14ac:dyDescent="0.25">
      <c r="A22" s="112" t="s">
        <v>365</v>
      </c>
      <c r="B22" s="113">
        <v>0.3</v>
      </c>
      <c r="C22" s="117">
        <f>B22*$B$21</f>
        <v>0.13500000000000001</v>
      </c>
      <c r="E22" s="116">
        <f>D22*$D$21</f>
        <v>0</v>
      </c>
      <c r="G22" s="17">
        <f>'Security System Effectiveness'!G82</f>
        <v>80</v>
      </c>
      <c r="H22" s="16">
        <f t="shared" si="2"/>
        <v>10.8</v>
      </c>
      <c r="I22" s="14">
        <f t="shared" si="3"/>
        <v>0</v>
      </c>
    </row>
    <row r="23" spans="1:9" x14ac:dyDescent="0.25">
      <c r="A23" s="112" t="s">
        <v>366</v>
      </c>
      <c r="B23" s="113">
        <v>0.1</v>
      </c>
      <c r="C23" s="117">
        <f t="shared" ref="C23:C30" si="6">B23*$B$21</f>
        <v>4.5000000000000005E-2</v>
      </c>
      <c r="E23" s="116">
        <f t="shared" ref="E23:E30" si="7">D23*$D$21</f>
        <v>0</v>
      </c>
      <c r="G23" s="17">
        <f>'Security System Effectiveness'!G87</f>
        <v>70</v>
      </c>
      <c r="H23" s="16">
        <f t="shared" si="2"/>
        <v>3.1500000000000004</v>
      </c>
      <c r="I23" s="14">
        <f t="shared" si="3"/>
        <v>0</v>
      </c>
    </row>
    <row r="24" spans="1:9" x14ac:dyDescent="0.25">
      <c r="A24" s="112" t="s">
        <v>367</v>
      </c>
      <c r="B24" s="113">
        <v>0.15</v>
      </c>
      <c r="C24" s="117">
        <f t="shared" si="6"/>
        <v>6.7500000000000004E-2</v>
      </c>
      <c r="E24" s="116">
        <f t="shared" si="7"/>
        <v>0</v>
      </c>
      <c r="G24" s="17">
        <f>'Security System Effectiveness'!G92</f>
        <v>80</v>
      </c>
      <c r="H24" s="16">
        <f t="shared" si="2"/>
        <v>5.4</v>
      </c>
      <c r="I24" s="14">
        <f t="shared" si="3"/>
        <v>0</v>
      </c>
    </row>
    <row r="25" spans="1:9" x14ac:dyDescent="0.25">
      <c r="A25" s="112" t="s">
        <v>368</v>
      </c>
      <c r="B25" s="113">
        <v>0.05</v>
      </c>
      <c r="C25" s="117">
        <f t="shared" si="6"/>
        <v>2.2500000000000003E-2</v>
      </c>
      <c r="D25" s="114">
        <v>1</v>
      </c>
      <c r="E25" s="116">
        <f t="shared" si="7"/>
        <v>0.08</v>
      </c>
      <c r="G25" s="17" t="b">
        <f>'Security System Effectiveness'!G96</f>
        <v>1</v>
      </c>
      <c r="H25" s="16">
        <f t="shared" si="2"/>
        <v>2.2500000000000003E-2</v>
      </c>
      <c r="I25" s="14">
        <f t="shared" si="3"/>
        <v>0.08</v>
      </c>
    </row>
    <row r="26" spans="1:9" x14ac:dyDescent="0.25">
      <c r="A26" s="112" t="s">
        <v>369</v>
      </c>
      <c r="B26" s="113">
        <v>0.05</v>
      </c>
      <c r="C26" s="117">
        <f t="shared" si="6"/>
        <v>2.2500000000000003E-2</v>
      </c>
      <c r="E26" s="116">
        <f t="shared" si="7"/>
        <v>0</v>
      </c>
      <c r="G26" s="17">
        <f>'Security System Effectiveness'!G100</f>
        <v>20</v>
      </c>
      <c r="H26" s="16">
        <f t="shared" si="2"/>
        <v>0.45000000000000007</v>
      </c>
      <c r="I26" s="14">
        <f t="shared" si="3"/>
        <v>0</v>
      </c>
    </row>
    <row r="27" spans="1:9" x14ac:dyDescent="0.25">
      <c r="A27" s="112" t="s">
        <v>370</v>
      </c>
      <c r="B27" s="113">
        <v>0.08</v>
      </c>
      <c r="C27" s="117">
        <f t="shared" si="6"/>
        <v>3.6000000000000004E-2</v>
      </c>
      <c r="E27" s="116">
        <f t="shared" si="7"/>
        <v>0</v>
      </c>
      <c r="G27" s="17">
        <f>'Security System Effectiveness'!G105</f>
        <v>70</v>
      </c>
      <c r="H27" s="16">
        <f t="shared" si="2"/>
        <v>2.5200000000000005</v>
      </c>
      <c r="I27" s="14">
        <f t="shared" si="3"/>
        <v>0</v>
      </c>
    </row>
    <row r="28" spans="1:9" x14ac:dyDescent="0.25">
      <c r="A28" s="112" t="s">
        <v>371</v>
      </c>
      <c r="B28" s="113">
        <v>0.08</v>
      </c>
      <c r="C28" s="117">
        <f t="shared" si="6"/>
        <v>3.6000000000000004E-2</v>
      </c>
      <c r="E28" s="116">
        <f t="shared" si="7"/>
        <v>0</v>
      </c>
      <c r="G28" s="17">
        <f>'Security System Effectiveness'!G110</f>
        <v>70</v>
      </c>
      <c r="H28" s="16">
        <f t="shared" si="2"/>
        <v>2.5200000000000005</v>
      </c>
      <c r="I28" s="14">
        <f t="shared" si="3"/>
        <v>0</v>
      </c>
    </row>
    <row r="29" spans="1:9" x14ac:dyDescent="0.25">
      <c r="A29" s="112" t="s">
        <v>372</v>
      </c>
      <c r="B29" s="113">
        <v>0.15</v>
      </c>
      <c r="C29" s="117">
        <f t="shared" si="6"/>
        <v>6.7500000000000004E-2</v>
      </c>
      <c r="E29" s="116">
        <f t="shared" si="7"/>
        <v>0</v>
      </c>
      <c r="G29" s="17">
        <f>'Security System Effectiveness'!G116</f>
        <v>53</v>
      </c>
      <c r="H29" s="16">
        <f t="shared" si="2"/>
        <v>3.5775000000000001</v>
      </c>
      <c r="I29" s="14">
        <f t="shared" si="3"/>
        <v>0</v>
      </c>
    </row>
    <row r="30" spans="1:9" x14ac:dyDescent="0.25">
      <c r="A30" s="112" t="s">
        <v>373</v>
      </c>
      <c r="B30" s="113">
        <v>0.04</v>
      </c>
      <c r="C30" s="117">
        <f t="shared" si="6"/>
        <v>1.8000000000000002E-2</v>
      </c>
      <c r="E30" s="116">
        <f t="shared" si="7"/>
        <v>0</v>
      </c>
      <c r="G30" s="17">
        <f>'Security System Effectiveness'!G121</f>
        <v>74</v>
      </c>
      <c r="H30" s="16">
        <f t="shared" si="2"/>
        <v>1.3320000000000001</v>
      </c>
      <c r="I30" s="14">
        <f t="shared" si="3"/>
        <v>0</v>
      </c>
    </row>
    <row r="31" spans="1:9" ht="16.5" x14ac:dyDescent="0.25">
      <c r="A31" s="118" t="s">
        <v>280</v>
      </c>
      <c r="B31" s="120">
        <v>0.1</v>
      </c>
      <c r="C31" s="121"/>
      <c r="D31" s="120">
        <v>0.1</v>
      </c>
      <c r="E31" s="121"/>
      <c r="F31" s="118"/>
      <c r="G31" s="118"/>
      <c r="H31" s="126"/>
      <c r="I31" s="126"/>
    </row>
    <row r="32" spans="1:9" x14ac:dyDescent="0.25">
      <c r="A32" s="112" t="s">
        <v>374</v>
      </c>
      <c r="B32" s="113">
        <v>0.15</v>
      </c>
      <c r="C32" s="117">
        <f>B32*$B$31</f>
        <v>1.4999999999999999E-2</v>
      </c>
      <c r="E32" s="116">
        <f>D32*$D$31</f>
        <v>0</v>
      </c>
      <c r="G32" s="17">
        <f>'Security System Effectiveness'!G128</f>
        <v>60</v>
      </c>
      <c r="H32" s="16">
        <f t="shared" si="2"/>
        <v>0.89999999999999991</v>
      </c>
      <c r="I32" s="14">
        <f t="shared" si="3"/>
        <v>0</v>
      </c>
    </row>
    <row r="33" spans="1:9" x14ac:dyDescent="0.25">
      <c r="A33" s="112" t="s">
        <v>375</v>
      </c>
      <c r="B33" s="113">
        <v>0.2</v>
      </c>
      <c r="C33" s="117">
        <f t="shared" ref="C33:C38" si="8">B33*$B$31</f>
        <v>2.0000000000000004E-2</v>
      </c>
      <c r="E33" s="116">
        <f t="shared" ref="E33:E38" si="9">D33*$D$31</f>
        <v>0</v>
      </c>
      <c r="G33" s="17">
        <f>'Security System Effectiveness'!G133</f>
        <v>41</v>
      </c>
      <c r="H33" s="16">
        <f t="shared" si="2"/>
        <v>0.82000000000000017</v>
      </c>
      <c r="I33" s="14">
        <f t="shared" si="3"/>
        <v>0</v>
      </c>
    </row>
    <row r="34" spans="1:9" x14ac:dyDescent="0.25">
      <c r="A34" s="112" t="s">
        <v>376</v>
      </c>
      <c r="B34" s="113">
        <v>7.0000000000000007E-2</v>
      </c>
      <c r="C34" s="117">
        <f t="shared" si="8"/>
        <v>7.000000000000001E-3</v>
      </c>
      <c r="E34" s="116">
        <f t="shared" si="9"/>
        <v>0</v>
      </c>
      <c r="G34" s="17">
        <f>'Security System Effectiveness'!G138</f>
        <v>60</v>
      </c>
      <c r="H34" s="16">
        <f t="shared" si="2"/>
        <v>0.42000000000000004</v>
      </c>
      <c r="I34" s="14">
        <f t="shared" si="3"/>
        <v>0</v>
      </c>
    </row>
    <row r="35" spans="1:9" x14ac:dyDescent="0.25">
      <c r="A35" s="112" t="s">
        <v>377</v>
      </c>
      <c r="B35" s="113">
        <v>0.14000000000000001</v>
      </c>
      <c r="C35" s="117">
        <f t="shared" si="8"/>
        <v>1.4000000000000002E-2</v>
      </c>
      <c r="D35" s="114">
        <v>0.25</v>
      </c>
      <c r="E35" s="116">
        <f t="shared" si="9"/>
        <v>2.5000000000000001E-2</v>
      </c>
      <c r="G35" s="17">
        <f>'Security System Effectiveness'!G143</f>
        <v>56</v>
      </c>
      <c r="H35" s="16">
        <f t="shared" si="2"/>
        <v>0.78400000000000014</v>
      </c>
      <c r="I35" s="14">
        <f t="shared" si="3"/>
        <v>1.4000000000000001</v>
      </c>
    </row>
    <row r="36" spans="1:9" x14ac:dyDescent="0.25">
      <c r="A36" s="112" t="s">
        <v>378</v>
      </c>
      <c r="B36" s="113">
        <v>0.16</v>
      </c>
      <c r="C36" s="117">
        <f t="shared" si="8"/>
        <v>1.6E-2</v>
      </c>
      <c r="D36" s="114">
        <v>0.28000000000000003</v>
      </c>
      <c r="E36" s="116">
        <f t="shared" si="9"/>
        <v>2.8000000000000004E-2</v>
      </c>
      <c r="G36" s="17">
        <f>'Security System Effectiveness'!G148</f>
        <v>92</v>
      </c>
      <c r="H36" s="16">
        <f t="shared" si="2"/>
        <v>1.472</v>
      </c>
      <c r="I36" s="14">
        <f t="shared" si="3"/>
        <v>2.5760000000000005</v>
      </c>
    </row>
    <row r="37" spans="1:9" x14ac:dyDescent="0.25">
      <c r="A37" s="112" t="s">
        <v>379</v>
      </c>
      <c r="B37" s="113">
        <v>0.12</v>
      </c>
      <c r="C37" s="117">
        <f t="shared" si="8"/>
        <v>1.2E-2</v>
      </c>
      <c r="D37" s="114">
        <v>0.21</v>
      </c>
      <c r="E37" s="116">
        <f t="shared" si="9"/>
        <v>2.1000000000000001E-2</v>
      </c>
      <c r="G37" s="17">
        <f>'Security System Effectiveness'!G153</f>
        <v>60</v>
      </c>
      <c r="H37" s="16">
        <f t="shared" si="2"/>
        <v>0.72</v>
      </c>
      <c r="I37" s="14">
        <f t="shared" si="3"/>
        <v>1.26</v>
      </c>
    </row>
    <row r="38" spans="1:9" x14ac:dyDescent="0.25">
      <c r="A38" s="112" t="s">
        <v>380</v>
      </c>
      <c r="B38" s="113">
        <v>0.15</v>
      </c>
      <c r="C38" s="117">
        <f t="shared" si="8"/>
        <v>1.4999999999999999E-2</v>
      </c>
      <c r="D38" s="114">
        <v>0.26</v>
      </c>
      <c r="E38" s="116">
        <f t="shared" si="9"/>
        <v>2.6000000000000002E-2</v>
      </c>
      <c r="G38" s="17">
        <f>'Security System Effectiveness'!G158</f>
        <v>20</v>
      </c>
      <c r="H38" s="16">
        <f t="shared" si="2"/>
        <v>0.3</v>
      </c>
      <c r="I38" s="14">
        <f t="shared" si="3"/>
        <v>0.52</v>
      </c>
    </row>
    <row r="39" spans="1:9" ht="16.5" x14ac:dyDescent="0.25">
      <c r="A39" s="118" t="s">
        <v>307</v>
      </c>
      <c r="B39" s="120">
        <v>0.1</v>
      </c>
      <c r="C39" s="121"/>
      <c r="D39" s="120">
        <v>0.04</v>
      </c>
      <c r="E39" s="121"/>
      <c r="F39" s="118"/>
      <c r="G39" s="118"/>
      <c r="H39" s="126"/>
      <c r="I39" s="126"/>
    </row>
    <row r="40" spans="1:9" x14ac:dyDescent="0.25">
      <c r="A40" s="112" t="s">
        <v>381</v>
      </c>
      <c r="B40" s="113">
        <v>0.2</v>
      </c>
      <c r="C40" s="117">
        <f>B40*$B$39</f>
        <v>2.0000000000000004E-2</v>
      </c>
      <c r="D40" s="114">
        <v>0.2</v>
      </c>
      <c r="E40" s="116">
        <f>D40*$D$39</f>
        <v>8.0000000000000002E-3</v>
      </c>
      <c r="G40" s="17">
        <f>'Security System Effectiveness'!G165</f>
        <v>10</v>
      </c>
      <c r="H40" s="16">
        <f t="shared" si="2"/>
        <v>0.20000000000000004</v>
      </c>
      <c r="I40" s="14">
        <f t="shared" si="3"/>
        <v>0.08</v>
      </c>
    </row>
    <row r="41" spans="1:9" x14ac:dyDescent="0.25">
      <c r="A41" s="112" t="s">
        <v>382</v>
      </c>
      <c r="B41" s="113">
        <v>0.15</v>
      </c>
      <c r="C41" s="117">
        <f t="shared" ref="C41:C44" si="10">B41*$B$39</f>
        <v>1.4999999999999999E-2</v>
      </c>
      <c r="D41" s="114">
        <v>0.15</v>
      </c>
      <c r="E41" s="116">
        <f t="shared" ref="E41:E44" si="11">D41*$D$39</f>
        <v>6.0000000000000001E-3</v>
      </c>
      <c r="G41" s="17">
        <f>'Security System Effectiveness'!G170</f>
        <v>55</v>
      </c>
      <c r="H41" s="16">
        <f t="shared" si="2"/>
        <v>0.82499999999999996</v>
      </c>
      <c r="I41" s="14">
        <f t="shared" si="3"/>
        <v>0.33</v>
      </c>
    </row>
    <row r="42" spans="1:9" x14ac:dyDescent="0.25">
      <c r="A42" s="112" t="s">
        <v>383</v>
      </c>
      <c r="B42" s="113">
        <v>0.35</v>
      </c>
      <c r="C42" s="117">
        <f t="shared" si="10"/>
        <v>3.4999999999999996E-2</v>
      </c>
      <c r="D42" s="114">
        <v>0.35</v>
      </c>
      <c r="E42" s="116">
        <f t="shared" si="11"/>
        <v>1.3999999999999999E-2</v>
      </c>
      <c r="G42" s="17">
        <f>'Security System Effectiveness'!G175</f>
        <v>10</v>
      </c>
      <c r="H42" s="16">
        <f t="shared" si="2"/>
        <v>0.35</v>
      </c>
      <c r="I42" s="14">
        <f t="shared" si="3"/>
        <v>0.13999999999999999</v>
      </c>
    </row>
    <row r="43" spans="1:9" x14ac:dyDescent="0.25">
      <c r="A43" s="112" t="s">
        <v>384</v>
      </c>
      <c r="B43" s="113">
        <v>0.1</v>
      </c>
      <c r="C43" s="117">
        <f t="shared" si="10"/>
        <v>1.0000000000000002E-2</v>
      </c>
      <c r="D43" s="114">
        <v>0.1</v>
      </c>
      <c r="E43" s="116">
        <f t="shared" si="11"/>
        <v>4.0000000000000001E-3</v>
      </c>
      <c r="G43" s="17">
        <f>'Security System Effectiveness'!G180</f>
        <v>23</v>
      </c>
      <c r="H43" s="16">
        <f t="shared" si="2"/>
        <v>0.23000000000000004</v>
      </c>
      <c r="I43" s="14">
        <f t="shared" si="3"/>
        <v>9.1999999999999998E-2</v>
      </c>
    </row>
    <row r="44" spans="1:9" x14ac:dyDescent="0.25">
      <c r="A44" s="112" t="s">
        <v>385</v>
      </c>
      <c r="B44" s="113">
        <v>0.2</v>
      </c>
      <c r="C44" s="117">
        <f t="shared" si="10"/>
        <v>2.0000000000000004E-2</v>
      </c>
      <c r="D44" s="114">
        <v>0.2</v>
      </c>
      <c r="E44" s="116">
        <f t="shared" si="11"/>
        <v>8.0000000000000002E-3</v>
      </c>
      <c r="G44" s="17">
        <f>'Security System Effectiveness'!G185</f>
        <v>1</v>
      </c>
      <c r="H44" s="16">
        <f t="shared" si="2"/>
        <v>2.0000000000000004E-2</v>
      </c>
      <c r="I44" s="14">
        <f t="shared" si="3"/>
        <v>8.0000000000000002E-3</v>
      </c>
    </row>
    <row r="45" spans="1:9" ht="16.5" x14ac:dyDescent="0.25">
      <c r="A45" s="118" t="s">
        <v>331</v>
      </c>
      <c r="B45" s="120">
        <v>0.05</v>
      </c>
      <c r="C45" s="121"/>
      <c r="D45" s="120">
        <v>0.02</v>
      </c>
      <c r="E45" s="121"/>
      <c r="F45" s="118"/>
      <c r="G45" s="118"/>
      <c r="H45" s="126"/>
      <c r="I45" s="126"/>
    </row>
    <row r="46" spans="1:9" x14ac:dyDescent="0.25">
      <c r="A46" s="112" t="s">
        <v>386</v>
      </c>
      <c r="B46" s="113">
        <v>0.17</v>
      </c>
      <c r="C46" s="117">
        <f>B46*$B$45</f>
        <v>8.5000000000000006E-3</v>
      </c>
      <c r="D46" s="114">
        <v>0.17</v>
      </c>
      <c r="E46" s="116">
        <f>D46*$D$45</f>
        <v>3.4000000000000002E-3</v>
      </c>
      <c r="G46" s="17">
        <f>'Security System Effectiveness'!G193</f>
        <v>100</v>
      </c>
      <c r="H46" s="16">
        <f t="shared" si="2"/>
        <v>0.85000000000000009</v>
      </c>
      <c r="I46" s="14">
        <f t="shared" si="3"/>
        <v>0.34</v>
      </c>
    </row>
    <row r="47" spans="1:9" x14ac:dyDescent="0.25">
      <c r="A47" s="112" t="s">
        <v>387</v>
      </c>
      <c r="B47" s="113">
        <v>0.28000000000000003</v>
      </c>
      <c r="C47" s="117">
        <f t="shared" ref="C47:C51" si="12">B47*$B$45</f>
        <v>1.4000000000000002E-2</v>
      </c>
      <c r="D47" s="114">
        <v>0.27</v>
      </c>
      <c r="E47" s="116">
        <f t="shared" ref="E47:E51" si="13">D47*$D$45</f>
        <v>5.4000000000000003E-3</v>
      </c>
      <c r="G47" s="17">
        <f>'Security System Effectiveness'!G197</f>
        <v>96</v>
      </c>
      <c r="H47" s="16">
        <f t="shared" si="2"/>
        <v>1.3440000000000003</v>
      </c>
      <c r="I47" s="14">
        <f t="shared" si="3"/>
        <v>0.51839999999999997</v>
      </c>
    </row>
    <row r="48" spans="1:9" x14ac:dyDescent="0.25">
      <c r="A48" s="112" t="s">
        <v>388</v>
      </c>
      <c r="B48" s="113">
        <v>0.1</v>
      </c>
      <c r="C48" s="117">
        <f t="shared" si="12"/>
        <v>5.000000000000001E-3</v>
      </c>
      <c r="D48" s="114">
        <v>0.1</v>
      </c>
      <c r="E48" s="116">
        <f t="shared" si="13"/>
        <v>2E-3</v>
      </c>
      <c r="G48" s="17">
        <f>'Security System Effectiveness'!G202</f>
        <v>100</v>
      </c>
      <c r="H48" s="16">
        <f t="shared" si="2"/>
        <v>0.50000000000000011</v>
      </c>
      <c r="I48" s="14">
        <f t="shared" si="3"/>
        <v>0.2</v>
      </c>
    </row>
    <row r="49" spans="1:9" x14ac:dyDescent="0.25">
      <c r="A49" s="112" t="s">
        <v>389</v>
      </c>
      <c r="B49" s="113">
        <v>0.21</v>
      </c>
      <c r="C49" s="117">
        <f t="shared" si="12"/>
        <v>1.0500000000000001E-2</v>
      </c>
      <c r="D49" s="114">
        <v>0.2</v>
      </c>
      <c r="E49" s="116">
        <f t="shared" si="13"/>
        <v>4.0000000000000001E-3</v>
      </c>
      <c r="G49" s="17">
        <f>'Security System Effectiveness'!G207</f>
        <v>56</v>
      </c>
      <c r="H49" s="16">
        <f t="shared" si="2"/>
        <v>0.58800000000000008</v>
      </c>
      <c r="I49" s="14">
        <f t="shared" si="3"/>
        <v>0.224</v>
      </c>
    </row>
    <row r="50" spans="1:9" x14ac:dyDescent="0.25">
      <c r="A50" s="112" t="s">
        <v>390</v>
      </c>
      <c r="B50" s="113">
        <v>0.16</v>
      </c>
      <c r="C50" s="117">
        <f t="shared" si="12"/>
        <v>8.0000000000000002E-3</v>
      </c>
      <c r="D50" s="114">
        <v>0.16</v>
      </c>
      <c r="E50" s="116">
        <f t="shared" si="13"/>
        <v>3.2000000000000002E-3</v>
      </c>
      <c r="G50" s="17">
        <f>'Security System Effectiveness'!G212</f>
        <v>79</v>
      </c>
      <c r="H50" s="16">
        <f t="shared" si="2"/>
        <v>0.63200000000000001</v>
      </c>
      <c r="I50" s="14">
        <f t="shared" si="3"/>
        <v>0.25280000000000002</v>
      </c>
    </row>
    <row r="51" spans="1:9" x14ac:dyDescent="0.25">
      <c r="A51" s="115" t="s">
        <v>396</v>
      </c>
      <c r="B51" s="113">
        <v>0.1</v>
      </c>
      <c r="C51" s="117">
        <f t="shared" si="12"/>
        <v>5.000000000000001E-3</v>
      </c>
      <c r="D51" s="114">
        <v>0.1</v>
      </c>
      <c r="E51" s="116">
        <f t="shared" si="13"/>
        <v>2E-3</v>
      </c>
      <c r="G51" s="17">
        <f>'Security System Effectiveness'!G217</f>
        <v>76</v>
      </c>
      <c r="H51" s="16">
        <f t="shared" si="2"/>
        <v>0.38000000000000006</v>
      </c>
      <c r="I51" s="14">
        <f t="shared" si="3"/>
        <v>0.152</v>
      </c>
    </row>
    <row r="53" spans="1:9" ht="15.75" x14ac:dyDescent="0.25">
      <c r="A53" s="148" t="s">
        <v>403</v>
      </c>
      <c r="B53" s="146"/>
      <c r="C53" s="146"/>
      <c r="D53" s="146"/>
      <c r="E53" s="147"/>
      <c r="F53" s="147"/>
      <c r="G53" s="147"/>
      <c r="H53" s="147">
        <f>SUM(H5:H51)</f>
        <v>54.071000000000019</v>
      </c>
      <c r="I53" s="147">
        <f>SUM(I5:I51)</f>
        <v>46.8324</v>
      </c>
    </row>
  </sheetData>
  <mergeCells count="4">
    <mergeCell ref="H1:H2"/>
    <mergeCell ref="G1:G2"/>
    <mergeCell ref="I1:I2"/>
    <mergeCell ref="A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election activeCell="J6" sqref="J6"/>
    </sheetView>
  </sheetViews>
  <sheetFormatPr defaultRowHeight="15" x14ac:dyDescent="0.25"/>
  <cols>
    <col min="2" max="2" width="46.7109375" style="4" customWidth="1"/>
    <col min="3" max="3" width="9.140625" style="4"/>
    <col min="4" max="4" width="9.7109375" bestFit="1" customWidth="1"/>
    <col min="5" max="8" width="9.140625" style="4"/>
    <col min="9" max="9" width="9.5703125" style="20" customWidth="1"/>
    <col min="10" max="10" width="8.140625" style="20" customWidth="1"/>
  </cols>
  <sheetData>
    <row r="1" spans="1:11" ht="40.5" customHeight="1" x14ac:dyDescent="0.25">
      <c r="A1" s="292"/>
      <c r="B1" s="292"/>
      <c r="C1" s="2" t="s">
        <v>93</v>
      </c>
      <c r="D1" s="2" t="s">
        <v>94</v>
      </c>
      <c r="E1" s="2" t="s">
        <v>95</v>
      </c>
      <c r="F1" s="2" t="s">
        <v>96</v>
      </c>
      <c r="G1" s="2"/>
      <c r="I1" s="50" t="s">
        <v>87</v>
      </c>
      <c r="J1" s="99" t="s">
        <v>154</v>
      </c>
      <c r="K1" s="99" t="s">
        <v>155</v>
      </c>
    </row>
    <row r="2" spans="1:11" ht="34.5" customHeight="1" x14ac:dyDescent="0.25">
      <c r="A2" s="294" t="s">
        <v>3</v>
      </c>
      <c r="B2" s="294"/>
      <c r="C2" s="294"/>
      <c r="D2" s="294"/>
      <c r="E2" s="294"/>
      <c r="F2" s="294"/>
      <c r="G2" s="294"/>
      <c r="H2" s="294"/>
      <c r="K2" s="103"/>
    </row>
    <row r="3" spans="1:11" x14ac:dyDescent="0.25">
      <c r="B3" s="7"/>
      <c r="I3" s="101"/>
      <c r="J3" s="102"/>
      <c r="K3" s="102"/>
    </row>
    <row r="4" spans="1:11" x14ac:dyDescent="0.25">
      <c r="A4" s="5"/>
      <c r="B4" s="10" t="s">
        <v>90</v>
      </c>
      <c r="C4" s="11">
        <v>0.2</v>
      </c>
      <c r="D4" s="11"/>
      <c r="E4" s="11">
        <v>0.2</v>
      </c>
      <c r="F4" s="11"/>
      <c r="I4" s="101"/>
      <c r="J4" s="102"/>
      <c r="K4" s="102"/>
    </row>
    <row r="5" spans="1:11" x14ac:dyDescent="0.25">
      <c r="A5" s="5"/>
      <c r="B5" s="12" t="s">
        <v>97</v>
      </c>
      <c r="C5" s="13">
        <v>0.5</v>
      </c>
      <c r="D5" s="13">
        <v>0.1</v>
      </c>
      <c r="E5" s="13">
        <v>0.5</v>
      </c>
      <c r="F5" s="13">
        <v>0.1</v>
      </c>
      <c r="I5" s="101">
        <f>'Agent Properties'!G4/100</f>
        <v>2.59</v>
      </c>
      <c r="J5" s="102">
        <f>I5*F5</f>
        <v>0.25900000000000001</v>
      </c>
      <c r="K5" s="102">
        <f>I5*F5</f>
        <v>0.25900000000000001</v>
      </c>
    </row>
    <row r="6" spans="1:11" x14ac:dyDescent="0.25">
      <c r="A6" s="5"/>
      <c r="B6" s="12" t="s">
        <v>98</v>
      </c>
      <c r="C6" s="13">
        <v>0.5</v>
      </c>
      <c r="D6" s="13">
        <v>0.1</v>
      </c>
      <c r="E6" s="13">
        <v>0.5</v>
      </c>
      <c r="F6" s="13">
        <v>0.1</v>
      </c>
      <c r="I6" s="101">
        <f>'Agent Properties'!$G$8/100</f>
        <v>4</v>
      </c>
      <c r="J6" s="102">
        <f t="shared" ref="J6:J23" si="0">I6*F6</f>
        <v>0.4</v>
      </c>
      <c r="K6" s="102">
        <f t="shared" ref="K6:K23" si="1">I6*F6</f>
        <v>0.4</v>
      </c>
    </row>
    <row r="7" spans="1:11" x14ac:dyDescent="0.25">
      <c r="A7" s="5"/>
      <c r="B7" s="10" t="s">
        <v>92</v>
      </c>
      <c r="C7" s="11">
        <v>0.2</v>
      </c>
      <c r="D7" s="11"/>
      <c r="E7" s="11">
        <v>0.2</v>
      </c>
      <c r="F7" s="11"/>
      <c r="I7" s="101"/>
      <c r="J7" s="102"/>
      <c r="K7" s="102"/>
    </row>
    <row r="8" spans="1:11" x14ac:dyDescent="0.25">
      <c r="A8" s="5"/>
      <c r="B8" s="12" t="s">
        <v>99</v>
      </c>
      <c r="C8" s="13">
        <v>0.5</v>
      </c>
      <c r="D8" s="13">
        <v>0.1</v>
      </c>
      <c r="E8" s="13">
        <v>0.5</v>
      </c>
      <c r="F8" s="13">
        <v>0.1</v>
      </c>
      <c r="I8" s="101">
        <f>4-'Agent Properties'!$G$13/100</f>
        <v>4</v>
      </c>
      <c r="J8" s="102">
        <f t="shared" si="0"/>
        <v>0.4</v>
      </c>
      <c r="K8" s="102">
        <f t="shared" si="1"/>
        <v>0.4</v>
      </c>
    </row>
    <row r="9" spans="1:11" x14ac:dyDescent="0.25">
      <c r="A9" s="5"/>
      <c r="B9" s="12" t="s">
        <v>100</v>
      </c>
      <c r="C9" s="13">
        <v>0.25</v>
      </c>
      <c r="D9" s="13">
        <v>0.05</v>
      </c>
      <c r="E9" s="13">
        <v>0.25</v>
      </c>
      <c r="F9" s="13">
        <v>0.05</v>
      </c>
      <c r="I9" s="101">
        <f>4-'Agent Properties'!$G$18/100</f>
        <v>4</v>
      </c>
      <c r="J9" s="102">
        <f t="shared" si="0"/>
        <v>0.2</v>
      </c>
      <c r="K9" s="102">
        <f t="shared" si="1"/>
        <v>0.2</v>
      </c>
    </row>
    <row r="10" spans="1:11" x14ac:dyDescent="0.25">
      <c r="A10" s="5"/>
      <c r="B10" s="12" t="s">
        <v>101</v>
      </c>
      <c r="C10" s="13">
        <v>0.25</v>
      </c>
      <c r="D10" s="13">
        <v>0.05</v>
      </c>
      <c r="E10" s="13">
        <v>0.25</v>
      </c>
      <c r="F10" s="13">
        <v>0.05</v>
      </c>
      <c r="I10" s="101">
        <f>4-'Agent Properties'!$G$22/100</f>
        <v>4</v>
      </c>
      <c r="J10" s="102">
        <f t="shared" si="0"/>
        <v>0.2</v>
      </c>
      <c r="K10" s="102">
        <f t="shared" si="1"/>
        <v>0.2</v>
      </c>
    </row>
    <row r="11" spans="1:11" x14ac:dyDescent="0.25">
      <c r="A11" s="5"/>
      <c r="B11" s="10" t="s">
        <v>91</v>
      </c>
      <c r="C11" s="11">
        <v>0.6</v>
      </c>
      <c r="D11" s="11"/>
      <c r="E11" s="11">
        <v>0.6</v>
      </c>
      <c r="F11" s="11"/>
      <c r="I11" s="101"/>
      <c r="J11" s="102"/>
      <c r="K11" s="102"/>
    </row>
    <row r="12" spans="1:11" x14ac:dyDescent="0.25">
      <c r="A12" s="5"/>
      <c r="B12" s="12" t="s">
        <v>102</v>
      </c>
      <c r="C12" s="13">
        <f>D12/$C$11</f>
        <v>0.18333333333333335</v>
      </c>
      <c r="D12" s="13">
        <v>0.11</v>
      </c>
      <c r="E12" s="13">
        <f>F12/$E$11</f>
        <v>0.13333333333333333</v>
      </c>
      <c r="F12" s="13">
        <v>0.08</v>
      </c>
      <c r="I12" s="101">
        <f>4-'Agent Properties'!$G$28/100</f>
        <v>4</v>
      </c>
      <c r="J12" s="102">
        <f t="shared" si="0"/>
        <v>0.32</v>
      </c>
      <c r="K12" s="102">
        <f t="shared" si="1"/>
        <v>0.32</v>
      </c>
    </row>
    <row r="13" spans="1:11" x14ac:dyDescent="0.25">
      <c r="A13" s="5"/>
      <c r="B13" s="12" t="s">
        <v>103</v>
      </c>
      <c r="C13" s="13">
        <f t="shared" ref="C13:C23" si="2">D13/$C$11</f>
        <v>0.05</v>
      </c>
      <c r="D13" s="13">
        <v>0.03</v>
      </c>
      <c r="E13" s="13">
        <f t="shared" ref="E13:E23" si="3">F13/$E$11</f>
        <v>0.05</v>
      </c>
      <c r="F13" s="13">
        <v>0.03</v>
      </c>
      <c r="I13" s="101">
        <f>4-'Agent Properties'!$G$31</f>
        <v>3</v>
      </c>
      <c r="J13" s="102">
        <f t="shared" si="0"/>
        <v>0.09</v>
      </c>
      <c r="K13" s="102">
        <f t="shared" si="1"/>
        <v>0.09</v>
      </c>
    </row>
    <row r="14" spans="1:11" x14ac:dyDescent="0.25">
      <c r="A14" s="5"/>
      <c r="B14" s="12" t="s">
        <v>104</v>
      </c>
      <c r="C14" s="13">
        <f t="shared" si="2"/>
        <v>3.3333333333333333E-2</v>
      </c>
      <c r="D14" s="13">
        <v>0.02</v>
      </c>
      <c r="E14" s="13">
        <f t="shared" si="3"/>
        <v>3.3333333333333333E-2</v>
      </c>
      <c r="F14" s="13">
        <v>0.02</v>
      </c>
      <c r="I14" s="101">
        <f>4-'Agent Properties'!$G$35/100</f>
        <v>4</v>
      </c>
      <c r="J14" s="102">
        <f t="shared" si="0"/>
        <v>0.08</v>
      </c>
      <c r="K14" s="102">
        <f t="shared" si="1"/>
        <v>0.08</v>
      </c>
    </row>
    <row r="15" spans="1:11" x14ac:dyDescent="0.25">
      <c r="A15" s="5"/>
      <c r="B15" s="12" t="s">
        <v>105</v>
      </c>
      <c r="C15" s="13">
        <f t="shared" si="2"/>
        <v>0.05</v>
      </c>
      <c r="D15" s="13">
        <v>0.03</v>
      </c>
      <c r="E15" s="13">
        <f t="shared" si="3"/>
        <v>0.05</v>
      </c>
      <c r="F15" s="13">
        <v>0.03</v>
      </c>
      <c r="I15" s="101" t="b">
        <f>'Agent Properties'!$G$38</f>
        <v>0</v>
      </c>
      <c r="J15" s="102">
        <f t="shared" si="0"/>
        <v>0</v>
      </c>
      <c r="K15" s="102">
        <f t="shared" si="1"/>
        <v>0</v>
      </c>
    </row>
    <row r="16" spans="1:11" x14ac:dyDescent="0.25">
      <c r="A16" s="5"/>
      <c r="B16" s="12" t="s">
        <v>106</v>
      </c>
      <c r="C16" s="13">
        <f t="shared" si="2"/>
        <v>0.16666666666666669</v>
      </c>
      <c r="D16" s="13">
        <v>0.1</v>
      </c>
      <c r="E16" s="13">
        <f t="shared" si="3"/>
        <v>0.15</v>
      </c>
      <c r="F16" s="13">
        <v>0.09</v>
      </c>
      <c r="I16" s="101">
        <f>4-'Agent Properties'!$G$42/100</f>
        <v>4</v>
      </c>
      <c r="J16" s="102">
        <f t="shared" si="0"/>
        <v>0.36</v>
      </c>
      <c r="K16" s="102">
        <f t="shared" si="1"/>
        <v>0.36</v>
      </c>
    </row>
    <row r="17" spans="1:11" x14ac:dyDescent="0.25">
      <c r="A17" s="5"/>
      <c r="B17" s="12" t="s">
        <v>107</v>
      </c>
      <c r="C17" s="13">
        <f t="shared" si="2"/>
        <v>0.05</v>
      </c>
      <c r="D17" s="13">
        <v>0.03</v>
      </c>
      <c r="E17" s="13">
        <f t="shared" si="3"/>
        <v>0.05</v>
      </c>
      <c r="F17" s="13">
        <v>0.03</v>
      </c>
      <c r="I17" s="101" t="b">
        <f>'Agent Properties'!$G$45</f>
        <v>1</v>
      </c>
      <c r="J17" s="102">
        <f t="shared" si="0"/>
        <v>0.03</v>
      </c>
      <c r="K17" s="102">
        <f t="shared" si="1"/>
        <v>0.03</v>
      </c>
    </row>
    <row r="18" spans="1:11" x14ac:dyDescent="0.25">
      <c r="A18" s="5"/>
      <c r="B18" s="12" t="s">
        <v>108</v>
      </c>
      <c r="C18" s="13">
        <f t="shared" si="2"/>
        <v>0.11666666666666668</v>
      </c>
      <c r="D18" s="13">
        <v>7.0000000000000007E-2</v>
      </c>
      <c r="E18" s="13">
        <f t="shared" si="3"/>
        <v>0.11666666666666668</v>
      </c>
      <c r="F18" s="13">
        <v>7.0000000000000007E-2</v>
      </c>
      <c r="I18" s="101">
        <f>4-'Agent Properties'!$G$49/100</f>
        <v>4</v>
      </c>
      <c r="J18" s="102">
        <f t="shared" si="0"/>
        <v>0.28000000000000003</v>
      </c>
      <c r="K18" s="102">
        <f t="shared" si="1"/>
        <v>0.28000000000000003</v>
      </c>
    </row>
    <row r="19" spans="1:11" x14ac:dyDescent="0.25">
      <c r="A19" s="5"/>
      <c r="B19" s="12" t="s">
        <v>109</v>
      </c>
      <c r="C19" s="13">
        <f t="shared" si="2"/>
        <v>0.05</v>
      </c>
      <c r="D19" s="13">
        <v>0.03</v>
      </c>
      <c r="E19" s="13">
        <f t="shared" si="3"/>
        <v>0.05</v>
      </c>
      <c r="F19" s="13">
        <v>0.03</v>
      </c>
      <c r="I19" s="101" t="b">
        <f>'Agent Properties'!$G$52</f>
        <v>1</v>
      </c>
      <c r="J19" s="102">
        <f t="shared" si="0"/>
        <v>0.03</v>
      </c>
      <c r="K19" s="102">
        <f t="shared" si="1"/>
        <v>0.03</v>
      </c>
    </row>
    <row r="20" spans="1:11" x14ac:dyDescent="0.25">
      <c r="A20" s="5"/>
      <c r="B20" s="12" t="s">
        <v>110</v>
      </c>
      <c r="C20" s="13">
        <f t="shared" si="2"/>
        <v>6.6666666666666666E-2</v>
      </c>
      <c r="D20" s="13">
        <v>0.04</v>
      </c>
      <c r="E20" s="13">
        <f t="shared" si="3"/>
        <v>6.6666666666666666E-2</v>
      </c>
      <c r="F20" s="13">
        <v>0.04</v>
      </c>
      <c r="I20" s="101">
        <f>4-'Agent Properties'!$G$56/100</f>
        <v>4</v>
      </c>
      <c r="J20" s="102">
        <f t="shared" si="0"/>
        <v>0.16</v>
      </c>
      <c r="K20" s="102">
        <f t="shared" si="1"/>
        <v>0.16</v>
      </c>
    </row>
    <row r="21" spans="1:11" x14ac:dyDescent="0.25">
      <c r="A21" s="5"/>
      <c r="B21" s="12" t="s">
        <v>111</v>
      </c>
      <c r="C21" s="13">
        <f t="shared" si="2"/>
        <v>0.05</v>
      </c>
      <c r="D21" s="13">
        <v>0.03</v>
      </c>
      <c r="E21" s="13">
        <f t="shared" si="3"/>
        <v>0.05</v>
      </c>
      <c r="F21" s="13">
        <v>0.03</v>
      </c>
      <c r="I21" s="101" t="b">
        <f>'Agent Properties'!$G$59</f>
        <v>1</v>
      </c>
      <c r="J21" s="102">
        <f t="shared" si="0"/>
        <v>0.03</v>
      </c>
      <c r="K21" s="102">
        <f t="shared" si="1"/>
        <v>0.03</v>
      </c>
    </row>
    <row r="22" spans="1:11" x14ac:dyDescent="0.25">
      <c r="A22" s="5"/>
      <c r="B22" s="12" t="s">
        <v>112</v>
      </c>
      <c r="C22" s="13">
        <f t="shared" si="2"/>
        <v>8.3333333333333343E-2</v>
      </c>
      <c r="D22" s="13">
        <v>0.05</v>
      </c>
      <c r="E22" s="13">
        <f t="shared" si="3"/>
        <v>8.3333333333333343E-2</v>
      </c>
      <c r="F22" s="13">
        <v>0.05</v>
      </c>
      <c r="I22" s="101">
        <f>4-'Agent Properties'!$G$63/100</f>
        <v>4</v>
      </c>
      <c r="J22" s="102">
        <f t="shared" si="0"/>
        <v>0.2</v>
      </c>
      <c r="K22" s="102">
        <f t="shared" si="1"/>
        <v>0.2</v>
      </c>
    </row>
    <row r="23" spans="1:11" x14ac:dyDescent="0.25">
      <c r="A23" s="5"/>
      <c r="B23" s="12" t="s">
        <v>113</v>
      </c>
      <c r="C23" s="13">
        <f t="shared" si="2"/>
        <v>0.1</v>
      </c>
      <c r="D23" s="13">
        <v>0.06</v>
      </c>
      <c r="E23" s="13">
        <f t="shared" si="3"/>
        <v>0.16666666666666669</v>
      </c>
      <c r="F23" s="13">
        <v>0.1</v>
      </c>
      <c r="I23" s="101" t="b">
        <f>'Agent Properties'!$G$68</f>
        <v>1</v>
      </c>
      <c r="J23" s="102">
        <f t="shared" si="0"/>
        <v>0.1</v>
      </c>
      <c r="K23" s="102">
        <f t="shared" si="1"/>
        <v>0.1</v>
      </c>
    </row>
    <row r="24" spans="1:11" x14ac:dyDescent="0.25">
      <c r="A24" s="293" t="s">
        <v>157</v>
      </c>
      <c r="B24" s="293"/>
      <c r="C24" s="293"/>
      <c r="D24" s="293"/>
      <c r="E24" s="293"/>
      <c r="F24" s="293"/>
      <c r="G24" s="293"/>
      <c r="H24" s="293"/>
      <c r="I24" s="101"/>
      <c r="J24" s="104">
        <f>SUM(J5:J23)</f>
        <v>3.1389999999999998</v>
      </c>
      <c r="K24" s="104">
        <f>SUM(K5:K23)</f>
        <v>3.1389999999999998</v>
      </c>
    </row>
    <row r="25" spans="1:11" x14ac:dyDescent="0.25">
      <c r="I25" s="101"/>
      <c r="J25" s="102"/>
    </row>
    <row r="26" spans="1:11" x14ac:dyDescent="0.25">
      <c r="I26" s="101"/>
      <c r="J26" s="102"/>
    </row>
    <row r="27" spans="1:11" x14ac:dyDescent="0.25">
      <c r="I27" s="101"/>
      <c r="J27" s="102"/>
    </row>
    <row r="28" spans="1:11" x14ac:dyDescent="0.25">
      <c r="B28" s="7"/>
      <c r="I28" s="101"/>
      <c r="J28" s="102"/>
    </row>
    <row r="29" spans="1:11" x14ac:dyDescent="0.25">
      <c r="I29" s="101"/>
      <c r="J29" s="102"/>
    </row>
    <row r="30" spans="1:11" x14ac:dyDescent="0.25">
      <c r="I30" s="101"/>
      <c r="J30" s="102"/>
    </row>
    <row r="31" spans="1:11" ht="38.25" x14ac:dyDescent="0.25">
      <c r="A31" s="295" t="s">
        <v>38</v>
      </c>
      <c r="B31" s="295"/>
      <c r="C31" s="295"/>
      <c r="D31" s="295"/>
      <c r="E31" s="295"/>
      <c r="F31" s="295"/>
      <c r="G31" s="295"/>
      <c r="H31" s="295"/>
      <c r="I31" s="50" t="s">
        <v>87</v>
      </c>
      <c r="J31" s="99" t="s">
        <v>154</v>
      </c>
      <c r="K31" s="99" t="s">
        <v>155</v>
      </c>
    </row>
    <row r="32" spans="1:11" x14ac:dyDescent="0.25">
      <c r="B32" s="18" t="s">
        <v>114</v>
      </c>
      <c r="C32" s="32">
        <v>0.45</v>
      </c>
      <c r="D32" s="33">
        <f>SUM(D34:D70)</f>
        <v>1.0012000000000001</v>
      </c>
      <c r="E32" s="32"/>
      <c r="F32" s="33">
        <f>SUM(F34:F70)</f>
        <v>1.0034000000000003</v>
      </c>
      <c r="I32" s="101"/>
      <c r="J32" s="102"/>
      <c r="K32" s="102"/>
    </row>
    <row r="33" spans="2:11" x14ac:dyDescent="0.25">
      <c r="B33" s="19" t="s">
        <v>115</v>
      </c>
      <c r="C33" s="34">
        <v>0.25</v>
      </c>
      <c r="D33" s="35"/>
      <c r="E33" s="34"/>
      <c r="F33" s="35"/>
      <c r="I33" s="101"/>
      <c r="J33" s="102"/>
      <c r="K33" s="102"/>
    </row>
    <row r="34" spans="2:11" x14ac:dyDescent="0.25">
      <c r="B34" s="12" t="s">
        <v>123</v>
      </c>
      <c r="C34" s="13">
        <v>0.23</v>
      </c>
      <c r="D34" s="36">
        <f>C34*$C$33*$C$32</f>
        <v>2.5875000000000002E-2</v>
      </c>
      <c r="E34" s="13"/>
      <c r="F34" s="36">
        <f>E34*$C$33*$C$32</f>
        <v>0</v>
      </c>
      <c r="I34" s="101">
        <f>'Agent Properties'!$G$74/100</f>
        <v>3.46</v>
      </c>
      <c r="J34" s="102">
        <f>I34*D34</f>
        <v>8.952750000000001E-2</v>
      </c>
      <c r="K34" s="102">
        <f>I34*F34</f>
        <v>0</v>
      </c>
    </row>
    <row r="35" spans="2:11" x14ac:dyDescent="0.25">
      <c r="B35" s="12" t="s">
        <v>124</v>
      </c>
      <c r="C35" s="13">
        <v>0.43</v>
      </c>
      <c r="D35" s="36">
        <f t="shared" ref="D35:F37" si="4">C35*$C$33*$C$32</f>
        <v>4.8375000000000001E-2</v>
      </c>
      <c r="E35" s="13"/>
      <c r="F35" s="36">
        <f t="shared" si="4"/>
        <v>0</v>
      </c>
      <c r="I35" s="101">
        <f>'Agent Properties'!$G$78/100</f>
        <v>4</v>
      </c>
      <c r="J35" s="102">
        <f>I35*D35</f>
        <v>0.19350000000000001</v>
      </c>
      <c r="K35" s="102">
        <f>I35*F35</f>
        <v>0</v>
      </c>
    </row>
    <row r="36" spans="2:11" x14ac:dyDescent="0.25">
      <c r="B36" s="12" t="s">
        <v>125</v>
      </c>
      <c r="C36" s="13">
        <v>0.1</v>
      </c>
      <c r="D36" s="36">
        <f t="shared" si="4"/>
        <v>1.1250000000000001E-2</v>
      </c>
      <c r="E36" s="13"/>
      <c r="F36" s="36">
        <f t="shared" si="4"/>
        <v>0</v>
      </c>
      <c r="I36" s="101">
        <f>'Agent Properties'!$G$82/100</f>
        <v>4</v>
      </c>
      <c r="J36" s="102">
        <f>I36*D36</f>
        <v>4.5000000000000005E-2</v>
      </c>
      <c r="K36" s="102">
        <f>I36*F36</f>
        <v>0</v>
      </c>
    </row>
    <row r="37" spans="2:11" x14ac:dyDescent="0.25">
      <c r="B37" s="12" t="s">
        <v>126</v>
      </c>
      <c r="C37" s="13">
        <v>0.24</v>
      </c>
      <c r="D37" s="36">
        <f t="shared" si="4"/>
        <v>2.7E-2</v>
      </c>
      <c r="E37" s="13"/>
      <c r="F37" s="36">
        <f t="shared" si="4"/>
        <v>0</v>
      </c>
      <c r="I37" s="101">
        <f>'Agent Properties'!$G$86/100</f>
        <v>4</v>
      </c>
      <c r="J37" s="102">
        <f>I37*D37</f>
        <v>0.108</v>
      </c>
      <c r="K37" s="102">
        <f>I37*F37</f>
        <v>0</v>
      </c>
    </row>
    <row r="38" spans="2:11" x14ac:dyDescent="0.25">
      <c r="B38" s="21" t="s">
        <v>116</v>
      </c>
      <c r="C38" s="34">
        <v>0.75</v>
      </c>
      <c r="D38" s="35"/>
      <c r="E38" s="34"/>
      <c r="F38" s="35"/>
      <c r="I38" s="101"/>
      <c r="J38" s="102"/>
      <c r="K38" s="102"/>
    </row>
    <row r="39" spans="2:11" x14ac:dyDescent="0.25">
      <c r="B39" s="12" t="s">
        <v>127</v>
      </c>
      <c r="C39" s="13">
        <v>1</v>
      </c>
      <c r="D39" s="36">
        <f>C39*C38*C32</f>
        <v>0.33750000000000002</v>
      </c>
      <c r="E39" s="13"/>
      <c r="F39" s="36">
        <f>E39*E38*E32</f>
        <v>0</v>
      </c>
      <c r="I39" s="101">
        <f>'Agent Properties'!$G$89/100</f>
        <v>4</v>
      </c>
      <c r="J39" s="102">
        <f>I39*D39</f>
        <v>1.35</v>
      </c>
      <c r="K39" s="102">
        <f>I39*F39</f>
        <v>0</v>
      </c>
    </row>
    <row r="40" spans="2:11" x14ac:dyDescent="0.25">
      <c r="B40" s="22" t="s">
        <v>117</v>
      </c>
      <c r="C40" s="32"/>
      <c r="D40" s="33"/>
      <c r="E40" s="32">
        <v>0.45</v>
      </c>
      <c r="F40" s="33"/>
      <c r="I40" s="101"/>
      <c r="J40" s="102"/>
      <c r="K40" s="102"/>
    </row>
    <row r="41" spans="2:11" x14ac:dyDescent="0.25">
      <c r="B41" s="23" t="s">
        <v>128</v>
      </c>
      <c r="C41" s="13"/>
      <c r="D41" s="36"/>
      <c r="E41" s="13">
        <v>0.25</v>
      </c>
      <c r="F41" s="48">
        <f>E41*$E$40</f>
        <v>0.1125</v>
      </c>
      <c r="I41" s="101">
        <f>'Agent Properties'!$G$94/100</f>
        <v>4</v>
      </c>
      <c r="J41" s="102">
        <f>I41*D41</f>
        <v>0</v>
      </c>
      <c r="K41" s="102">
        <f>I41*F41</f>
        <v>0.45</v>
      </c>
    </row>
    <row r="42" spans="2:11" x14ac:dyDescent="0.25">
      <c r="B42" s="23" t="s">
        <v>129</v>
      </c>
      <c r="C42" s="13"/>
      <c r="D42" s="36"/>
      <c r="E42" s="13">
        <v>0.54</v>
      </c>
      <c r="F42" s="48">
        <f t="shared" ref="F42:F43" si="5">E42*$E$40</f>
        <v>0.24300000000000002</v>
      </c>
      <c r="I42" s="101">
        <f>'Agent Properties'!$G$99/100</f>
        <v>3.32</v>
      </c>
      <c r="J42" s="102">
        <f>I42*D42</f>
        <v>0</v>
      </c>
      <c r="K42" s="102">
        <f>I42*F42</f>
        <v>0.80676000000000003</v>
      </c>
    </row>
    <row r="43" spans="2:11" x14ac:dyDescent="0.25">
      <c r="B43" s="23" t="s">
        <v>130</v>
      </c>
      <c r="C43" s="13"/>
      <c r="D43" s="36"/>
      <c r="E43" s="13">
        <v>0.25</v>
      </c>
      <c r="F43" s="48">
        <f t="shared" si="5"/>
        <v>0.1125</v>
      </c>
      <c r="I43" s="101">
        <f>'Agent Properties'!$G$103/100</f>
        <v>4</v>
      </c>
      <c r="J43" s="102">
        <f>I43*D43</f>
        <v>0</v>
      </c>
      <c r="K43" s="102">
        <f>I43*F43</f>
        <v>0.45</v>
      </c>
    </row>
    <row r="44" spans="2:11" x14ac:dyDescent="0.25">
      <c r="B44" s="24" t="s">
        <v>118</v>
      </c>
      <c r="C44" s="34">
        <v>0.2</v>
      </c>
      <c r="D44" s="35"/>
      <c r="E44" s="34">
        <v>0.2</v>
      </c>
      <c r="F44" s="35"/>
      <c r="I44" s="101"/>
      <c r="J44" s="102"/>
      <c r="K44" s="102"/>
    </row>
    <row r="45" spans="2:11" x14ac:dyDescent="0.25">
      <c r="B45" s="12" t="s">
        <v>152</v>
      </c>
      <c r="C45" s="13">
        <v>0.4</v>
      </c>
      <c r="D45" s="36">
        <f>C45*$C$44</f>
        <v>8.0000000000000016E-2</v>
      </c>
      <c r="E45" s="13">
        <v>0.32</v>
      </c>
      <c r="F45" s="48">
        <f>E45*$E$44</f>
        <v>6.4000000000000001E-2</v>
      </c>
      <c r="I45" s="101">
        <f>'Agent Properties'!$G$107/100</f>
        <v>4</v>
      </c>
      <c r="J45" s="102">
        <f>I45*D45</f>
        <v>0.32000000000000006</v>
      </c>
      <c r="K45" s="102">
        <f>I45*F45</f>
        <v>0.25600000000000001</v>
      </c>
    </row>
    <row r="46" spans="2:11" x14ac:dyDescent="0.25">
      <c r="B46" s="12" t="s">
        <v>131</v>
      </c>
      <c r="C46" s="13">
        <v>0.2</v>
      </c>
      <c r="D46" s="36">
        <f t="shared" ref="D46:D48" si="6">C46*$C$44</f>
        <v>4.0000000000000008E-2</v>
      </c>
      <c r="E46" s="13">
        <v>0.2</v>
      </c>
      <c r="F46" s="48">
        <f t="shared" ref="F46:F48" si="7">E46*$E$44</f>
        <v>4.0000000000000008E-2</v>
      </c>
      <c r="I46" s="101">
        <f>'Agent Properties'!$G$111/100</f>
        <v>4</v>
      </c>
      <c r="J46" s="102">
        <f>I46*D46</f>
        <v>0.16000000000000003</v>
      </c>
      <c r="K46" s="102">
        <f>I46*F46</f>
        <v>0.16000000000000003</v>
      </c>
    </row>
    <row r="47" spans="2:11" x14ac:dyDescent="0.25">
      <c r="B47" s="12" t="s">
        <v>132</v>
      </c>
      <c r="C47" s="13">
        <v>0.1</v>
      </c>
      <c r="D47" s="36">
        <f t="shared" si="6"/>
        <v>2.0000000000000004E-2</v>
      </c>
      <c r="E47" s="13">
        <v>0.1</v>
      </c>
      <c r="F47" s="48">
        <f t="shared" si="7"/>
        <v>2.0000000000000004E-2</v>
      </c>
      <c r="I47" s="101">
        <f>'Agent Properties'!$G$115/100</f>
        <v>4</v>
      </c>
      <c r="J47" s="102">
        <f>I47*D47</f>
        <v>8.0000000000000016E-2</v>
      </c>
      <c r="K47" s="102">
        <f>I47*F47</f>
        <v>8.0000000000000016E-2</v>
      </c>
    </row>
    <row r="48" spans="2:11" x14ac:dyDescent="0.25">
      <c r="B48" s="12" t="s">
        <v>133</v>
      </c>
      <c r="C48" s="13">
        <v>0.3</v>
      </c>
      <c r="D48" s="36">
        <f t="shared" si="6"/>
        <v>0.06</v>
      </c>
      <c r="E48" s="13">
        <v>0.307</v>
      </c>
      <c r="F48" s="48">
        <f t="shared" si="7"/>
        <v>6.1400000000000003E-2</v>
      </c>
      <c r="I48" s="101">
        <f>'Agent Properties'!$G$119/100</f>
        <v>4</v>
      </c>
      <c r="J48" s="102">
        <f>I48*D48</f>
        <v>0.24</v>
      </c>
      <c r="K48" s="102">
        <f>I48*F48</f>
        <v>0.24560000000000001</v>
      </c>
    </row>
    <row r="49" spans="2:11" x14ac:dyDescent="0.25">
      <c r="B49" s="25" t="s">
        <v>119</v>
      </c>
      <c r="C49" s="37">
        <v>0.2</v>
      </c>
      <c r="D49" s="38"/>
      <c r="E49" s="37">
        <v>0.2</v>
      </c>
      <c r="F49" s="38"/>
      <c r="I49" s="101"/>
      <c r="J49" s="102"/>
      <c r="K49" s="102"/>
    </row>
    <row r="50" spans="2:11" x14ac:dyDescent="0.25">
      <c r="B50" s="26" t="s">
        <v>134</v>
      </c>
      <c r="C50" s="39">
        <v>0.27</v>
      </c>
      <c r="D50" s="40">
        <f>C50*$C$49</f>
        <v>5.4000000000000006E-2</v>
      </c>
      <c r="E50" s="39"/>
      <c r="F50" s="40">
        <f>E50*$C$49</f>
        <v>0</v>
      </c>
      <c r="I50" s="101">
        <f>'Agent Properties'!$G$123/100</f>
        <v>4</v>
      </c>
      <c r="J50" s="102">
        <f t="shared" ref="J50:J56" si="8">I50*D50</f>
        <v>0.21600000000000003</v>
      </c>
      <c r="K50" s="102">
        <f t="shared" ref="K50:K56" si="9">I50*F50</f>
        <v>0</v>
      </c>
    </row>
    <row r="51" spans="2:11" x14ac:dyDescent="0.25">
      <c r="B51" s="26" t="s">
        <v>135</v>
      </c>
      <c r="C51" s="39">
        <v>0.46</v>
      </c>
      <c r="D51" s="40">
        <f t="shared" ref="D51:F56" si="10">C51*$C$49</f>
        <v>9.2000000000000012E-2</v>
      </c>
      <c r="E51" s="39"/>
      <c r="F51" s="40">
        <f t="shared" si="10"/>
        <v>0</v>
      </c>
      <c r="I51" s="101">
        <f>'Agent Properties'!$G$127/100</f>
        <v>4</v>
      </c>
      <c r="J51" s="102">
        <f t="shared" si="8"/>
        <v>0.36800000000000005</v>
      </c>
      <c r="K51" s="102">
        <f t="shared" si="9"/>
        <v>0</v>
      </c>
    </row>
    <row r="52" spans="2:11" x14ac:dyDescent="0.25">
      <c r="B52" s="26" t="s">
        <v>136</v>
      </c>
      <c r="C52" s="39">
        <v>0.27</v>
      </c>
      <c r="D52" s="40">
        <f t="shared" si="10"/>
        <v>5.4000000000000006E-2</v>
      </c>
      <c r="E52" s="39"/>
      <c r="F52" s="40">
        <f t="shared" si="10"/>
        <v>0</v>
      </c>
      <c r="I52" s="101">
        <f>'Agent Properties'!$G$131/100</f>
        <v>1.87</v>
      </c>
      <c r="J52" s="102">
        <f t="shared" si="8"/>
        <v>0.10098000000000001</v>
      </c>
      <c r="K52" s="102">
        <f t="shared" si="9"/>
        <v>0</v>
      </c>
    </row>
    <row r="53" spans="2:11" x14ac:dyDescent="0.25">
      <c r="B53" s="27" t="s">
        <v>137</v>
      </c>
      <c r="C53" s="39"/>
      <c r="D53" s="40">
        <f t="shared" si="10"/>
        <v>0</v>
      </c>
      <c r="E53" s="39">
        <v>0.26</v>
      </c>
      <c r="F53" s="49">
        <f>E53*$E$49</f>
        <v>5.2000000000000005E-2</v>
      </c>
      <c r="I53" s="101">
        <f>'Agent Properties'!$G$135/100</f>
        <v>1.87</v>
      </c>
      <c r="J53" s="102">
        <f t="shared" si="8"/>
        <v>0</v>
      </c>
      <c r="K53" s="102">
        <f t="shared" si="9"/>
        <v>9.7240000000000021E-2</v>
      </c>
    </row>
    <row r="54" spans="2:11" x14ac:dyDescent="0.25">
      <c r="B54" s="27" t="s">
        <v>138</v>
      </c>
      <c r="C54" s="39"/>
      <c r="D54" s="40">
        <f t="shared" si="10"/>
        <v>0</v>
      </c>
      <c r="E54" s="39">
        <v>0.45</v>
      </c>
      <c r="F54" s="49">
        <f t="shared" ref="F54:F56" si="11">E54*$E$49</f>
        <v>9.0000000000000011E-2</v>
      </c>
      <c r="I54" s="101">
        <f>'Agent Properties'!$G$139/100</f>
        <v>1.87</v>
      </c>
      <c r="J54" s="102">
        <f t="shared" si="8"/>
        <v>0</v>
      </c>
      <c r="K54" s="102">
        <f t="shared" si="9"/>
        <v>0.16830000000000003</v>
      </c>
    </row>
    <row r="55" spans="2:11" x14ac:dyDescent="0.25">
      <c r="B55" s="27" t="s">
        <v>139</v>
      </c>
      <c r="C55" s="39"/>
      <c r="D55" s="40">
        <f t="shared" si="10"/>
        <v>0</v>
      </c>
      <c r="E55" s="39">
        <v>0.26</v>
      </c>
      <c r="F55" s="49">
        <f t="shared" si="11"/>
        <v>5.2000000000000005E-2</v>
      </c>
      <c r="I55" s="101">
        <f>'Agent Properties'!$G$143/100</f>
        <v>3.98</v>
      </c>
      <c r="J55" s="102">
        <f t="shared" si="8"/>
        <v>0</v>
      </c>
      <c r="K55" s="102">
        <f t="shared" si="9"/>
        <v>0.20696000000000001</v>
      </c>
    </row>
    <row r="56" spans="2:11" x14ac:dyDescent="0.25">
      <c r="B56" s="27" t="s">
        <v>140</v>
      </c>
      <c r="C56" s="39"/>
      <c r="D56" s="40">
        <f t="shared" si="10"/>
        <v>0</v>
      </c>
      <c r="E56" s="39">
        <v>0.03</v>
      </c>
      <c r="F56" s="49">
        <f t="shared" si="11"/>
        <v>6.0000000000000001E-3</v>
      </c>
      <c r="I56" s="101">
        <f>'Agent Properties'!$G$147/100</f>
        <v>3.6</v>
      </c>
      <c r="J56" s="102">
        <f t="shared" si="8"/>
        <v>0</v>
      </c>
      <c r="K56" s="102">
        <f t="shared" si="9"/>
        <v>2.1600000000000001E-2</v>
      </c>
    </row>
    <row r="57" spans="2:11" x14ac:dyDescent="0.25">
      <c r="B57" s="28" t="s">
        <v>120</v>
      </c>
      <c r="C57" s="41">
        <v>0.15</v>
      </c>
      <c r="D57" s="42"/>
      <c r="E57" s="41">
        <v>0.15</v>
      </c>
      <c r="F57" s="42"/>
      <c r="I57" s="101"/>
      <c r="J57" s="102"/>
      <c r="K57" s="102"/>
    </row>
    <row r="58" spans="2:11" x14ac:dyDescent="0.25">
      <c r="B58" s="29" t="s">
        <v>121</v>
      </c>
      <c r="C58" s="43">
        <v>0.8</v>
      </c>
      <c r="D58" s="44"/>
      <c r="E58" s="43">
        <v>0.8</v>
      </c>
      <c r="F58" s="44"/>
      <c r="I58" s="101"/>
      <c r="J58" s="102"/>
      <c r="K58" s="102"/>
    </row>
    <row r="59" spans="2:11" x14ac:dyDescent="0.25">
      <c r="B59" s="30" t="s">
        <v>141</v>
      </c>
      <c r="C59" s="45">
        <v>0.57399999999999995</v>
      </c>
      <c r="D59" s="47">
        <f>C59*$C$58*$C$57</f>
        <v>6.8879999999999997E-2</v>
      </c>
      <c r="E59" s="45">
        <v>0.57399999999999995</v>
      </c>
      <c r="F59" s="47">
        <f>E59*$E$58*$E$57</f>
        <v>6.8879999999999997E-2</v>
      </c>
      <c r="I59" s="101">
        <f>'Agent Properties'!$G$152/100</f>
        <v>3.83</v>
      </c>
      <c r="J59" s="102">
        <f>I59*D59</f>
        <v>0.2638104</v>
      </c>
      <c r="K59" s="102">
        <f>I59*F59</f>
        <v>0.2638104</v>
      </c>
    </row>
    <row r="60" spans="2:11" x14ac:dyDescent="0.25">
      <c r="B60" s="30" t="s">
        <v>142</v>
      </c>
      <c r="C60" s="45">
        <v>0.23799999999999999</v>
      </c>
      <c r="D60" s="47">
        <f t="shared" ref="D60:D62" si="12">C60*$C$58*$C$57</f>
        <v>2.8560000000000002E-2</v>
      </c>
      <c r="E60" s="45">
        <v>0.23799999999999999</v>
      </c>
      <c r="F60" s="47">
        <f t="shared" ref="F60:F62" si="13">E60*$E$58*$E$57</f>
        <v>2.8560000000000002E-2</v>
      </c>
      <c r="I60" s="101">
        <f>'Agent Properties'!$G$156/100</f>
        <v>3.73</v>
      </c>
      <c r="J60" s="102">
        <f>I60*D60</f>
        <v>0.10652880000000001</v>
      </c>
      <c r="K60" s="102">
        <f>I60*F60</f>
        <v>0.10652880000000001</v>
      </c>
    </row>
    <row r="61" spans="2:11" x14ac:dyDescent="0.25">
      <c r="B61" s="30" t="s">
        <v>143</v>
      </c>
      <c r="C61" s="45">
        <v>5.8999999999999997E-2</v>
      </c>
      <c r="D61" s="47">
        <f t="shared" si="12"/>
        <v>7.0799999999999995E-3</v>
      </c>
      <c r="E61" s="45">
        <v>5.8999999999999997E-2</v>
      </c>
      <c r="F61" s="47">
        <f t="shared" si="13"/>
        <v>7.0799999999999995E-3</v>
      </c>
      <c r="I61" s="101">
        <f>'Agent Properties'!$G$160/100</f>
        <v>4</v>
      </c>
      <c r="J61" s="102">
        <f>I61*D61</f>
        <v>2.8319999999999998E-2</v>
      </c>
      <c r="K61" s="102">
        <f>I61*F61</f>
        <v>2.8319999999999998E-2</v>
      </c>
    </row>
    <row r="62" spans="2:11" x14ac:dyDescent="0.25">
      <c r="B62" s="31" t="s">
        <v>144</v>
      </c>
      <c r="C62" s="45">
        <v>0.129</v>
      </c>
      <c r="D62" s="47">
        <f t="shared" si="12"/>
        <v>1.5480000000000001E-2</v>
      </c>
      <c r="E62" s="45">
        <v>0.129</v>
      </c>
      <c r="F62" s="47">
        <f t="shared" si="13"/>
        <v>1.5480000000000001E-2</v>
      </c>
      <c r="I62" s="101">
        <f>'Agent Properties'!$G$164/100</f>
        <v>3.69</v>
      </c>
      <c r="J62" s="102">
        <f>I62*D62</f>
        <v>5.7121200000000004E-2</v>
      </c>
      <c r="K62" s="102">
        <f>I62*F62</f>
        <v>5.7121200000000004E-2</v>
      </c>
    </row>
    <row r="63" spans="2:11" x14ac:dyDescent="0.25">
      <c r="B63" s="29" t="s">
        <v>122</v>
      </c>
      <c r="C63" s="43">
        <v>0.2</v>
      </c>
      <c r="D63" s="44"/>
      <c r="E63" s="43">
        <v>0.2</v>
      </c>
      <c r="F63" s="44"/>
      <c r="I63" s="101"/>
      <c r="J63" s="102"/>
      <c r="K63" s="102"/>
    </row>
    <row r="64" spans="2:11" x14ac:dyDescent="0.25">
      <c r="B64" s="30" t="s">
        <v>145</v>
      </c>
      <c r="C64" s="45">
        <v>0.4</v>
      </c>
      <c r="D64" s="46">
        <f>C64*$C$63*$C$57</f>
        <v>1.2000000000000002E-2</v>
      </c>
      <c r="E64" s="45">
        <v>0.39</v>
      </c>
      <c r="F64" s="46">
        <f>E64*$E$63*$E$57</f>
        <v>1.1700000000000002E-2</v>
      </c>
      <c r="I64" s="101">
        <f>'Agent Properties'!$G$168/100</f>
        <v>3.94</v>
      </c>
      <c r="J64" s="102">
        <f t="shared" ref="J64:J70" si="14">I64*D64</f>
        <v>4.728000000000001E-2</v>
      </c>
      <c r="K64" s="102">
        <f t="shared" ref="K64:K70" si="15">I64*F64</f>
        <v>4.6098000000000007E-2</v>
      </c>
    </row>
    <row r="65" spans="1:11" x14ac:dyDescent="0.25">
      <c r="B65" s="30" t="s">
        <v>146</v>
      </c>
      <c r="C65" s="45">
        <v>0.05</v>
      </c>
      <c r="D65" s="46">
        <f t="shared" ref="D65:D70" si="16">C65*$C$63*$C$57</f>
        <v>1.5000000000000002E-3</v>
      </c>
      <c r="E65" s="45">
        <v>0.05</v>
      </c>
      <c r="F65" s="46">
        <f t="shared" ref="F65:F70" si="17">E65*$E$63*$E$57</f>
        <v>1.5000000000000002E-3</v>
      </c>
      <c r="I65" s="101">
        <f>'Agent Properties'!$G$172/100</f>
        <v>3.86</v>
      </c>
      <c r="J65" s="102">
        <f t="shared" si="14"/>
        <v>5.7900000000000009E-3</v>
      </c>
      <c r="K65" s="102">
        <f t="shared" si="15"/>
        <v>5.7900000000000009E-3</v>
      </c>
    </row>
    <row r="66" spans="1:11" x14ac:dyDescent="0.25">
      <c r="B66" s="30" t="s">
        <v>147</v>
      </c>
      <c r="C66" s="45">
        <v>0.25</v>
      </c>
      <c r="D66" s="46">
        <f t="shared" si="16"/>
        <v>7.4999999999999997E-3</v>
      </c>
      <c r="E66" s="45">
        <v>0.22</v>
      </c>
      <c r="F66" s="46">
        <f t="shared" si="17"/>
        <v>6.6000000000000008E-3</v>
      </c>
      <c r="I66" s="101">
        <f>'Agent Properties'!$G$176/100</f>
        <v>3.83</v>
      </c>
      <c r="J66" s="102">
        <f t="shared" si="14"/>
        <v>2.8725000000000001E-2</v>
      </c>
      <c r="K66" s="102">
        <f t="shared" si="15"/>
        <v>2.5278000000000005E-2</v>
      </c>
    </row>
    <row r="67" spans="1:11" x14ac:dyDescent="0.25">
      <c r="B67" s="30" t="s">
        <v>148</v>
      </c>
      <c r="C67" s="45">
        <v>0.17</v>
      </c>
      <c r="D67" s="46">
        <f t="shared" si="16"/>
        <v>5.1000000000000004E-3</v>
      </c>
      <c r="E67" s="45">
        <v>0.17</v>
      </c>
      <c r="F67" s="46">
        <f t="shared" si="17"/>
        <v>5.1000000000000004E-3</v>
      </c>
      <c r="I67" s="101">
        <f>'Agent Properties'!$G$180/100</f>
        <v>3.91</v>
      </c>
      <c r="J67" s="102">
        <f t="shared" si="14"/>
        <v>1.9941000000000004E-2</v>
      </c>
      <c r="K67" s="102">
        <f t="shared" si="15"/>
        <v>1.9941000000000004E-2</v>
      </c>
    </row>
    <row r="68" spans="1:11" x14ac:dyDescent="0.25">
      <c r="B68" s="30" t="s">
        <v>149</v>
      </c>
      <c r="C68" s="45">
        <v>0.08</v>
      </c>
      <c r="D68" s="46">
        <f t="shared" si="16"/>
        <v>2.3999999999999998E-3</v>
      </c>
      <c r="E68" s="45">
        <v>0.08</v>
      </c>
      <c r="F68" s="46">
        <f t="shared" si="17"/>
        <v>2.3999999999999998E-3</v>
      </c>
      <c r="I68" s="101">
        <f>'Agent Properties'!$G$184/100</f>
        <v>3.9</v>
      </c>
      <c r="J68" s="102">
        <f t="shared" si="14"/>
        <v>9.3599999999999985E-3</v>
      </c>
      <c r="K68" s="102">
        <f t="shared" si="15"/>
        <v>9.3599999999999985E-3</v>
      </c>
    </row>
    <row r="69" spans="1:11" x14ac:dyDescent="0.25">
      <c r="B69" s="30" t="s">
        <v>150</v>
      </c>
      <c r="C69" s="45">
        <v>0.03</v>
      </c>
      <c r="D69" s="46">
        <f t="shared" si="16"/>
        <v>8.9999999999999998E-4</v>
      </c>
      <c r="E69" s="45">
        <v>0.03</v>
      </c>
      <c r="F69" s="46">
        <f t="shared" si="17"/>
        <v>8.9999999999999998E-4</v>
      </c>
      <c r="I69" s="101">
        <f>'Agent Properties'!$G$188/100</f>
        <v>2.87</v>
      </c>
      <c r="J69" s="102">
        <f t="shared" si="14"/>
        <v>2.5830000000000002E-3</v>
      </c>
      <c r="K69" s="102">
        <f t="shared" si="15"/>
        <v>2.5830000000000002E-3</v>
      </c>
    </row>
    <row r="70" spans="1:11" x14ac:dyDescent="0.25">
      <c r="B70" s="30" t="s">
        <v>151</v>
      </c>
      <c r="C70" s="45">
        <v>0.06</v>
      </c>
      <c r="D70" s="46">
        <f t="shared" si="16"/>
        <v>1.8E-3</v>
      </c>
      <c r="E70" s="45">
        <v>0.06</v>
      </c>
      <c r="F70" s="46">
        <f t="shared" si="17"/>
        <v>1.8E-3</v>
      </c>
      <c r="I70" s="101">
        <f>'Agent Properties'!$G$192/100</f>
        <v>1.75</v>
      </c>
      <c r="J70" s="102">
        <f t="shared" si="14"/>
        <v>3.15E-3</v>
      </c>
      <c r="K70" s="102">
        <f t="shared" si="15"/>
        <v>3.15E-3</v>
      </c>
    </row>
    <row r="71" spans="1:11" x14ac:dyDescent="0.25">
      <c r="A71" s="293" t="s">
        <v>156</v>
      </c>
      <c r="B71" s="293"/>
      <c r="C71" s="293"/>
      <c r="D71" s="293"/>
      <c r="E71" s="293"/>
      <c r="F71" s="293"/>
      <c r="G71" s="293"/>
      <c r="H71" s="293"/>
      <c r="I71" s="101"/>
      <c r="J71" s="104">
        <f>SUM(J34:J70)</f>
        <v>3.8436169000000011</v>
      </c>
      <c r="K71" s="104">
        <f>SUM(K34:K70)</f>
        <v>3.5104404000000011</v>
      </c>
    </row>
    <row r="72" spans="1:11" x14ac:dyDescent="0.25">
      <c r="I72" s="101"/>
      <c r="J72" s="102"/>
      <c r="K72" s="102"/>
    </row>
    <row r="73" spans="1:11" x14ac:dyDescent="0.25">
      <c r="I73" s="101"/>
      <c r="J73" s="102"/>
      <c r="K73" s="102"/>
    </row>
    <row r="74" spans="1:11" x14ac:dyDescent="0.25">
      <c r="I74" s="101"/>
      <c r="J74" s="102"/>
      <c r="K74" s="102"/>
    </row>
    <row r="75" spans="1:11" x14ac:dyDescent="0.25">
      <c r="I75" s="101"/>
      <c r="J75" s="102"/>
      <c r="K75" s="102"/>
    </row>
    <row r="108" spans="2:2" x14ac:dyDescent="0.25">
      <c r="B108" s="8"/>
    </row>
  </sheetData>
  <sortState ref="B29:B147">
    <sortCondition ref="B29:B147"/>
  </sortState>
  <mergeCells count="5">
    <mergeCell ref="A1:B1"/>
    <mergeCell ref="A71:H71"/>
    <mergeCell ref="A24:H24"/>
    <mergeCell ref="A2:H2"/>
    <mergeCell ref="A31:H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66"/>
  <sheetViews>
    <sheetView topLeftCell="BE1" workbookViewId="0">
      <selection activeCell="C1" sqref="C1:CE1"/>
    </sheetView>
  </sheetViews>
  <sheetFormatPr defaultRowHeight="15" x14ac:dyDescent="0.25"/>
  <cols>
    <col min="1" max="1" width="3.42578125" style="169" customWidth="1"/>
    <col min="2" max="2" width="54.140625" style="169" customWidth="1"/>
    <col min="3" max="87" width="9.140625" style="169"/>
  </cols>
  <sheetData>
    <row r="1" spans="1:87" s="174" customFormat="1" ht="102" x14ac:dyDescent="0.2">
      <c r="A1" s="296" t="s">
        <v>505</v>
      </c>
      <c r="B1" s="296"/>
      <c r="C1" s="196" t="s">
        <v>506</v>
      </c>
      <c r="D1" s="196" t="s">
        <v>507</v>
      </c>
      <c r="E1" s="196" t="s">
        <v>508</v>
      </c>
      <c r="F1" s="196" t="s">
        <v>509</v>
      </c>
      <c r="G1" s="196" t="s">
        <v>510</v>
      </c>
      <c r="H1" s="196" t="s">
        <v>511</v>
      </c>
      <c r="I1" s="196" t="s">
        <v>512</v>
      </c>
      <c r="J1" s="196" t="s">
        <v>513</v>
      </c>
      <c r="K1" s="196" t="s">
        <v>586</v>
      </c>
      <c r="L1" s="196" t="s">
        <v>514</v>
      </c>
      <c r="M1" s="196" t="s">
        <v>515</v>
      </c>
      <c r="N1" s="196" t="s">
        <v>516</v>
      </c>
      <c r="O1" s="196" t="s">
        <v>517</v>
      </c>
      <c r="P1" s="196" t="s">
        <v>518</v>
      </c>
      <c r="Q1" s="196" t="s">
        <v>519</v>
      </c>
      <c r="R1" s="196" t="s">
        <v>520</v>
      </c>
      <c r="S1" s="196" t="s">
        <v>521</v>
      </c>
      <c r="T1" s="196" t="s">
        <v>522</v>
      </c>
      <c r="U1" s="196" t="s">
        <v>523</v>
      </c>
      <c r="V1" s="109" t="s">
        <v>524</v>
      </c>
      <c r="W1" s="109" t="s">
        <v>525</v>
      </c>
      <c r="X1" s="109" t="s">
        <v>526</v>
      </c>
      <c r="Y1" s="109" t="s">
        <v>527</v>
      </c>
      <c r="Z1" s="109" t="s">
        <v>528</v>
      </c>
      <c r="AA1" s="109" t="s">
        <v>529</v>
      </c>
      <c r="AB1" s="109" t="s">
        <v>530</v>
      </c>
      <c r="AC1" s="109" t="s">
        <v>531</v>
      </c>
      <c r="AD1" s="109" t="s">
        <v>532</v>
      </c>
      <c r="AE1" s="109" t="s">
        <v>533</v>
      </c>
      <c r="AF1" s="109" t="s">
        <v>534</v>
      </c>
      <c r="AG1" s="109" t="s">
        <v>535</v>
      </c>
      <c r="AH1" s="109" t="s">
        <v>536</v>
      </c>
      <c r="AI1" s="109" t="s">
        <v>537</v>
      </c>
      <c r="AJ1" s="109" t="s">
        <v>538</v>
      </c>
      <c r="AK1" s="109" t="s">
        <v>539</v>
      </c>
      <c r="AL1" s="109" t="s">
        <v>540</v>
      </c>
      <c r="AM1" s="109" t="s">
        <v>541</v>
      </c>
      <c r="AN1" s="109" t="s">
        <v>542</v>
      </c>
      <c r="AO1" s="109" t="s">
        <v>543</v>
      </c>
      <c r="AP1" s="109" t="s">
        <v>544</v>
      </c>
      <c r="AQ1" s="109" t="s">
        <v>545</v>
      </c>
      <c r="AR1" s="109" t="s">
        <v>546</v>
      </c>
      <c r="AS1" s="109" t="s">
        <v>547</v>
      </c>
      <c r="AT1" s="109" t="s">
        <v>548</v>
      </c>
      <c r="AU1" s="109" t="s">
        <v>549</v>
      </c>
      <c r="AV1" s="109" t="s">
        <v>550</v>
      </c>
      <c r="AW1" s="109" t="s">
        <v>551</v>
      </c>
      <c r="AX1" s="109" t="s">
        <v>552</v>
      </c>
      <c r="AY1" s="109" t="s">
        <v>553</v>
      </c>
      <c r="AZ1" s="109" t="s">
        <v>554</v>
      </c>
      <c r="BA1" s="109" t="s">
        <v>555</v>
      </c>
      <c r="BB1" s="109" t="s">
        <v>556</v>
      </c>
      <c r="BC1" s="109" t="s">
        <v>557</v>
      </c>
      <c r="BD1" s="109" t="s">
        <v>558</v>
      </c>
      <c r="BE1" s="109" t="s">
        <v>559</v>
      </c>
      <c r="BF1" s="109" t="s">
        <v>560</v>
      </c>
      <c r="BG1" s="109" t="s">
        <v>561</v>
      </c>
      <c r="BH1" s="109" t="s">
        <v>562</v>
      </c>
      <c r="BI1" s="109" t="s">
        <v>563</v>
      </c>
      <c r="BJ1" s="109" t="s">
        <v>564</v>
      </c>
      <c r="BK1" s="109" t="s">
        <v>565</v>
      </c>
      <c r="BL1" s="109" t="s">
        <v>566</v>
      </c>
      <c r="BM1" s="109" t="s">
        <v>567</v>
      </c>
      <c r="BN1" s="109" t="s">
        <v>568</v>
      </c>
      <c r="BO1" s="109" t="s">
        <v>569</v>
      </c>
      <c r="BP1" s="109" t="s">
        <v>570</v>
      </c>
      <c r="BQ1" s="109" t="s">
        <v>571</v>
      </c>
      <c r="BR1" s="109" t="s">
        <v>572</v>
      </c>
      <c r="BS1" s="109" t="s">
        <v>573</v>
      </c>
      <c r="BT1" s="109" t="s">
        <v>574</v>
      </c>
      <c r="BU1" s="109" t="s">
        <v>575</v>
      </c>
      <c r="BV1" s="109" t="s">
        <v>576</v>
      </c>
      <c r="BW1" s="109" t="s">
        <v>577</v>
      </c>
      <c r="BX1" s="109" t="s">
        <v>578</v>
      </c>
      <c r="BY1" s="109" t="s">
        <v>579</v>
      </c>
      <c r="BZ1" s="109" t="s">
        <v>580</v>
      </c>
      <c r="CA1" s="109" t="s">
        <v>581</v>
      </c>
      <c r="CB1" s="109" t="s">
        <v>582</v>
      </c>
      <c r="CC1" s="109" t="s">
        <v>583</v>
      </c>
      <c r="CD1" s="109" t="s">
        <v>584</v>
      </c>
      <c r="CE1" s="197" t="s">
        <v>585</v>
      </c>
      <c r="CF1" s="197"/>
      <c r="CG1" s="197"/>
      <c r="CH1" s="197"/>
      <c r="CI1" s="164"/>
    </row>
    <row r="2" spans="1:87" ht="16.5" customHeight="1" x14ac:dyDescent="0.25">
      <c r="A2" s="297" t="s">
        <v>3</v>
      </c>
      <c r="B2" s="297"/>
    </row>
    <row r="3" spans="1:87" x14ac:dyDescent="0.25">
      <c r="B3" s="194"/>
    </row>
    <row r="4" spans="1:87" x14ac:dyDescent="0.25">
      <c r="B4" s="179" t="s">
        <v>90</v>
      </c>
    </row>
    <row r="5" spans="1:87" x14ac:dyDescent="0.25">
      <c r="B5" s="180" t="s">
        <v>97</v>
      </c>
      <c r="C5" s="175">
        <v>2</v>
      </c>
      <c r="D5" s="175">
        <v>0</v>
      </c>
      <c r="E5" s="175">
        <v>0</v>
      </c>
      <c r="F5" s="175">
        <v>0</v>
      </c>
      <c r="G5" s="175">
        <v>2</v>
      </c>
      <c r="H5" s="175">
        <v>0</v>
      </c>
      <c r="I5" s="175">
        <v>4</v>
      </c>
      <c r="J5" s="175">
        <v>0</v>
      </c>
      <c r="K5" s="175">
        <v>2</v>
      </c>
      <c r="L5" s="175">
        <v>3</v>
      </c>
      <c r="M5" s="175">
        <v>0</v>
      </c>
      <c r="N5" s="175">
        <v>3</v>
      </c>
      <c r="O5" s="175">
        <v>3</v>
      </c>
      <c r="P5" s="175">
        <v>3</v>
      </c>
      <c r="Q5" s="175">
        <v>3</v>
      </c>
      <c r="R5" s="175">
        <v>3</v>
      </c>
      <c r="S5" s="175">
        <v>2</v>
      </c>
      <c r="T5" s="175">
        <v>0</v>
      </c>
      <c r="U5" s="175">
        <v>0</v>
      </c>
      <c r="V5" s="169">
        <v>0</v>
      </c>
      <c r="W5" s="169">
        <v>0</v>
      </c>
      <c r="X5" s="169">
        <v>0</v>
      </c>
      <c r="Y5" s="169">
        <v>0</v>
      </c>
      <c r="Z5" s="169">
        <v>2</v>
      </c>
      <c r="AA5" s="169">
        <v>0</v>
      </c>
      <c r="AC5" s="169">
        <v>0</v>
      </c>
      <c r="AD5" s="169">
        <v>2</v>
      </c>
      <c r="AF5" s="169">
        <v>0</v>
      </c>
      <c r="AG5" s="169">
        <v>0</v>
      </c>
      <c r="AH5" s="169">
        <v>0</v>
      </c>
      <c r="AI5" s="169">
        <v>0</v>
      </c>
      <c r="AJ5" s="169">
        <v>0</v>
      </c>
      <c r="AK5" s="169">
        <v>0</v>
      </c>
      <c r="AL5" s="169">
        <v>0</v>
      </c>
      <c r="AM5" s="169">
        <v>0</v>
      </c>
      <c r="AN5" s="169">
        <v>0</v>
      </c>
      <c r="AO5" s="169">
        <v>0</v>
      </c>
      <c r="AP5" s="169">
        <v>2</v>
      </c>
      <c r="AQ5" s="169">
        <v>0</v>
      </c>
      <c r="AR5" s="169">
        <v>0</v>
      </c>
      <c r="AU5" s="169">
        <v>0</v>
      </c>
      <c r="AV5" s="169">
        <v>0</v>
      </c>
      <c r="AW5" s="169">
        <v>0</v>
      </c>
      <c r="AX5" s="169">
        <v>0</v>
      </c>
      <c r="AY5" s="169">
        <v>0</v>
      </c>
      <c r="AZ5" s="169">
        <v>0</v>
      </c>
      <c r="BA5" s="169">
        <v>0</v>
      </c>
      <c r="BB5" s="169">
        <v>0</v>
      </c>
      <c r="BC5" s="169">
        <v>4</v>
      </c>
      <c r="BD5" s="169">
        <v>0</v>
      </c>
      <c r="BE5" s="169">
        <v>0</v>
      </c>
      <c r="BF5" s="169">
        <v>0</v>
      </c>
      <c r="BG5" s="169">
        <v>0</v>
      </c>
      <c r="BI5" s="169">
        <v>0</v>
      </c>
      <c r="BJ5" s="169">
        <v>0</v>
      </c>
      <c r="BK5" s="169">
        <v>0</v>
      </c>
      <c r="BM5" s="169">
        <v>0</v>
      </c>
      <c r="BN5" s="169">
        <v>4</v>
      </c>
      <c r="BO5" s="169">
        <v>0</v>
      </c>
      <c r="BP5" s="169">
        <v>0</v>
      </c>
      <c r="BQ5" s="169">
        <v>0</v>
      </c>
      <c r="BR5" s="169">
        <v>0</v>
      </c>
      <c r="BS5" s="169">
        <v>0</v>
      </c>
      <c r="BT5" s="169">
        <v>2</v>
      </c>
      <c r="BU5" s="169">
        <v>0</v>
      </c>
      <c r="BV5" s="169">
        <v>0</v>
      </c>
      <c r="BW5" s="169">
        <v>0</v>
      </c>
      <c r="BX5" s="169">
        <v>0</v>
      </c>
      <c r="BY5" s="169">
        <v>0</v>
      </c>
      <c r="BZ5" s="169">
        <v>0</v>
      </c>
      <c r="CA5" s="169">
        <v>0</v>
      </c>
      <c r="CB5" s="169">
        <v>0</v>
      </c>
      <c r="CC5" s="169">
        <v>0</v>
      </c>
      <c r="CD5" s="169">
        <v>2</v>
      </c>
      <c r="CE5" s="169">
        <v>2</v>
      </c>
    </row>
    <row r="6" spans="1:87" x14ac:dyDescent="0.25">
      <c r="B6" s="180" t="s">
        <v>98</v>
      </c>
      <c r="C6" s="176">
        <v>2</v>
      </c>
      <c r="D6" s="177">
        <v>0</v>
      </c>
      <c r="E6" s="177">
        <v>1</v>
      </c>
      <c r="F6" s="177">
        <v>1</v>
      </c>
      <c r="G6" s="177">
        <v>3</v>
      </c>
      <c r="H6" s="177">
        <v>4</v>
      </c>
      <c r="I6" s="176">
        <v>4</v>
      </c>
      <c r="J6" s="177">
        <v>0</v>
      </c>
      <c r="K6" s="176">
        <v>2</v>
      </c>
      <c r="L6" s="176">
        <v>2</v>
      </c>
      <c r="M6" s="177">
        <v>3</v>
      </c>
      <c r="N6" s="176">
        <v>2</v>
      </c>
      <c r="O6" s="176">
        <v>2</v>
      </c>
      <c r="P6" s="176">
        <v>2</v>
      </c>
      <c r="Q6" s="176">
        <v>2</v>
      </c>
      <c r="R6" s="176">
        <v>2</v>
      </c>
      <c r="S6" s="177">
        <v>2</v>
      </c>
      <c r="T6" s="177">
        <v>1</v>
      </c>
      <c r="U6" s="176">
        <v>1</v>
      </c>
      <c r="V6" s="176">
        <v>2</v>
      </c>
      <c r="W6" s="176">
        <v>2</v>
      </c>
      <c r="X6" s="176">
        <v>2</v>
      </c>
      <c r="Y6" s="176">
        <v>2</v>
      </c>
      <c r="Z6" s="176">
        <v>3</v>
      </c>
      <c r="AA6" s="176">
        <v>3</v>
      </c>
      <c r="AB6" s="176"/>
      <c r="AC6" s="176">
        <v>2</v>
      </c>
      <c r="AD6" s="176">
        <v>4</v>
      </c>
      <c r="AE6" s="176"/>
      <c r="AF6" s="176">
        <v>1</v>
      </c>
      <c r="AG6" s="176">
        <v>2</v>
      </c>
      <c r="AH6" s="176">
        <v>2</v>
      </c>
      <c r="AI6" s="176">
        <v>1</v>
      </c>
      <c r="AJ6" s="176">
        <v>2</v>
      </c>
      <c r="AK6" s="176">
        <v>2</v>
      </c>
      <c r="AL6" s="176">
        <v>0</v>
      </c>
      <c r="AM6" s="176">
        <v>4</v>
      </c>
      <c r="AN6" s="176">
        <v>0</v>
      </c>
      <c r="AO6" s="176">
        <v>1</v>
      </c>
      <c r="AP6" s="176">
        <v>3</v>
      </c>
      <c r="AQ6" s="176">
        <v>0</v>
      </c>
      <c r="AR6" s="176">
        <v>3</v>
      </c>
      <c r="AS6" s="176"/>
      <c r="AT6" s="176"/>
      <c r="AU6" s="176">
        <v>3</v>
      </c>
      <c r="AV6" s="176">
        <v>1</v>
      </c>
      <c r="AW6" s="176">
        <v>2</v>
      </c>
      <c r="AX6" s="176">
        <v>1</v>
      </c>
      <c r="AY6" s="176">
        <v>1</v>
      </c>
      <c r="AZ6" s="176">
        <v>1</v>
      </c>
      <c r="BA6" s="176">
        <v>2</v>
      </c>
      <c r="BB6" s="176">
        <v>3</v>
      </c>
      <c r="BC6" s="176">
        <v>4</v>
      </c>
      <c r="BD6" s="176">
        <v>1</v>
      </c>
      <c r="BE6" s="176">
        <v>1</v>
      </c>
      <c r="BF6" s="176">
        <v>2</v>
      </c>
      <c r="BG6" s="176">
        <v>3</v>
      </c>
      <c r="BH6" s="176"/>
      <c r="BI6" s="176">
        <v>3</v>
      </c>
      <c r="BJ6" s="176">
        <v>1</v>
      </c>
      <c r="BK6" s="176">
        <v>1</v>
      </c>
      <c r="BL6" s="176"/>
      <c r="BM6" s="176">
        <v>2</v>
      </c>
      <c r="BN6" s="176">
        <v>4</v>
      </c>
      <c r="BO6" s="176">
        <v>2</v>
      </c>
      <c r="BP6" s="176">
        <v>2</v>
      </c>
      <c r="BQ6" s="176">
        <v>2</v>
      </c>
      <c r="BR6" s="176">
        <v>2</v>
      </c>
      <c r="BS6" s="176">
        <v>2</v>
      </c>
      <c r="BT6" s="176">
        <v>2</v>
      </c>
      <c r="BU6" s="176">
        <v>1</v>
      </c>
      <c r="BV6" s="176">
        <v>1</v>
      </c>
      <c r="BW6" s="176"/>
      <c r="BX6" s="176">
        <v>2</v>
      </c>
      <c r="BY6" s="176">
        <v>2</v>
      </c>
      <c r="BZ6" s="176">
        <v>1</v>
      </c>
      <c r="CA6" s="176">
        <v>2</v>
      </c>
      <c r="CB6" s="176">
        <v>2</v>
      </c>
      <c r="CC6" s="176">
        <v>1</v>
      </c>
      <c r="CD6" s="176">
        <v>3</v>
      </c>
      <c r="CE6" s="176">
        <v>3</v>
      </c>
      <c r="CF6" s="176"/>
      <c r="CG6" s="176"/>
      <c r="CH6" s="178"/>
    </row>
    <row r="7" spans="1:87" x14ac:dyDescent="0.25">
      <c r="B7" s="179" t="s">
        <v>92</v>
      </c>
    </row>
    <row r="8" spans="1:87" x14ac:dyDescent="0.25">
      <c r="B8" s="180" t="s">
        <v>99</v>
      </c>
    </row>
    <row r="9" spans="1:87" x14ac:dyDescent="0.25">
      <c r="B9" s="180" t="s">
        <v>100</v>
      </c>
    </row>
    <row r="10" spans="1:87" x14ac:dyDescent="0.25">
      <c r="B10" s="180" t="s">
        <v>101</v>
      </c>
    </row>
    <row r="11" spans="1:87" x14ac:dyDescent="0.25">
      <c r="B11" s="179" t="s">
        <v>91</v>
      </c>
    </row>
    <row r="12" spans="1:87" x14ac:dyDescent="0.25">
      <c r="B12" s="180" t="s">
        <v>102</v>
      </c>
      <c r="C12" s="175">
        <v>2</v>
      </c>
      <c r="D12" s="175"/>
      <c r="E12" s="175"/>
      <c r="F12" s="175"/>
      <c r="G12" s="175">
        <v>2</v>
      </c>
      <c r="H12" s="175">
        <v>0</v>
      </c>
      <c r="I12" s="175">
        <v>4</v>
      </c>
      <c r="J12" s="175"/>
      <c r="K12" s="175">
        <v>1</v>
      </c>
      <c r="L12" s="175">
        <v>0</v>
      </c>
      <c r="M12" s="175"/>
      <c r="N12" s="175">
        <v>2</v>
      </c>
      <c r="O12" s="175">
        <v>2</v>
      </c>
      <c r="P12" s="175">
        <v>2</v>
      </c>
      <c r="Q12" s="175">
        <v>2</v>
      </c>
      <c r="R12" s="175">
        <v>2</v>
      </c>
      <c r="S12" s="175"/>
      <c r="T12" s="175">
        <v>0</v>
      </c>
      <c r="U12" s="175">
        <v>0</v>
      </c>
      <c r="V12" s="175"/>
      <c r="W12" s="175">
        <v>2</v>
      </c>
      <c r="X12" s="175">
        <v>4</v>
      </c>
      <c r="Y12" s="175"/>
      <c r="Z12" s="175">
        <v>4</v>
      </c>
      <c r="AA12" s="175">
        <v>2</v>
      </c>
      <c r="AB12" s="175"/>
      <c r="AC12" s="175">
        <v>0</v>
      </c>
      <c r="AD12" s="175">
        <v>1</v>
      </c>
      <c r="AE12" s="175"/>
      <c r="AF12" s="175">
        <v>0</v>
      </c>
      <c r="AG12" s="175"/>
      <c r="AH12" s="175">
        <v>4</v>
      </c>
      <c r="AI12" s="175"/>
      <c r="AJ12" s="175">
        <v>1</v>
      </c>
      <c r="AK12" s="175">
        <v>2</v>
      </c>
      <c r="AL12" s="175">
        <v>2</v>
      </c>
      <c r="AM12" s="175">
        <v>2</v>
      </c>
      <c r="AN12" s="175"/>
      <c r="AO12" s="175"/>
      <c r="AP12" s="175">
        <v>2</v>
      </c>
      <c r="AQ12" s="175">
        <v>0</v>
      </c>
      <c r="AR12" s="175">
        <v>2</v>
      </c>
      <c r="AS12" s="175"/>
      <c r="AT12" s="175"/>
      <c r="AU12" s="175">
        <v>0</v>
      </c>
      <c r="AV12" s="175">
        <v>2</v>
      </c>
      <c r="AW12" s="175"/>
      <c r="BB12" s="169">
        <v>4</v>
      </c>
      <c r="BC12" s="169">
        <v>4</v>
      </c>
      <c r="BD12" s="169">
        <v>2</v>
      </c>
      <c r="BE12" s="169">
        <v>2</v>
      </c>
      <c r="BF12" s="169">
        <v>2</v>
      </c>
      <c r="BI12" s="169">
        <v>4</v>
      </c>
      <c r="BM12" s="169">
        <v>1</v>
      </c>
      <c r="BN12" s="169">
        <v>4</v>
      </c>
      <c r="BO12" s="169">
        <v>2</v>
      </c>
      <c r="BP12" s="169">
        <v>2</v>
      </c>
      <c r="BQ12" s="169">
        <v>2</v>
      </c>
      <c r="BR12" s="169">
        <v>2</v>
      </c>
      <c r="BS12" s="169">
        <v>2</v>
      </c>
      <c r="BT12" s="169">
        <v>4</v>
      </c>
      <c r="BW12" s="169">
        <v>2</v>
      </c>
      <c r="BX12" s="169">
        <v>1</v>
      </c>
      <c r="BY12" s="169">
        <v>2</v>
      </c>
      <c r="BZ12" s="169">
        <v>0</v>
      </c>
      <c r="CA12" s="169">
        <v>2</v>
      </c>
      <c r="CD12" s="169">
        <v>2</v>
      </c>
      <c r="CE12" s="169">
        <v>4</v>
      </c>
    </row>
    <row r="13" spans="1:87" x14ac:dyDescent="0.25">
      <c r="B13" s="180" t="s">
        <v>103</v>
      </c>
      <c r="C13" s="175">
        <v>4</v>
      </c>
      <c r="D13" s="175"/>
      <c r="E13" s="175"/>
      <c r="F13" s="175"/>
      <c r="G13" s="175">
        <v>4</v>
      </c>
      <c r="H13" s="175">
        <v>0</v>
      </c>
      <c r="I13" s="175">
        <v>2</v>
      </c>
      <c r="J13" s="175"/>
      <c r="K13" s="175">
        <v>0</v>
      </c>
      <c r="L13" s="175">
        <v>0</v>
      </c>
      <c r="M13" s="175"/>
      <c r="N13" s="175">
        <v>4</v>
      </c>
      <c r="O13" s="175">
        <v>4</v>
      </c>
      <c r="P13" s="175">
        <v>4</v>
      </c>
      <c r="Q13" s="175">
        <v>4</v>
      </c>
      <c r="R13" s="175">
        <v>4</v>
      </c>
      <c r="S13" s="175"/>
      <c r="T13" s="175">
        <v>0</v>
      </c>
      <c r="U13" s="175">
        <v>0</v>
      </c>
      <c r="V13" s="175"/>
      <c r="W13" s="175">
        <v>4</v>
      </c>
      <c r="X13" s="175">
        <v>4</v>
      </c>
      <c r="Y13" s="175"/>
      <c r="Z13" s="175">
        <v>4</v>
      </c>
      <c r="AA13" s="175">
        <v>0</v>
      </c>
      <c r="AB13" s="175"/>
      <c r="AC13" s="175">
        <v>0</v>
      </c>
      <c r="AD13" s="175">
        <v>4</v>
      </c>
      <c r="AE13" s="175">
        <v>4</v>
      </c>
      <c r="AF13" s="175">
        <v>0</v>
      </c>
      <c r="AG13" s="175"/>
      <c r="AH13" s="175">
        <v>4</v>
      </c>
      <c r="AI13" s="175"/>
      <c r="AJ13" s="175">
        <v>4</v>
      </c>
      <c r="AK13" s="175">
        <v>4</v>
      </c>
      <c r="AL13" s="175">
        <v>4</v>
      </c>
      <c r="AM13" s="175">
        <v>4</v>
      </c>
      <c r="AN13" s="175"/>
      <c r="AO13" s="175"/>
      <c r="AP13" s="175">
        <v>4</v>
      </c>
      <c r="AQ13" s="175">
        <v>0</v>
      </c>
      <c r="AR13" s="175">
        <v>4</v>
      </c>
      <c r="AS13" s="175">
        <v>4</v>
      </c>
      <c r="AT13" s="175">
        <v>4</v>
      </c>
      <c r="AU13" s="175">
        <v>0</v>
      </c>
      <c r="AV13" s="175">
        <v>4</v>
      </c>
      <c r="AW13" s="175"/>
      <c r="BB13" s="175">
        <v>4</v>
      </c>
      <c r="BC13" s="175">
        <v>4</v>
      </c>
      <c r="BD13" s="175">
        <v>4</v>
      </c>
      <c r="BE13" s="175">
        <v>4</v>
      </c>
      <c r="BF13" s="175">
        <v>4</v>
      </c>
      <c r="BG13" s="175"/>
      <c r="BH13" s="175">
        <v>4</v>
      </c>
      <c r="BI13" s="175">
        <v>4</v>
      </c>
      <c r="BJ13" s="175"/>
      <c r="BK13" s="175"/>
      <c r="BL13" s="175">
        <v>4</v>
      </c>
      <c r="BM13" s="175">
        <v>4</v>
      </c>
      <c r="BN13" s="175">
        <v>4</v>
      </c>
      <c r="BO13" s="175">
        <v>4</v>
      </c>
      <c r="BP13" s="175">
        <v>4</v>
      </c>
      <c r="BQ13" s="175">
        <v>4</v>
      </c>
      <c r="BR13" s="175">
        <v>4</v>
      </c>
      <c r="BS13" s="175">
        <v>4</v>
      </c>
      <c r="BT13" s="175">
        <v>4</v>
      </c>
      <c r="BU13" s="175"/>
      <c r="BV13" s="175"/>
      <c r="BW13" s="175">
        <v>4</v>
      </c>
      <c r="BX13" s="175">
        <v>4</v>
      </c>
      <c r="BY13" s="175">
        <v>4</v>
      </c>
      <c r="BZ13" s="175">
        <v>0</v>
      </c>
      <c r="CA13" s="175">
        <v>4</v>
      </c>
      <c r="CB13" s="175"/>
      <c r="CC13" s="175"/>
      <c r="CD13" s="175">
        <v>4</v>
      </c>
      <c r="CE13" s="175">
        <v>2</v>
      </c>
      <c r="CF13" s="175"/>
      <c r="CG13" s="175"/>
      <c r="CH13" s="175"/>
    </row>
    <row r="14" spans="1:87" x14ac:dyDescent="0.25">
      <c r="B14" s="180" t="s">
        <v>104</v>
      </c>
      <c r="C14" s="175">
        <v>2</v>
      </c>
      <c r="D14" s="175"/>
      <c r="E14" s="175"/>
      <c r="F14" s="175"/>
      <c r="G14" s="175">
        <v>1</v>
      </c>
      <c r="H14" s="175">
        <v>1</v>
      </c>
      <c r="I14" s="175">
        <v>2</v>
      </c>
      <c r="J14" s="175"/>
      <c r="K14" s="175">
        <v>2</v>
      </c>
      <c r="L14" s="175">
        <v>2</v>
      </c>
      <c r="M14" s="175"/>
      <c r="N14" s="175">
        <v>2</v>
      </c>
      <c r="O14" s="175">
        <v>2</v>
      </c>
      <c r="P14" s="175">
        <v>2</v>
      </c>
      <c r="Q14" s="175">
        <v>2</v>
      </c>
      <c r="R14" s="175">
        <v>2</v>
      </c>
      <c r="S14" s="175"/>
      <c r="T14" s="175">
        <v>0</v>
      </c>
      <c r="U14" s="175">
        <v>4</v>
      </c>
      <c r="V14" s="175"/>
      <c r="W14" s="175">
        <v>2</v>
      </c>
      <c r="X14" s="175">
        <v>0</v>
      </c>
      <c r="Y14" s="175"/>
      <c r="Z14" s="175">
        <v>1</v>
      </c>
      <c r="AA14" s="175">
        <v>1</v>
      </c>
      <c r="AB14" s="175"/>
      <c r="AC14" s="175">
        <v>0</v>
      </c>
      <c r="AD14" s="175">
        <v>4</v>
      </c>
      <c r="AE14" s="175"/>
      <c r="AF14" s="175">
        <v>0</v>
      </c>
      <c r="AG14" s="175"/>
      <c r="AH14" s="175">
        <v>1</v>
      </c>
      <c r="AI14" s="175"/>
      <c r="AJ14" s="175">
        <v>0</v>
      </c>
      <c r="AK14" s="175">
        <v>2</v>
      </c>
      <c r="AL14" s="175">
        <v>2</v>
      </c>
      <c r="AM14" s="175">
        <v>2</v>
      </c>
      <c r="AN14" s="175"/>
      <c r="AO14" s="175"/>
      <c r="AP14" s="175">
        <v>4</v>
      </c>
      <c r="AQ14" s="175">
        <v>0</v>
      </c>
      <c r="AR14" s="175">
        <v>2</v>
      </c>
      <c r="AS14" s="175"/>
      <c r="AT14" s="175"/>
      <c r="AU14" s="175">
        <v>2</v>
      </c>
      <c r="AV14" s="175">
        <v>0</v>
      </c>
      <c r="AW14" s="175"/>
      <c r="BB14" s="175">
        <v>1</v>
      </c>
      <c r="BC14" s="175">
        <v>2</v>
      </c>
      <c r="BD14" s="175">
        <v>2</v>
      </c>
      <c r="BE14" s="175">
        <v>2</v>
      </c>
      <c r="BF14" s="175">
        <v>1</v>
      </c>
      <c r="BG14" s="175"/>
      <c r="BH14" s="175"/>
      <c r="BI14" s="175">
        <v>2</v>
      </c>
      <c r="BJ14" s="175"/>
      <c r="BK14" s="175"/>
      <c r="BL14" s="175"/>
      <c r="BM14" s="175">
        <v>1</v>
      </c>
      <c r="BN14" s="175">
        <v>4</v>
      </c>
      <c r="BO14" s="175">
        <v>1</v>
      </c>
      <c r="BP14" s="175">
        <v>1</v>
      </c>
      <c r="BQ14" s="175">
        <v>1</v>
      </c>
      <c r="BR14" s="175">
        <v>1</v>
      </c>
      <c r="BS14" s="175">
        <v>1</v>
      </c>
      <c r="BT14" s="175">
        <v>0</v>
      </c>
      <c r="BU14" s="175"/>
      <c r="BV14" s="175"/>
      <c r="BW14" s="175">
        <v>0</v>
      </c>
      <c r="BX14" s="175">
        <v>1</v>
      </c>
      <c r="BY14" s="175">
        <v>2</v>
      </c>
      <c r="BZ14" s="175">
        <v>0</v>
      </c>
      <c r="CA14" s="175">
        <v>2</v>
      </c>
      <c r="CB14" s="175"/>
      <c r="CC14" s="175"/>
      <c r="CD14" s="175">
        <v>1</v>
      </c>
      <c r="CE14" s="175">
        <v>0</v>
      </c>
      <c r="CF14" s="175"/>
      <c r="CG14" s="175"/>
      <c r="CH14" s="175"/>
    </row>
    <row r="15" spans="1:87" x14ac:dyDescent="0.25">
      <c r="B15" s="180" t="s">
        <v>105</v>
      </c>
      <c r="C15" s="175">
        <v>4</v>
      </c>
      <c r="D15" s="175"/>
      <c r="E15" s="175"/>
      <c r="F15" s="175"/>
      <c r="G15" s="175">
        <v>4</v>
      </c>
      <c r="H15" s="175">
        <v>0</v>
      </c>
      <c r="I15" s="175">
        <v>2</v>
      </c>
      <c r="J15" s="175"/>
      <c r="K15" s="175">
        <v>4</v>
      </c>
      <c r="L15" s="175">
        <v>4</v>
      </c>
      <c r="M15" s="175"/>
      <c r="N15" s="175">
        <v>4</v>
      </c>
      <c r="O15" s="175">
        <v>4</v>
      </c>
      <c r="P15" s="175">
        <v>4</v>
      </c>
      <c r="Q15" s="175">
        <v>4</v>
      </c>
      <c r="R15" s="175">
        <v>4</v>
      </c>
      <c r="S15" s="175"/>
      <c r="T15" s="175">
        <v>0</v>
      </c>
      <c r="U15" s="175">
        <v>4</v>
      </c>
      <c r="V15" s="175"/>
      <c r="W15" s="175">
        <v>4</v>
      </c>
      <c r="X15" s="175">
        <v>0</v>
      </c>
      <c r="Y15" s="175"/>
      <c r="Z15" s="175">
        <v>4</v>
      </c>
      <c r="AA15" s="175">
        <v>1</v>
      </c>
      <c r="AB15" s="175"/>
      <c r="AC15" s="175">
        <v>0</v>
      </c>
      <c r="AD15" s="175">
        <v>4</v>
      </c>
      <c r="AE15" s="175"/>
      <c r="AF15" s="175">
        <v>0</v>
      </c>
      <c r="AG15" s="175"/>
      <c r="AH15" s="175">
        <v>4</v>
      </c>
      <c r="AI15" s="175"/>
      <c r="AJ15" s="175">
        <v>0</v>
      </c>
      <c r="AK15" s="175">
        <v>4</v>
      </c>
      <c r="AL15" s="175">
        <v>4</v>
      </c>
      <c r="AM15" s="175">
        <v>4</v>
      </c>
      <c r="AN15" s="175"/>
      <c r="AO15" s="175"/>
      <c r="AP15" s="175">
        <v>4</v>
      </c>
      <c r="AQ15" s="175">
        <v>0</v>
      </c>
      <c r="AR15" s="175">
        <v>4</v>
      </c>
      <c r="AS15" s="175"/>
      <c r="AT15" s="175"/>
      <c r="AU15" s="175">
        <v>4</v>
      </c>
      <c r="AV15" s="175">
        <v>0</v>
      </c>
      <c r="AW15" s="175"/>
      <c r="BB15" s="175">
        <v>4</v>
      </c>
      <c r="BC15" s="175">
        <v>4</v>
      </c>
      <c r="BD15" s="175">
        <v>4</v>
      </c>
      <c r="BE15" s="175">
        <v>4</v>
      </c>
      <c r="BF15" s="175">
        <v>4</v>
      </c>
      <c r="BG15" s="175"/>
      <c r="BH15" s="175"/>
      <c r="BI15" s="175">
        <v>4</v>
      </c>
      <c r="BJ15" s="175"/>
      <c r="BK15" s="175"/>
      <c r="BL15" s="175"/>
      <c r="BM15" s="175">
        <v>4</v>
      </c>
      <c r="BN15" s="175">
        <v>4</v>
      </c>
      <c r="BO15" s="175">
        <v>4</v>
      </c>
      <c r="BP15" s="175">
        <v>4</v>
      </c>
      <c r="BQ15" s="175">
        <v>4</v>
      </c>
      <c r="BR15" s="175">
        <v>4</v>
      </c>
      <c r="BS15" s="175">
        <v>4</v>
      </c>
      <c r="BT15" s="175">
        <v>0</v>
      </c>
      <c r="BU15" s="175"/>
      <c r="BV15" s="175"/>
      <c r="BW15" s="175">
        <v>0</v>
      </c>
      <c r="BX15" s="175">
        <v>4</v>
      </c>
      <c r="BY15" s="175">
        <v>4</v>
      </c>
      <c r="BZ15" s="175">
        <v>0</v>
      </c>
      <c r="CA15" s="175">
        <v>4</v>
      </c>
      <c r="CB15" s="175"/>
      <c r="CC15" s="175"/>
      <c r="CD15" s="175">
        <v>4</v>
      </c>
      <c r="CE15" s="175">
        <v>0</v>
      </c>
      <c r="CF15" s="175"/>
      <c r="CG15" s="175"/>
      <c r="CH15" s="175"/>
    </row>
    <row r="16" spans="1:87" x14ac:dyDescent="0.25">
      <c r="B16" s="180" t="s">
        <v>106</v>
      </c>
      <c r="C16" s="175">
        <v>2</v>
      </c>
      <c r="D16" s="175"/>
      <c r="E16" s="175"/>
      <c r="F16" s="175"/>
      <c r="G16" s="175">
        <v>2</v>
      </c>
      <c r="H16" s="175">
        <v>4</v>
      </c>
      <c r="I16" s="175">
        <v>2</v>
      </c>
      <c r="J16" s="175"/>
      <c r="K16" s="175">
        <v>1</v>
      </c>
      <c r="L16" s="175">
        <v>0</v>
      </c>
      <c r="M16" s="175"/>
      <c r="N16" s="175">
        <v>4</v>
      </c>
      <c r="O16" s="175">
        <v>4</v>
      </c>
      <c r="P16" s="175">
        <v>4</v>
      </c>
      <c r="Q16" s="175">
        <v>2</v>
      </c>
      <c r="R16" s="175">
        <v>4</v>
      </c>
      <c r="S16" s="175"/>
      <c r="T16" s="175">
        <v>0</v>
      </c>
      <c r="U16" s="175">
        <v>2</v>
      </c>
      <c r="V16" s="175"/>
      <c r="W16" s="175">
        <v>2</v>
      </c>
      <c r="X16" s="175">
        <v>0</v>
      </c>
      <c r="Y16" s="175"/>
      <c r="Z16" s="175">
        <v>1</v>
      </c>
      <c r="AA16" s="175">
        <v>4</v>
      </c>
      <c r="AB16" s="175"/>
      <c r="AC16" s="175">
        <v>0</v>
      </c>
      <c r="AD16" s="175">
        <v>4</v>
      </c>
      <c r="AE16" s="175"/>
      <c r="AF16" s="175">
        <v>0</v>
      </c>
      <c r="AG16" s="175"/>
      <c r="AH16" s="175">
        <v>2</v>
      </c>
      <c r="AI16" s="175"/>
      <c r="AJ16" s="175">
        <v>4</v>
      </c>
      <c r="AK16" s="175">
        <v>2</v>
      </c>
      <c r="AL16" s="175">
        <v>0</v>
      </c>
      <c r="AM16" s="175">
        <v>2</v>
      </c>
      <c r="AN16" s="175"/>
      <c r="AO16" s="175"/>
      <c r="AP16" s="175">
        <v>4</v>
      </c>
      <c r="AQ16" s="175">
        <v>4</v>
      </c>
      <c r="AR16" s="175">
        <v>2</v>
      </c>
      <c r="AS16" s="175"/>
      <c r="AT16" s="175"/>
      <c r="AU16" s="175">
        <v>4</v>
      </c>
      <c r="AV16" s="175">
        <v>4</v>
      </c>
      <c r="AW16" s="175"/>
      <c r="BB16" s="175">
        <v>2</v>
      </c>
      <c r="BC16" s="175">
        <v>0</v>
      </c>
      <c r="BD16" s="175">
        <v>0</v>
      </c>
      <c r="BE16" s="175">
        <v>2</v>
      </c>
      <c r="BF16" s="175">
        <v>2</v>
      </c>
      <c r="BG16" s="175"/>
      <c r="BH16" s="175"/>
      <c r="BI16" s="175">
        <v>0</v>
      </c>
      <c r="BJ16" s="175"/>
      <c r="BK16" s="175"/>
      <c r="BL16" s="175"/>
      <c r="BM16" s="175">
        <v>2</v>
      </c>
      <c r="BN16" s="175">
        <v>4</v>
      </c>
      <c r="BO16" s="175">
        <v>2</v>
      </c>
      <c r="BP16" s="175">
        <v>2</v>
      </c>
      <c r="BQ16" s="175">
        <v>2</v>
      </c>
      <c r="BR16" s="175">
        <v>2</v>
      </c>
      <c r="BS16" s="175">
        <v>2</v>
      </c>
      <c r="BT16" s="175">
        <v>0</v>
      </c>
      <c r="BU16" s="175"/>
      <c r="BV16" s="175"/>
      <c r="BW16" s="175">
        <v>0</v>
      </c>
      <c r="BX16" s="175">
        <v>1</v>
      </c>
      <c r="BY16" s="175">
        <v>2</v>
      </c>
      <c r="BZ16" s="175">
        <v>2</v>
      </c>
      <c r="CA16" s="175">
        <v>2</v>
      </c>
      <c r="CB16" s="175"/>
      <c r="CC16" s="175"/>
      <c r="CD16" s="175">
        <v>4</v>
      </c>
      <c r="CE16" s="175">
        <v>4</v>
      </c>
      <c r="CF16" s="175"/>
      <c r="CG16" s="175"/>
      <c r="CH16" s="175"/>
    </row>
    <row r="17" spans="1:86" x14ac:dyDescent="0.25">
      <c r="B17" s="180" t="s">
        <v>107</v>
      </c>
      <c r="C17" s="175">
        <v>4</v>
      </c>
      <c r="D17" s="175"/>
      <c r="E17" s="175"/>
      <c r="F17" s="175"/>
      <c r="G17" s="175">
        <v>4</v>
      </c>
      <c r="H17" s="175">
        <v>4</v>
      </c>
      <c r="I17" s="175">
        <v>2</v>
      </c>
      <c r="J17" s="175"/>
      <c r="K17" s="175">
        <v>0</v>
      </c>
      <c r="L17" s="175">
        <v>0</v>
      </c>
      <c r="M17" s="175"/>
      <c r="N17" s="175">
        <v>4</v>
      </c>
      <c r="O17" s="175">
        <v>4</v>
      </c>
      <c r="P17" s="175">
        <v>4</v>
      </c>
      <c r="Q17" s="175">
        <v>4</v>
      </c>
      <c r="R17" s="175">
        <v>4</v>
      </c>
      <c r="S17" s="175"/>
      <c r="T17" s="175">
        <v>0</v>
      </c>
      <c r="U17" s="175">
        <v>4</v>
      </c>
      <c r="V17" s="175"/>
      <c r="W17" s="175">
        <v>4</v>
      </c>
      <c r="X17" s="175">
        <v>0</v>
      </c>
      <c r="Y17" s="175"/>
      <c r="Z17" s="175">
        <v>4</v>
      </c>
      <c r="AA17" s="175">
        <v>4</v>
      </c>
      <c r="AB17" s="175"/>
      <c r="AC17" s="175">
        <v>0</v>
      </c>
      <c r="AD17" s="175">
        <v>4</v>
      </c>
      <c r="AE17" s="175"/>
      <c r="AF17" s="175">
        <v>0</v>
      </c>
      <c r="AG17" s="175"/>
      <c r="AH17" s="175">
        <v>4</v>
      </c>
      <c r="AI17" s="175"/>
      <c r="AJ17" s="175">
        <v>4</v>
      </c>
      <c r="AK17" s="175">
        <v>4</v>
      </c>
      <c r="AL17" s="175">
        <v>0</v>
      </c>
      <c r="AM17" s="175">
        <v>4</v>
      </c>
      <c r="AN17" s="175"/>
      <c r="AO17" s="175"/>
      <c r="AP17" s="175">
        <v>4</v>
      </c>
      <c r="AQ17" s="175">
        <v>4</v>
      </c>
      <c r="AR17" s="175">
        <v>4</v>
      </c>
      <c r="AS17" s="175"/>
      <c r="AT17" s="175"/>
      <c r="AU17" s="175">
        <v>4</v>
      </c>
      <c r="AV17" s="175">
        <v>4</v>
      </c>
      <c r="AW17" s="175"/>
      <c r="BB17" s="175">
        <v>4</v>
      </c>
      <c r="BC17" s="175">
        <v>0</v>
      </c>
      <c r="BD17" s="175">
        <v>0</v>
      </c>
      <c r="BE17" s="175">
        <v>4</v>
      </c>
      <c r="BF17" s="175">
        <v>4</v>
      </c>
      <c r="BG17" s="175"/>
      <c r="BH17" s="175"/>
      <c r="BI17" s="175">
        <v>0</v>
      </c>
      <c r="BJ17" s="175"/>
      <c r="BK17" s="175"/>
      <c r="BL17" s="175"/>
      <c r="BM17" s="175">
        <v>1</v>
      </c>
      <c r="BN17" s="175">
        <v>4</v>
      </c>
      <c r="BO17" s="175">
        <v>4</v>
      </c>
      <c r="BP17" s="175">
        <v>4</v>
      </c>
      <c r="BQ17" s="175">
        <v>4</v>
      </c>
      <c r="BR17" s="175">
        <v>4</v>
      </c>
      <c r="BS17" s="175">
        <v>4</v>
      </c>
      <c r="BT17" s="175">
        <v>0</v>
      </c>
      <c r="BU17" s="175"/>
      <c r="BV17" s="175"/>
      <c r="BW17" s="175">
        <v>0</v>
      </c>
      <c r="BX17" s="175">
        <v>4</v>
      </c>
      <c r="BY17" s="175">
        <v>4</v>
      </c>
      <c r="BZ17" s="175">
        <v>4</v>
      </c>
      <c r="CA17" s="175">
        <v>4</v>
      </c>
      <c r="CB17" s="175"/>
      <c r="CC17" s="175"/>
      <c r="CD17" s="175">
        <v>4</v>
      </c>
      <c r="CE17" s="175">
        <v>4</v>
      </c>
      <c r="CF17" s="175"/>
      <c r="CG17" s="175"/>
      <c r="CH17" s="175"/>
    </row>
    <row r="18" spans="1:86" x14ac:dyDescent="0.25">
      <c r="B18" s="180" t="s">
        <v>108</v>
      </c>
      <c r="C18" s="175">
        <v>4</v>
      </c>
      <c r="D18" s="175"/>
      <c r="E18" s="175"/>
      <c r="F18" s="175"/>
      <c r="G18" s="175">
        <v>1</v>
      </c>
      <c r="H18" s="175">
        <v>2</v>
      </c>
      <c r="I18" s="175">
        <v>4</v>
      </c>
      <c r="J18" s="175"/>
      <c r="K18" s="175">
        <v>4</v>
      </c>
      <c r="L18" s="175">
        <v>4</v>
      </c>
      <c r="M18" s="175"/>
      <c r="N18" s="175">
        <v>4</v>
      </c>
      <c r="O18" s="175">
        <v>4</v>
      </c>
      <c r="P18" s="175">
        <v>4</v>
      </c>
      <c r="Q18" s="175">
        <v>4</v>
      </c>
      <c r="R18" s="175">
        <v>2</v>
      </c>
      <c r="S18" s="175"/>
      <c r="T18" s="175">
        <v>2</v>
      </c>
      <c r="U18" s="175">
        <v>1</v>
      </c>
      <c r="V18" s="175"/>
      <c r="W18" s="175">
        <v>4</v>
      </c>
      <c r="X18" s="175">
        <v>0</v>
      </c>
      <c r="Y18" s="175"/>
      <c r="Z18" s="175">
        <v>1</v>
      </c>
      <c r="AA18" s="175">
        <v>1</v>
      </c>
      <c r="AB18" s="175"/>
      <c r="AC18" s="175">
        <v>0</v>
      </c>
      <c r="AD18" s="175">
        <v>1</v>
      </c>
      <c r="AE18" s="175"/>
      <c r="AF18" s="175">
        <v>0</v>
      </c>
      <c r="AG18" s="175"/>
      <c r="AH18" s="175">
        <v>1</v>
      </c>
      <c r="AI18" s="175"/>
      <c r="AJ18" s="175">
        <v>1</v>
      </c>
      <c r="AK18" s="175">
        <v>1</v>
      </c>
      <c r="AL18" s="175">
        <v>2</v>
      </c>
      <c r="AM18" s="175">
        <v>2</v>
      </c>
      <c r="AN18" s="175"/>
      <c r="AO18" s="175"/>
      <c r="AP18" s="175">
        <v>0</v>
      </c>
      <c r="AQ18" s="175">
        <v>0</v>
      </c>
      <c r="AR18" s="175">
        <v>0</v>
      </c>
      <c r="AS18" s="175"/>
      <c r="AT18" s="175"/>
      <c r="AU18" s="175">
        <v>2</v>
      </c>
      <c r="AV18" s="175">
        <v>2</v>
      </c>
      <c r="AW18" s="175"/>
      <c r="AX18" s="175"/>
      <c r="AY18" s="175"/>
      <c r="AZ18" s="175"/>
      <c r="BA18" s="175"/>
      <c r="BB18" s="175">
        <v>2</v>
      </c>
      <c r="BC18" s="175">
        <v>2</v>
      </c>
      <c r="BD18" s="175">
        <v>0</v>
      </c>
      <c r="BE18" s="175">
        <v>0</v>
      </c>
      <c r="BF18" s="175">
        <v>0</v>
      </c>
      <c r="BG18" s="175"/>
      <c r="BH18" s="175"/>
      <c r="BI18" s="175">
        <v>4</v>
      </c>
      <c r="BJ18" s="175"/>
      <c r="BK18" s="175"/>
      <c r="BL18" s="175"/>
      <c r="BM18" s="175">
        <v>4</v>
      </c>
      <c r="BN18" s="175">
        <v>0</v>
      </c>
      <c r="BO18" s="175">
        <v>1</v>
      </c>
      <c r="BP18" s="175">
        <v>1</v>
      </c>
      <c r="BQ18" s="175">
        <v>1</v>
      </c>
      <c r="BR18" s="175">
        <v>1</v>
      </c>
      <c r="BS18" s="175">
        <v>1</v>
      </c>
      <c r="BT18" s="175">
        <v>4</v>
      </c>
      <c r="BU18" s="175"/>
      <c r="BV18" s="175"/>
      <c r="BW18" s="175">
        <v>4</v>
      </c>
      <c r="BX18" s="175">
        <v>4</v>
      </c>
      <c r="BY18" s="175">
        <v>0</v>
      </c>
      <c r="BZ18" s="175">
        <v>0</v>
      </c>
      <c r="CA18" s="175">
        <v>1</v>
      </c>
      <c r="CB18" s="175"/>
      <c r="CC18" s="175"/>
      <c r="CD18" s="175">
        <v>2</v>
      </c>
      <c r="CE18" s="175">
        <v>0</v>
      </c>
      <c r="CF18" s="175"/>
      <c r="CG18" s="175"/>
      <c r="CH18" s="175"/>
    </row>
    <row r="19" spans="1:86" x14ac:dyDescent="0.25">
      <c r="B19" s="180" t="s">
        <v>109</v>
      </c>
      <c r="C19" s="175">
        <v>4</v>
      </c>
      <c r="D19" s="175"/>
      <c r="E19" s="175"/>
      <c r="F19" s="175"/>
      <c r="G19" s="175">
        <v>4</v>
      </c>
      <c r="H19" s="175">
        <v>4</v>
      </c>
      <c r="I19" s="175">
        <v>2</v>
      </c>
      <c r="J19" s="175"/>
      <c r="K19" s="175">
        <v>4</v>
      </c>
      <c r="L19" s="175">
        <v>4</v>
      </c>
      <c r="M19" s="175"/>
      <c r="N19" s="175">
        <v>4</v>
      </c>
      <c r="O19" s="175">
        <v>4</v>
      </c>
      <c r="P19" s="175">
        <v>4</v>
      </c>
      <c r="Q19" s="175">
        <v>4</v>
      </c>
      <c r="R19" s="175">
        <v>4</v>
      </c>
      <c r="S19" s="175"/>
      <c r="T19" s="175">
        <v>4</v>
      </c>
      <c r="U19" s="175">
        <v>0</v>
      </c>
      <c r="V19" s="175"/>
      <c r="W19" s="175">
        <v>4</v>
      </c>
      <c r="X19" s="175">
        <v>0</v>
      </c>
      <c r="Y19" s="175"/>
      <c r="Z19" s="175">
        <v>4</v>
      </c>
      <c r="AA19" s="175">
        <v>4</v>
      </c>
      <c r="AB19" s="175"/>
      <c r="AC19" s="175">
        <v>0</v>
      </c>
      <c r="AD19" s="175">
        <v>4</v>
      </c>
      <c r="AE19" s="175"/>
      <c r="AF19" s="175">
        <v>0</v>
      </c>
      <c r="AG19" s="175"/>
      <c r="AH19" s="175">
        <v>4</v>
      </c>
      <c r="AI19" s="175"/>
      <c r="AJ19" s="175">
        <v>4</v>
      </c>
      <c r="AK19" s="175">
        <v>4</v>
      </c>
      <c r="AL19" s="175">
        <v>4</v>
      </c>
      <c r="AM19" s="175">
        <v>4</v>
      </c>
      <c r="AN19" s="175"/>
      <c r="AO19" s="175"/>
      <c r="AP19" s="175">
        <v>0</v>
      </c>
      <c r="AQ19" s="175">
        <v>0</v>
      </c>
      <c r="AR19" s="175">
        <v>0</v>
      </c>
      <c r="AS19" s="175"/>
      <c r="AT19" s="175"/>
      <c r="AU19" s="175">
        <v>4</v>
      </c>
      <c r="AV19" s="175">
        <v>4</v>
      </c>
      <c r="AW19" s="175"/>
      <c r="AX19" s="175"/>
      <c r="AY19" s="175"/>
      <c r="AZ19" s="175"/>
      <c r="BA19" s="175"/>
      <c r="BB19" s="175">
        <v>4</v>
      </c>
      <c r="BC19" s="175">
        <v>4</v>
      </c>
      <c r="BD19" s="175">
        <v>0</v>
      </c>
      <c r="BE19" s="175">
        <v>0</v>
      </c>
      <c r="BF19" s="175">
        <v>0</v>
      </c>
      <c r="BG19" s="175"/>
      <c r="BH19" s="175"/>
      <c r="BI19" s="175">
        <v>4</v>
      </c>
      <c r="BJ19" s="175"/>
      <c r="BK19" s="175"/>
      <c r="BL19" s="175"/>
      <c r="BM19" s="175">
        <v>4</v>
      </c>
      <c r="BN19" s="175">
        <v>0</v>
      </c>
      <c r="BO19" s="175">
        <v>4</v>
      </c>
      <c r="BP19" s="175">
        <v>4</v>
      </c>
      <c r="BQ19" s="175">
        <v>4</v>
      </c>
      <c r="BR19" s="175">
        <v>4</v>
      </c>
      <c r="BS19" s="175">
        <v>4</v>
      </c>
      <c r="BT19" s="175">
        <v>4</v>
      </c>
      <c r="BU19" s="175"/>
      <c r="BV19" s="175"/>
      <c r="BW19" s="175">
        <v>4</v>
      </c>
      <c r="BX19" s="175">
        <v>4</v>
      </c>
      <c r="BY19" s="175">
        <v>0</v>
      </c>
      <c r="BZ19" s="175">
        <v>0</v>
      </c>
      <c r="CA19" s="175">
        <v>4</v>
      </c>
      <c r="CB19" s="175"/>
      <c r="CC19" s="175"/>
      <c r="CD19" s="175">
        <v>4</v>
      </c>
      <c r="CE19" s="175">
        <v>0</v>
      </c>
      <c r="CF19" s="175"/>
      <c r="CG19" s="175"/>
      <c r="CH19" s="175"/>
    </row>
    <row r="20" spans="1:86" x14ac:dyDescent="0.25">
      <c r="B20" s="180" t="s">
        <v>110</v>
      </c>
      <c r="C20" s="175">
        <v>0</v>
      </c>
      <c r="D20" s="175"/>
      <c r="E20" s="175"/>
      <c r="F20" s="175"/>
      <c r="G20" s="175">
        <v>0</v>
      </c>
      <c r="H20" s="175">
        <v>0</v>
      </c>
      <c r="I20" s="175">
        <v>0</v>
      </c>
      <c r="J20" s="175"/>
      <c r="K20" s="175">
        <v>0</v>
      </c>
      <c r="L20" s="175">
        <v>0</v>
      </c>
      <c r="M20" s="175"/>
      <c r="N20" s="175">
        <v>0</v>
      </c>
      <c r="O20" s="175">
        <v>0</v>
      </c>
      <c r="P20" s="175">
        <v>0</v>
      </c>
      <c r="Q20" s="175">
        <v>0</v>
      </c>
      <c r="R20" s="175">
        <v>0</v>
      </c>
      <c r="S20" s="175"/>
      <c r="T20" s="175">
        <v>4</v>
      </c>
      <c r="U20" s="175">
        <v>0</v>
      </c>
      <c r="V20" s="175"/>
      <c r="W20" s="175">
        <v>0</v>
      </c>
      <c r="X20" s="175">
        <v>0</v>
      </c>
      <c r="Y20" s="175"/>
      <c r="Z20" s="175">
        <v>1</v>
      </c>
      <c r="AA20" s="175">
        <v>4</v>
      </c>
      <c r="AB20" s="175"/>
      <c r="AC20" s="175">
        <v>4</v>
      </c>
      <c r="AD20" s="175">
        <v>0</v>
      </c>
      <c r="AE20" s="175"/>
      <c r="AF20" s="175">
        <v>4</v>
      </c>
      <c r="AG20" s="175"/>
      <c r="AH20" s="175">
        <v>0</v>
      </c>
      <c r="AI20" s="175"/>
      <c r="AJ20" s="175">
        <v>0</v>
      </c>
      <c r="AK20" s="175">
        <v>4</v>
      </c>
      <c r="AL20" s="175">
        <v>4</v>
      </c>
      <c r="AM20" s="175">
        <v>0</v>
      </c>
      <c r="AN20" s="175"/>
      <c r="AO20" s="175"/>
      <c r="AP20" s="175">
        <v>0</v>
      </c>
      <c r="AQ20" s="175">
        <v>0</v>
      </c>
      <c r="AR20" s="175">
        <v>0</v>
      </c>
      <c r="AS20" s="175"/>
      <c r="AT20" s="175"/>
      <c r="AU20" s="175">
        <v>0</v>
      </c>
      <c r="AV20" s="175">
        <v>4</v>
      </c>
      <c r="AW20" s="175"/>
      <c r="AX20" s="175"/>
      <c r="AY20" s="175"/>
      <c r="AZ20" s="175"/>
      <c r="BA20" s="175"/>
      <c r="BB20" s="175">
        <v>0</v>
      </c>
      <c r="BC20" s="175">
        <v>0</v>
      </c>
      <c r="BD20" s="175">
        <v>2</v>
      </c>
      <c r="BE20" s="175">
        <v>4</v>
      </c>
      <c r="BF20" s="175">
        <v>4</v>
      </c>
      <c r="BG20" s="175"/>
      <c r="BH20" s="175"/>
      <c r="BI20" s="175">
        <v>0</v>
      </c>
      <c r="BJ20" s="175"/>
      <c r="BK20" s="175"/>
      <c r="BL20" s="175"/>
      <c r="BM20" s="175">
        <v>0</v>
      </c>
      <c r="BN20" s="175">
        <v>0</v>
      </c>
      <c r="BO20" s="175">
        <v>0</v>
      </c>
      <c r="BP20" s="175">
        <v>0</v>
      </c>
      <c r="BQ20" s="175">
        <v>0</v>
      </c>
      <c r="BR20" s="175">
        <v>0</v>
      </c>
      <c r="BS20" s="175">
        <v>0</v>
      </c>
      <c r="BT20" s="175">
        <v>0</v>
      </c>
      <c r="BU20" s="175"/>
      <c r="BV20" s="175"/>
      <c r="BW20" s="175">
        <v>0</v>
      </c>
      <c r="BX20" s="175">
        <v>0</v>
      </c>
      <c r="BY20" s="175">
        <v>4</v>
      </c>
      <c r="BZ20" s="175">
        <v>0</v>
      </c>
      <c r="CA20" s="175">
        <v>0</v>
      </c>
      <c r="CB20" s="175"/>
      <c r="CC20" s="175"/>
      <c r="CD20" s="175">
        <v>4</v>
      </c>
      <c r="CE20" s="175">
        <v>0</v>
      </c>
      <c r="CF20" s="175"/>
      <c r="CG20" s="175"/>
      <c r="CH20" s="175"/>
    </row>
    <row r="21" spans="1:86" x14ac:dyDescent="0.25">
      <c r="B21" s="180" t="s">
        <v>111</v>
      </c>
      <c r="C21" s="175">
        <v>0</v>
      </c>
      <c r="D21" s="175"/>
      <c r="E21" s="175"/>
      <c r="F21" s="175"/>
      <c r="G21" s="175">
        <v>0</v>
      </c>
      <c r="H21" s="175">
        <v>0</v>
      </c>
      <c r="I21" s="175">
        <v>0</v>
      </c>
      <c r="J21" s="175"/>
      <c r="K21" s="175">
        <v>0</v>
      </c>
      <c r="L21" s="175">
        <v>0</v>
      </c>
      <c r="M21" s="175"/>
      <c r="N21" s="175">
        <v>0</v>
      </c>
      <c r="O21" s="175">
        <v>0</v>
      </c>
      <c r="P21" s="175">
        <v>0</v>
      </c>
      <c r="Q21" s="175">
        <v>0</v>
      </c>
      <c r="R21" s="175">
        <v>0</v>
      </c>
      <c r="S21" s="175"/>
      <c r="T21" s="175">
        <v>4</v>
      </c>
      <c r="U21" s="175">
        <v>0</v>
      </c>
      <c r="V21" s="175"/>
      <c r="W21" s="175">
        <v>0</v>
      </c>
      <c r="X21" s="175">
        <v>0</v>
      </c>
      <c r="Y21" s="175"/>
      <c r="Z21" s="175">
        <v>4</v>
      </c>
      <c r="AA21" s="175">
        <v>4</v>
      </c>
      <c r="AB21" s="175"/>
      <c r="AC21" s="175">
        <v>4</v>
      </c>
      <c r="AD21" s="175">
        <v>0</v>
      </c>
      <c r="AE21" s="175"/>
      <c r="AF21" s="175">
        <v>4</v>
      </c>
      <c r="AG21" s="175"/>
      <c r="AH21" s="175">
        <v>4</v>
      </c>
      <c r="AI21" s="175"/>
      <c r="AJ21" s="175">
        <v>0</v>
      </c>
      <c r="AK21" s="175">
        <v>4</v>
      </c>
      <c r="AL21" s="175">
        <v>4</v>
      </c>
      <c r="AM21" s="175">
        <v>0</v>
      </c>
      <c r="AN21" s="175"/>
      <c r="AO21" s="175"/>
      <c r="AP21" s="175">
        <v>0</v>
      </c>
      <c r="AQ21" s="175">
        <v>0</v>
      </c>
      <c r="AR21" s="175">
        <v>0</v>
      </c>
      <c r="AS21" s="175"/>
      <c r="AT21" s="175"/>
      <c r="AU21" s="175">
        <v>0</v>
      </c>
      <c r="AV21" s="175">
        <v>4</v>
      </c>
      <c r="AW21" s="175"/>
      <c r="AX21" s="175"/>
      <c r="AY21" s="175"/>
      <c r="AZ21" s="175"/>
      <c r="BA21" s="175"/>
      <c r="BB21" s="175">
        <v>0</v>
      </c>
      <c r="BC21" s="175">
        <v>0</v>
      </c>
      <c r="BD21" s="175">
        <v>4</v>
      </c>
      <c r="BE21" s="175">
        <v>4</v>
      </c>
      <c r="BF21" s="175">
        <v>4</v>
      </c>
      <c r="BG21" s="175"/>
      <c r="BH21" s="175"/>
      <c r="BI21" s="175">
        <v>0</v>
      </c>
      <c r="BJ21" s="175"/>
      <c r="BK21" s="175"/>
      <c r="BL21" s="175"/>
      <c r="BM21" s="175">
        <v>0</v>
      </c>
      <c r="BN21" s="175">
        <v>0</v>
      </c>
      <c r="BO21" s="175">
        <v>0</v>
      </c>
      <c r="BP21" s="175">
        <v>0</v>
      </c>
      <c r="BQ21" s="175">
        <v>0</v>
      </c>
      <c r="BR21" s="175">
        <v>0</v>
      </c>
      <c r="BS21" s="175">
        <v>0</v>
      </c>
      <c r="BT21" s="175">
        <v>0</v>
      </c>
      <c r="BU21" s="175"/>
      <c r="BV21" s="175"/>
      <c r="BW21" s="175">
        <v>0</v>
      </c>
      <c r="BX21" s="175">
        <v>0</v>
      </c>
      <c r="BY21" s="175">
        <v>4</v>
      </c>
      <c r="BZ21" s="175">
        <v>0</v>
      </c>
      <c r="CA21" s="175">
        <v>4</v>
      </c>
      <c r="CB21" s="175"/>
      <c r="CC21" s="175"/>
      <c r="CD21" s="175">
        <v>4</v>
      </c>
      <c r="CE21" s="175">
        <v>0</v>
      </c>
      <c r="CF21" s="175"/>
      <c r="CG21" s="175"/>
      <c r="CH21" s="175"/>
    </row>
    <row r="22" spans="1:86" x14ac:dyDescent="0.25">
      <c r="B22" s="180" t="s">
        <v>112</v>
      </c>
      <c r="C22" s="175">
        <v>4</v>
      </c>
      <c r="D22" s="175">
        <v>1.5</v>
      </c>
      <c r="E22" s="175">
        <v>3</v>
      </c>
      <c r="F22" s="175">
        <v>4</v>
      </c>
      <c r="G22" s="175">
        <v>3</v>
      </c>
      <c r="H22" s="175">
        <v>4</v>
      </c>
      <c r="I22" s="175">
        <v>4</v>
      </c>
      <c r="J22" s="175">
        <v>4</v>
      </c>
      <c r="K22" s="175">
        <v>4</v>
      </c>
      <c r="L22" s="175">
        <v>3</v>
      </c>
      <c r="M22" s="175">
        <v>2</v>
      </c>
      <c r="N22" s="175">
        <v>1</v>
      </c>
      <c r="O22" s="175">
        <v>1</v>
      </c>
      <c r="P22" s="175">
        <v>1</v>
      </c>
      <c r="Q22" s="175">
        <v>4</v>
      </c>
      <c r="R22" s="175">
        <v>2</v>
      </c>
      <c r="S22" s="175">
        <v>2</v>
      </c>
      <c r="T22" s="175">
        <v>4</v>
      </c>
      <c r="U22" s="175">
        <v>2</v>
      </c>
      <c r="V22" s="169">
        <v>2</v>
      </c>
      <c r="W22" s="169">
        <v>4</v>
      </c>
      <c r="X22" s="169">
        <v>4</v>
      </c>
      <c r="Y22" s="169">
        <v>4</v>
      </c>
      <c r="Z22" s="169">
        <v>4</v>
      </c>
      <c r="AA22" s="169">
        <v>1</v>
      </c>
      <c r="AC22" s="169">
        <v>1</v>
      </c>
      <c r="AD22" s="169">
        <v>0</v>
      </c>
      <c r="AH22" s="169">
        <v>3</v>
      </c>
      <c r="AI22" s="169">
        <v>4</v>
      </c>
      <c r="AJ22" s="169">
        <v>2</v>
      </c>
      <c r="AK22" s="169">
        <v>1</v>
      </c>
      <c r="AL22" s="169">
        <v>1</v>
      </c>
      <c r="AM22" s="169">
        <v>1.5</v>
      </c>
      <c r="AN22" s="169">
        <v>4</v>
      </c>
      <c r="AO22" s="169">
        <v>1</v>
      </c>
      <c r="AP22" s="169">
        <v>0</v>
      </c>
      <c r="AQ22" s="169">
        <v>1</v>
      </c>
      <c r="AR22" s="169">
        <v>2</v>
      </c>
      <c r="AU22" s="169">
        <v>2</v>
      </c>
      <c r="AV22" s="169">
        <v>4</v>
      </c>
      <c r="AW22" s="169">
        <v>4</v>
      </c>
      <c r="AX22" s="169">
        <v>3</v>
      </c>
      <c r="AY22" s="169">
        <v>4</v>
      </c>
      <c r="AZ22" s="169">
        <v>4</v>
      </c>
      <c r="BA22" s="169">
        <v>4</v>
      </c>
      <c r="BB22" s="169">
        <v>2</v>
      </c>
      <c r="BC22" s="169">
        <v>4</v>
      </c>
      <c r="BD22" s="169">
        <v>4</v>
      </c>
      <c r="BE22" s="169">
        <v>2</v>
      </c>
      <c r="BF22" s="169">
        <v>0</v>
      </c>
      <c r="BG22" s="169">
        <v>2</v>
      </c>
      <c r="BI22" s="169">
        <v>2</v>
      </c>
      <c r="BJ22" s="169">
        <v>4</v>
      </c>
      <c r="BK22" s="169">
        <v>4</v>
      </c>
      <c r="BM22" s="169">
        <v>3</v>
      </c>
      <c r="BN22" s="169">
        <v>4</v>
      </c>
      <c r="BO22" s="169">
        <v>1</v>
      </c>
      <c r="BP22" s="169">
        <v>1</v>
      </c>
      <c r="BQ22" s="169">
        <v>1</v>
      </c>
      <c r="BR22" s="169">
        <v>1</v>
      </c>
      <c r="BS22" s="169">
        <v>1</v>
      </c>
      <c r="BT22" s="169">
        <v>2</v>
      </c>
      <c r="BU22" s="169">
        <v>4</v>
      </c>
      <c r="BV22" s="169">
        <v>4</v>
      </c>
      <c r="BW22" s="169">
        <v>4</v>
      </c>
      <c r="BY22" s="169">
        <v>1</v>
      </c>
      <c r="BZ22" s="169">
        <v>4</v>
      </c>
      <c r="CA22" s="169">
        <v>2</v>
      </c>
      <c r="CB22" s="169">
        <v>4</v>
      </c>
      <c r="CC22" s="169">
        <v>4</v>
      </c>
      <c r="CD22" s="169">
        <v>4</v>
      </c>
      <c r="CE22" s="169">
        <v>2</v>
      </c>
    </row>
    <row r="23" spans="1:86" x14ac:dyDescent="0.25">
      <c r="B23" s="180" t="s">
        <v>113</v>
      </c>
      <c r="C23" s="175">
        <v>0</v>
      </c>
      <c r="D23" s="175">
        <v>0</v>
      </c>
      <c r="E23" s="175">
        <v>2</v>
      </c>
      <c r="F23" s="175">
        <v>2</v>
      </c>
      <c r="G23" s="175">
        <v>4</v>
      </c>
      <c r="H23" s="175">
        <v>4</v>
      </c>
      <c r="I23" s="175">
        <v>4</v>
      </c>
      <c r="J23" s="175">
        <v>0</v>
      </c>
      <c r="K23" s="175">
        <v>0</v>
      </c>
      <c r="L23" s="175">
        <v>0</v>
      </c>
      <c r="M23" s="175">
        <v>0</v>
      </c>
      <c r="N23" s="175">
        <v>4</v>
      </c>
      <c r="O23" s="175">
        <v>4</v>
      </c>
      <c r="P23" s="175">
        <v>4</v>
      </c>
      <c r="Q23" s="175">
        <v>0</v>
      </c>
      <c r="R23" s="175">
        <v>4</v>
      </c>
      <c r="S23" s="175">
        <v>4</v>
      </c>
      <c r="T23" s="175">
        <v>0</v>
      </c>
      <c r="U23" s="175">
        <v>0</v>
      </c>
      <c r="V23" s="169">
        <v>4</v>
      </c>
      <c r="W23" s="169">
        <v>0</v>
      </c>
      <c r="X23" s="169">
        <v>0</v>
      </c>
      <c r="Y23" s="169">
        <v>0</v>
      </c>
      <c r="Z23" s="169">
        <v>0</v>
      </c>
      <c r="AA23" s="169">
        <v>4</v>
      </c>
      <c r="AC23" s="169">
        <v>0</v>
      </c>
      <c r="AD23" s="169">
        <v>2</v>
      </c>
      <c r="AF23" s="169">
        <v>0</v>
      </c>
      <c r="AH23" s="169">
        <v>0</v>
      </c>
      <c r="AI23" s="169">
        <v>4</v>
      </c>
      <c r="AJ23" s="169">
        <v>2</v>
      </c>
      <c r="AK23" s="169">
        <v>0</v>
      </c>
      <c r="AL23" s="169">
        <v>0</v>
      </c>
      <c r="AM23" s="169">
        <v>4</v>
      </c>
      <c r="AN23" s="169">
        <v>0</v>
      </c>
      <c r="AO23" s="169">
        <v>4</v>
      </c>
      <c r="AP23" s="169">
        <v>2</v>
      </c>
      <c r="AQ23" s="169">
        <v>4</v>
      </c>
      <c r="AR23" s="169">
        <v>4</v>
      </c>
      <c r="AU23" s="169">
        <v>4</v>
      </c>
      <c r="AV23" s="169">
        <v>2</v>
      </c>
      <c r="AW23" s="169">
        <v>0</v>
      </c>
      <c r="AX23" s="169">
        <v>4</v>
      </c>
      <c r="AY23" s="169">
        <v>0</v>
      </c>
      <c r="AZ23" s="169">
        <v>0</v>
      </c>
      <c r="BA23" s="169">
        <v>0</v>
      </c>
      <c r="BB23" s="169">
        <v>4</v>
      </c>
      <c r="BC23" s="169">
        <v>0</v>
      </c>
      <c r="BD23" s="169">
        <v>0</v>
      </c>
      <c r="BE23" s="169">
        <v>0</v>
      </c>
      <c r="BF23" s="169">
        <v>0</v>
      </c>
      <c r="BG23" s="169">
        <v>4</v>
      </c>
      <c r="BI23" s="169">
        <v>0</v>
      </c>
      <c r="BJ23" s="169">
        <v>0</v>
      </c>
      <c r="BK23" s="169">
        <v>4</v>
      </c>
      <c r="BM23" s="169">
        <v>1</v>
      </c>
      <c r="BN23" s="169">
        <v>4</v>
      </c>
      <c r="BO23" s="169">
        <v>4</v>
      </c>
      <c r="BP23" s="169">
        <v>4</v>
      </c>
      <c r="BQ23" s="169">
        <v>4</v>
      </c>
      <c r="BR23" s="169">
        <v>4</v>
      </c>
      <c r="BS23" s="169">
        <v>4</v>
      </c>
      <c r="BT23" s="169">
        <v>0</v>
      </c>
      <c r="BU23" s="169">
        <v>4</v>
      </c>
      <c r="BV23" s="169">
        <v>0</v>
      </c>
      <c r="BW23" s="169">
        <v>0</v>
      </c>
      <c r="BX23" s="169">
        <v>0</v>
      </c>
      <c r="BY23" s="169">
        <v>2</v>
      </c>
      <c r="BZ23" s="169">
        <v>4</v>
      </c>
      <c r="CA23" s="169">
        <v>4</v>
      </c>
      <c r="CB23" s="169">
        <v>4</v>
      </c>
      <c r="CC23" s="169">
        <v>4</v>
      </c>
      <c r="CD23" s="169">
        <v>4</v>
      </c>
      <c r="CE23" s="169">
        <v>4</v>
      </c>
    </row>
    <row r="24" spans="1:86" x14ac:dyDescent="0.25">
      <c r="A24" s="298"/>
      <c r="B24" s="298"/>
    </row>
    <row r="26" spans="1:86" x14ac:dyDescent="0.25">
      <c r="A26" s="297" t="s">
        <v>38</v>
      </c>
      <c r="B26" s="297"/>
    </row>
    <row r="27" spans="1:86" x14ac:dyDescent="0.25">
      <c r="B27" s="181" t="s">
        <v>114</v>
      </c>
    </row>
    <row r="28" spans="1:86" x14ac:dyDescent="0.25">
      <c r="B28" s="182" t="s">
        <v>115</v>
      </c>
    </row>
    <row r="29" spans="1:86" x14ac:dyDescent="0.25">
      <c r="B29" s="180" t="s">
        <v>123</v>
      </c>
      <c r="C29" s="176">
        <v>2</v>
      </c>
      <c r="D29" s="177"/>
      <c r="E29" s="177"/>
      <c r="F29" s="177"/>
      <c r="G29" s="177">
        <v>3</v>
      </c>
      <c r="H29" s="177">
        <v>3</v>
      </c>
      <c r="I29" s="176">
        <v>3</v>
      </c>
      <c r="J29" s="177"/>
      <c r="K29" s="176"/>
      <c r="L29" s="176">
        <v>2</v>
      </c>
      <c r="M29" s="177"/>
      <c r="N29" s="176">
        <v>3</v>
      </c>
      <c r="O29" s="176">
        <v>3</v>
      </c>
      <c r="P29" s="176">
        <v>3</v>
      </c>
      <c r="Q29" s="176">
        <v>3</v>
      </c>
      <c r="R29" s="176">
        <v>3</v>
      </c>
      <c r="S29" s="177"/>
      <c r="T29" s="177">
        <v>3</v>
      </c>
      <c r="U29" s="176">
        <v>3</v>
      </c>
      <c r="V29" s="176"/>
      <c r="W29" s="176">
        <v>2</v>
      </c>
      <c r="X29" s="176">
        <v>3</v>
      </c>
      <c r="Y29" s="176">
        <v>1</v>
      </c>
      <c r="Z29" s="176">
        <v>3</v>
      </c>
      <c r="AA29" s="176">
        <v>3</v>
      </c>
      <c r="AB29" s="176"/>
      <c r="AC29" s="176">
        <v>3</v>
      </c>
      <c r="AD29" s="176">
        <v>3</v>
      </c>
      <c r="AE29" s="176"/>
      <c r="AF29" s="176">
        <v>2</v>
      </c>
      <c r="AG29" s="176"/>
      <c r="AH29" s="176">
        <v>2</v>
      </c>
      <c r="AI29" s="176"/>
      <c r="AJ29" s="176">
        <v>4</v>
      </c>
      <c r="AK29" s="176">
        <v>3</v>
      </c>
      <c r="AL29" s="176">
        <v>3</v>
      </c>
      <c r="AM29" s="176">
        <v>3</v>
      </c>
      <c r="AN29" s="176"/>
      <c r="AO29" s="176"/>
      <c r="AP29" s="176">
        <v>2</v>
      </c>
      <c r="AQ29" s="176">
        <v>3</v>
      </c>
      <c r="AR29" s="176">
        <v>3</v>
      </c>
      <c r="AS29" s="176"/>
      <c r="AT29" s="176"/>
      <c r="AU29" s="176">
        <v>3</v>
      </c>
      <c r="AV29" s="176">
        <v>3</v>
      </c>
      <c r="AW29" s="176"/>
      <c r="AX29" s="176"/>
      <c r="AY29" s="176"/>
      <c r="AZ29" s="176"/>
      <c r="BA29" s="176"/>
      <c r="BB29" s="176">
        <v>3</v>
      </c>
      <c r="BC29" s="176">
        <v>1</v>
      </c>
      <c r="BD29" s="176">
        <v>2</v>
      </c>
      <c r="BE29" s="176">
        <v>3</v>
      </c>
      <c r="BF29" s="176">
        <v>2</v>
      </c>
      <c r="BG29" s="176"/>
      <c r="BH29" s="176"/>
      <c r="BI29" s="176">
        <v>1</v>
      </c>
      <c r="BJ29" s="176"/>
      <c r="BK29" s="176"/>
      <c r="BL29" s="176"/>
      <c r="BM29" s="176">
        <v>3</v>
      </c>
      <c r="BN29" s="176">
        <v>3</v>
      </c>
      <c r="BO29" s="176">
        <v>3</v>
      </c>
      <c r="BP29" s="176">
        <v>3</v>
      </c>
      <c r="BQ29" s="176">
        <v>3</v>
      </c>
      <c r="BR29" s="176">
        <v>3</v>
      </c>
      <c r="BS29" s="176">
        <v>3</v>
      </c>
      <c r="BT29" s="176">
        <v>2</v>
      </c>
      <c r="BU29" s="176"/>
      <c r="BV29" s="176"/>
      <c r="BW29" s="176">
        <v>2</v>
      </c>
      <c r="BX29" s="176">
        <v>1</v>
      </c>
      <c r="BY29" s="176">
        <v>2</v>
      </c>
      <c r="BZ29" s="176">
        <v>1</v>
      </c>
      <c r="CA29" s="176">
        <v>1</v>
      </c>
      <c r="CB29" s="176"/>
      <c r="CC29" s="176"/>
      <c r="CD29" s="176"/>
      <c r="CE29" s="176">
        <v>2</v>
      </c>
      <c r="CF29" s="176"/>
      <c r="CG29" s="176"/>
      <c r="CH29" s="176"/>
    </row>
    <row r="30" spans="1:86" x14ac:dyDescent="0.25">
      <c r="B30" s="180" t="s">
        <v>124</v>
      </c>
      <c r="C30" s="176">
        <v>2.5</v>
      </c>
      <c r="D30" s="177"/>
      <c r="E30" s="177"/>
      <c r="F30" s="177"/>
      <c r="G30" s="177">
        <v>2</v>
      </c>
      <c r="H30" s="177">
        <v>4</v>
      </c>
      <c r="I30" s="176">
        <v>4</v>
      </c>
      <c r="J30" s="177"/>
      <c r="K30" s="176"/>
      <c r="L30" s="176">
        <v>3</v>
      </c>
      <c r="M30" s="177"/>
      <c r="N30" s="176">
        <v>2</v>
      </c>
      <c r="O30" s="176">
        <v>2</v>
      </c>
      <c r="P30" s="176">
        <v>2</v>
      </c>
      <c r="Q30" s="176">
        <v>2.5</v>
      </c>
      <c r="R30" s="176">
        <v>3</v>
      </c>
      <c r="S30" s="177"/>
      <c r="T30" s="177">
        <v>3</v>
      </c>
      <c r="U30" s="176">
        <v>4</v>
      </c>
      <c r="V30" s="176"/>
      <c r="W30" s="176">
        <v>3</v>
      </c>
      <c r="X30" s="176">
        <v>2</v>
      </c>
      <c r="Y30" s="176">
        <v>4</v>
      </c>
      <c r="Z30" s="176">
        <v>3</v>
      </c>
      <c r="AA30" s="176">
        <v>3</v>
      </c>
      <c r="AB30" s="176"/>
      <c r="AC30" s="176">
        <v>4</v>
      </c>
      <c r="AD30" s="176">
        <v>4</v>
      </c>
      <c r="AE30" s="176"/>
      <c r="AF30" s="176">
        <v>3</v>
      </c>
      <c r="AG30" s="176"/>
      <c r="AH30" s="176">
        <v>3</v>
      </c>
      <c r="AI30" s="176"/>
      <c r="AJ30" s="176">
        <v>4</v>
      </c>
      <c r="AK30" s="176">
        <v>3</v>
      </c>
      <c r="AL30" s="176">
        <v>3</v>
      </c>
      <c r="AM30" s="176">
        <v>4</v>
      </c>
      <c r="AN30" s="176"/>
      <c r="AO30" s="176"/>
      <c r="AP30" s="176">
        <v>3</v>
      </c>
      <c r="AQ30" s="176">
        <v>3</v>
      </c>
      <c r="AR30" s="176">
        <v>2</v>
      </c>
      <c r="AS30" s="176"/>
      <c r="AT30" s="176"/>
      <c r="AU30" s="176">
        <v>3</v>
      </c>
      <c r="AV30" s="176">
        <v>3</v>
      </c>
      <c r="AW30" s="176"/>
      <c r="AX30" s="176"/>
      <c r="AY30" s="176"/>
      <c r="AZ30" s="176"/>
      <c r="BA30" s="176"/>
      <c r="BB30" s="176">
        <v>3</v>
      </c>
      <c r="BC30" s="176">
        <v>4</v>
      </c>
      <c r="BD30" s="176">
        <v>2</v>
      </c>
      <c r="BE30" s="176">
        <v>3</v>
      </c>
      <c r="BF30" s="176">
        <v>3</v>
      </c>
      <c r="BG30" s="176"/>
      <c r="BH30" s="176"/>
      <c r="BI30" s="176">
        <v>3</v>
      </c>
      <c r="BJ30" s="176"/>
      <c r="BK30" s="176"/>
      <c r="BL30" s="176"/>
      <c r="BM30" s="176">
        <v>3</v>
      </c>
      <c r="BN30" s="176">
        <v>3</v>
      </c>
      <c r="BO30" s="176">
        <v>3</v>
      </c>
      <c r="BP30" s="176">
        <v>3</v>
      </c>
      <c r="BQ30" s="176">
        <v>3</v>
      </c>
      <c r="BR30" s="176">
        <v>3</v>
      </c>
      <c r="BS30" s="176">
        <v>3</v>
      </c>
      <c r="BT30" s="176">
        <v>2</v>
      </c>
      <c r="BU30" s="176">
        <v>3</v>
      </c>
      <c r="BV30" s="176"/>
      <c r="BW30" s="176">
        <v>3</v>
      </c>
      <c r="BX30" s="176">
        <v>3</v>
      </c>
      <c r="BY30" s="176">
        <v>3</v>
      </c>
      <c r="BZ30" s="176">
        <v>1</v>
      </c>
      <c r="CA30" s="176">
        <v>2</v>
      </c>
      <c r="CB30" s="176"/>
      <c r="CC30" s="176"/>
      <c r="CD30" s="176"/>
      <c r="CE30" s="176">
        <v>2</v>
      </c>
      <c r="CF30" s="176"/>
      <c r="CG30" s="176"/>
      <c r="CH30" s="176"/>
    </row>
    <row r="31" spans="1:86" x14ac:dyDescent="0.25">
      <c r="B31" s="180" t="s">
        <v>125</v>
      </c>
      <c r="C31" s="176">
        <v>1</v>
      </c>
      <c r="D31" s="177"/>
      <c r="E31" s="177"/>
      <c r="F31" s="177"/>
      <c r="G31" s="177">
        <v>2</v>
      </c>
      <c r="H31" s="177">
        <v>2</v>
      </c>
      <c r="I31" s="176">
        <v>3</v>
      </c>
      <c r="J31" s="177"/>
      <c r="K31" s="176"/>
      <c r="L31" s="176">
        <v>3</v>
      </c>
      <c r="M31" s="177"/>
      <c r="N31" s="176">
        <v>3</v>
      </c>
      <c r="O31" s="176">
        <v>3</v>
      </c>
      <c r="P31" s="176">
        <v>3</v>
      </c>
      <c r="Q31" s="176">
        <v>3</v>
      </c>
      <c r="R31" s="176">
        <v>1</v>
      </c>
      <c r="S31" s="177"/>
      <c r="T31" s="177">
        <v>3</v>
      </c>
      <c r="U31" s="176">
        <v>2</v>
      </c>
      <c r="V31" s="176"/>
      <c r="W31" s="176">
        <v>2</v>
      </c>
      <c r="X31" s="176">
        <v>2</v>
      </c>
      <c r="Y31" s="176">
        <v>1</v>
      </c>
      <c r="Z31" s="176">
        <v>2</v>
      </c>
      <c r="AA31" s="176">
        <v>1</v>
      </c>
      <c r="AB31" s="176"/>
      <c r="AC31" s="176">
        <v>2</v>
      </c>
      <c r="AD31" s="176">
        <v>2</v>
      </c>
      <c r="AE31" s="176"/>
      <c r="AF31" s="176">
        <v>1.5</v>
      </c>
      <c r="AG31" s="176"/>
      <c r="AH31" s="176">
        <v>2</v>
      </c>
      <c r="AI31" s="176"/>
      <c r="AJ31" s="176">
        <v>2</v>
      </c>
      <c r="AK31" s="176">
        <v>1</v>
      </c>
      <c r="AL31" s="176">
        <v>2</v>
      </c>
      <c r="AM31" s="176">
        <v>2</v>
      </c>
      <c r="AN31" s="176"/>
      <c r="AO31" s="176"/>
      <c r="AP31" s="176">
        <v>3</v>
      </c>
      <c r="AQ31" s="176">
        <v>1</v>
      </c>
      <c r="AR31" s="176">
        <v>2</v>
      </c>
      <c r="AS31" s="176"/>
      <c r="AT31" s="176"/>
      <c r="AU31" s="176">
        <v>2</v>
      </c>
      <c r="AV31" s="176">
        <v>1</v>
      </c>
      <c r="AW31" s="176"/>
      <c r="AX31" s="176"/>
      <c r="AY31" s="176"/>
      <c r="AZ31" s="176"/>
      <c r="BA31" s="176"/>
      <c r="BB31" s="176">
        <v>1.5</v>
      </c>
      <c r="BC31" s="176">
        <v>1</v>
      </c>
      <c r="BD31" s="176">
        <v>4</v>
      </c>
      <c r="BE31" s="176">
        <v>2</v>
      </c>
      <c r="BF31" s="176"/>
      <c r="BG31" s="176"/>
      <c r="BH31" s="176"/>
      <c r="BI31" s="176">
        <v>1</v>
      </c>
      <c r="BJ31" s="176"/>
      <c r="BK31" s="176"/>
      <c r="BL31" s="176"/>
      <c r="BM31" s="176">
        <v>2</v>
      </c>
      <c r="BN31" s="176">
        <v>2</v>
      </c>
      <c r="BO31" s="176">
        <v>1</v>
      </c>
      <c r="BP31" s="176">
        <v>1</v>
      </c>
      <c r="BQ31" s="176">
        <v>1</v>
      </c>
      <c r="BR31" s="176">
        <v>1</v>
      </c>
      <c r="BS31" s="176">
        <v>1</v>
      </c>
      <c r="BT31" s="176">
        <v>1</v>
      </c>
      <c r="BU31" s="176"/>
      <c r="BV31" s="176"/>
      <c r="BW31" s="176">
        <v>1</v>
      </c>
      <c r="BX31" s="176">
        <v>0</v>
      </c>
      <c r="BY31" s="176">
        <v>2</v>
      </c>
      <c r="BZ31" s="176">
        <v>1</v>
      </c>
      <c r="CA31" s="176">
        <v>0</v>
      </c>
      <c r="CB31" s="176"/>
      <c r="CC31" s="176"/>
      <c r="CD31" s="176">
        <v>3</v>
      </c>
      <c r="CE31" s="176">
        <v>2</v>
      </c>
      <c r="CF31" s="176"/>
      <c r="CG31" s="176"/>
      <c r="CH31" s="176"/>
    </row>
    <row r="32" spans="1:86" x14ac:dyDescent="0.25">
      <c r="B32" s="180" t="s">
        <v>126</v>
      </c>
      <c r="C32" s="176">
        <v>0</v>
      </c>
      <c r="D32" s="177"/>
      <c r="E32" s="177"/>
      <c r="F32" s="177"/>
      <c r="G32" s="177">
        <v>0</v>
      </c>
      <c r="H32" s="177">
        <v>2</v>
      </c>
      <c r="I32" s="177">
        <v>0</v>
      </c>
      <c r="J32" s="177"/>
      <c r="K32" s="176"/>
      <c r="L32" s="176">
        <v>2</v>
      </c>
      <c r="M32" s="177"/>
      <c r="N32" s="176">
        <v>0</v>
      </c>
      <c r="O32" s="176">
        <v>1</v>
      </c>
      <c r="P32" s="176">
        <v>1</v>
      </c>
      <c r="Q32" s="176">
        <v>0</v>
      </c>
      <c r="R32" s="176">
        <v>0</v>
      </c>
      <c r="S32" s="177"/>
      <c r="T32" s="177">
        <v>2</v>
      </c>
      <c r="U32" s="176">
        <v>3</v>
      </c>
      <c r="V32" s="176"/>
      <c r="W32" s="176">
        <v>0</v>
      </c>
      <c r="X32" s="176">
        <v>2</v>
      </c>
      <c r="Y32" s="176">
        <v>2</v>
      </c>
      <c r="Z32" s="176">
        <v>1</v>
      </c>
      <c r="AA32" s="176">
        <v>1</v>
      </c>
      <c r="AB32" s="176"/>
      <c r="AC32" s="176">
        <v>3</v>
      </c>
      <c r="AD32" s="176"/>
      <c r="AE32" s="176"/>
      <c r="AF32" s="176">
        <v>3</v>
      </c>
      <c r="AG32" s="176"/>
      <c r="AH32" s="176">
        <v>0</v>
      </c>
      <c r="AI32" s="176"/>
      <c r="AJ32" s="176">
        <v>1</v>
      </c>
      <c r="AK32" s="176">
        <v>3</v>
      </c>
      <c r="AL32" s="176">
        <v>1</v>
      </c>
      <c r="AM32" s="176">
        <v>3</v>
      </c>
      <c r="AN32" s="176"/>
      <c r="AO32" s="176"/>
      <c r="AP32" s="176">
        <v>3</v>
      </c>
      <c r="AQ32" s="176">
        <v>0</v>
      </c>
      <c r="AR32" s="176">
        <v>1</v>
      </c>
      <c r="AS32" s="176"/>
      <c r="AT32" s="176"/>
      <c r="AU32" s="176">
        <v>2</v>
      </c>
      <c r="AV32" s="176">
        <v>2</v>
      </c>
      <c r="AW32" s="176"/>
      <c r="AX32" s="176"/>
      <c r="AY32" s="176"/>
      <c r="AZ32" s="176"/>
      <c r="BA32" s="176"/>
      <c r="BB32" s="176">
        <v>2</v>
      </c>
      <c r="BC32" s="176">
        <v>2</v>
      </c>
      <c r="BD32" s="176">
        <v>0</v>
      </c>
      <c r="BE32" s="176">
        <v>2</v>
      </c>
      <c r="BF32" s="176">
        <v>0</v>
      </c>
      <c r="BG32" s="176"/>
      <c r="BH32" s="176"/>
      <c r="BI32" s="176">
        <v>0</v>
      </c>
      <c r="BJ32" s="176"/>
      <c r="BK32" s="176"/>
      <c r="BL32" s="176"/>
      <c r="BM32" s="176">
        <v>2</v>
      </c>
      <c r="BN32" s="176">
        <v>3</v>
      </c>
      <c r="BO32" s="176">
        <v>2</v>
      </c>
      <c r="BP32" s="176">
        <v>2</v>
      </c>
      <c r="BQ32" s="176">
        <v>2</v>
      </c>
      <c r="BR32" s="176">
        <v>2</v>
      </c>
      <c r="BS32" s="176">
        <v>2</v>
      </c>
      <c r="BT32" s="176">
        <v>0</v>
      </c>
      <c r="BU32" s="176"/>
      <c r="BV32" s="176"/>
      <c r="BW32" s="176">
        <v>0</v>
      </c>
      <c r="BX32" s="176">
        <v>0</v>
      </c>
      <c r="BY32" s="176">
        <v>3</v>
      </c>
      <c r="BZ32" s="176">
        <v>0</v>
      </c>
      <c r="CA32" s="176">
        <v>0</v>
      </c>
      <c r="CB32" s="176"/>
      <c r="CC32" s="176"/>
      <c r="CD32" s="176">
        <v>4</v>
      </c>
      <c r="CE32" s="176">
        <v>0</v>
      </c>
      <c r="CF32" s="176"/>
      <c r="CG32" s="176"/>
      <c r="CH32" s="176"/>
    </row>
    <row r="33" spans="2:86" x14ac:dyDescent="0.25">
      <c r="B33" s="183" t="s">
        <v>116</v>
      </c>
    </row>
    <row r="34" spans="2:86" x14ac:dyDescent="0.25">
      <c r="B34" s="180" t="s">
        <v>127</v>
      </c>
      <c r="C34" s="176">
        <v>2</v>
      </c>
      <c r="D34" s="177"/>
      <c r="E34" s="177"/>
      <c r="F34" s="177"/>
      <c r="G34" s="177">
        <v>1</v>
      </c>
      <c r="H34" s="177">
        <v>2</v>
      </c>
      <c r="I34" s="176">
        <v>3</v>
      </c>
      <c r="J34" s="177"/>
      <c r="K34" s="176"/>
      <c r="L34" s="176">
        <v>2</v>
      </c>
      <c r="M34" s="177"/>
      <c r="N34" s="176">
        <v>1</v>
      </c>
      <c r="O34" s="176">
        <v>1</v>
      </c>
      <c r="P34" s="176">
        <v>1</v>
      </c>
      <c r="Q34" s="176">
        <v>4</v>
      </c>
      <c r="R34" s="176">
        <v>4</v>
      </c>
      <c r="S34" s="177"/>
      <c r="T34" s="177">
        <v>1</v>
      </c>
      <c r="U34" s="176">
        <v>3</v>
      </c>
      <c r="V34" s="176"/>
      <c r="W34" s="176">
        <v>1</v>
      </c>
      <c r="X34" s="176">
        <v>1</v>
      </c>
      <c r="Y34" s="176">
        <v>2</v>
      </c>
      <c r="Z34" s="176">
        <v>1</v>
      </c>
      <c r="AA34" s="176">
        <v>2</v>
      </c>
      <c r="AB34" s="176"/>
      <c r="AC34" s="176">
        <v>2</v>
      </c>
      <c r="AD34" s="176">
        <v>4</v>
      </c>
      <c r="AE34" s="176"/>
      <c r="AF34" s="176">
        <v>1</v>
      </c>
      <c r="AG34" s="176"/>
      <c r="AH34" s="176">
        <v>2</v>
      </c>
      <c r="AI34" s="176"/>
      <c r="AJ34" s="176">
        <v>2</v>
      </c>
      <c r="AK34" s="176">
        <v>2</v>
      </c>
      <c r="AL34" s="176">
        <v>1</v>
      </c>
      <c r="AM34" s="176">
        <v>1</v>
      </c>
      <c r="AN34" s="176"/>
      <c r="AO34" s="176"/>
      <c r="AP34" s="176">
        <v>2</v>
      </c>
      <c r="AQ34" s="176">
        <v>0</v>
      </c>
      <c r="AR34" s="176">
        <v>1</v>
      </c>
      <c r="AS34" s="176"/>
      <c r="AT34" s="176"/>
      <c r="AU34" s="176">
        <v>2</v>
      </c>
      <c r="AV34" s="176">
        <v>1</v>
      </c>
      <c r="AW34" s="176"/>
      <c r="AX34" s="176"/>
      <c r="AY34" s="176"/>
      <c r="AZ34" s="176"/>
      <c r="BA34" s="176"/>
      <c r="BB34" s="176">
        <v>1</v>
      </c>
      <c r="BC34" s="176">
        <v>1</v>
      </c>
      <c r="BD34" s="176">
        <v>2</v>
      </c>
      <c r="BE34" s="176">
        <v>1</v>
      </c>
      <c r="BF34" s="176">
        <v>0.5</v>
      </c>
      <c r="BG34" s="176"/>
      <c r="BH34" s="176"/>
      <c r="BI34" s="176">
        <v>1</v>
      </c>
      <c r="BJ34" s="176"/>
      <c r="BK34" s="176"/>
      <c r="BL34" s="176"/>
      <c r="BM34" s="176">
        <v>1</v>
      </c>
      <c r="BN34" s="176">
        <v>2</v>
      </c>
      <c r="BO34" s="176">
        <v>2</v>
      </c>
      <c r="BP34" s="176">
        <v>2</v>
      </c>
      <c r="BQ34" s="176">
        <v>2</v>
      </c>
      <c r="BR34" s="176">
        <v>2</v>
      </c>
      <c r="BS34" s="176">
        <v>2</v>
      </c>
      <c r="BT34" s="176">
        <v>1</v>
      </c>
      <c r="BU34" s="176"/>
      <c r="BV34" s="176"/>
      <c r="BW34" s="176"/>
      <c r="BX34" s="176">
        <v>3</v>
      </c>
      <c r="BY34" s="176">
        <v>1</v>
      </c>
      <c r="BZ34" s="176">
        <v>0</v>
      </c>
      <c r="CA34" s="176">
        <v>0</v>
      </c>
      <c r="CB34" s="176"/>
      <c r="CC34" s="176"/>
      <c r="CD34" s="176">
        <v>1</v>
      </c>
      <c r="CE34" s="176">
        <v>2</v>
      </c>
      <c r="CF34" s="176"/>
      <c r="CG34" s="176"/>
      <c r="CH34" s="178"/>
    </row>
    <row r="35" spans="2:86" x14ac:dyDescent="0.25">
      <c r="B35" s="184" t="s">
        <v>117</v>
      </c>
    </row>
    <row r="36" spans="2:86" x14ac:dyDescent="0.25">
      <c r="B36" s="185" t="s">
        <v>128</v>
      </c>
      <c r="C36" s="176">
        <v>1</v>
      </c>
      <c r="D36" s="177">
        <v>4</v>
      </c>
      <c r="E36" s="177">
        <v>4</v>
      </c>
      <c r="F36" s="177">
        <v>2</v>
      </c>
      <c r="G36" s="177"/>
      <c r="H36" s="177">
        <v>4</v>
      </c>
      <c r="I36" s="176">
        <v>3</v>
      </c>
      <c r="J36" s="176">
        <v>4</v>
      </c>
      <c r="K36" s="176"/>
      <c r="L36" s="176">
        <v>3</v>
      </c>
      <c r="M36" s="176">
        <v>4</v>
      </c>
      <c r="N36" s="176">
        <v>3</v>
      </c>
      <c r="O36" s="176">
        <v>3</v>
      </c>
      <c r="P36" s="176">
        <v>3</v>
      </c>
      <c r="Q36" s="176">
        <v>4</v>
      </c>
      <c r="R36" s="176">
        <v>3</v>
      </c>
      <c r="S36" s="177">
        <v>3</v>
      </c>
      <c r="T36" s="177">
        <v>1</v>
      </c>
      <c r="U36" s="176">
        <v>4</v>
      </c>
      <c r="V36" s="176">
        <v>4</v>
      </c>
      <c r="W36" s="176">
        <v>1</v>
      </c>
      <c r="X36" s="176">
        <v>1</v>
      </c>
      <c r="Y36" s="176"/>
      <c r="Z36" s="176">
        <v>1</v>
      </c>
      <c r="AA36" s="176"/>
      <c r="AB36" s="176"/>
      <c r="AC36" s="176">
        <v>4</v>
      </c>
      <c r="AD36" s="176">
        <v>3</v>
      </c>
      <c r="AE36" s="176"/>
      <c r="AF36" s="176"/>
      <c r="AG36" s="176">
        <v>4</v>
      </c>
      <c r="AH36" s="176"/>
      <c r="AI36" s="176">
        <v>3</v>
      </c>
      <c r="AJ36" s="176">
        <v>3</v>
      </c>
      <c r="AK36" s="176">
        <v>2</v>
      </c>
      <c r="AL36" s="176"/>
      <c r="AM36" s="176"/>
      <c r="AN36" s="176">
        <v>4</v>
      </c>
      <c r="AO36" s="176">
        <v>3</v>
      </c>
      <c r="AP36" s="176"/>
      <c r="AQ36" s="176">
        <v>3</v>
      </c>
      <c r="AR36" s="176"/>
      <c r="AS36" s="176"/>
      <c r="AT36" s="176"/>
      <c r="AU36" s="176">
        <v>4</v>
      </c>
      <c r="AV36" s="176"/>
      <c r="AW36" s="176"/>
      <c r="AX36" s="176">
        <v>4</v>
      </c>
      <c r="AY36" s="176"/>
      <c r="AZ36" s="176"/>
      <c r="BA36" s="176"/>
      <c r="BB36" s="176"/>
      <c r="BC36" s="176"/>
      <c r="BD36" s="176"/>
      <c r="BE36" s="176"/>
      <c r="BF36" s="176">
        <v>3</v>
      </c>
      <c r="BG36" s="176">
        <v>4</v>
      </c>
      <c r="BH36" s="176"/>
      <c r="BI36" s="176"/>
      <c r="BJ36" s="176"/>
      <c r="BK36" s="176">
        <v>3</v>
      </c>
      <c r="BL36" s="176"/>
      <c r="BM36" s="176"/>
      <c r="BN36" s="176"/>
      <c r="BO36" s="176"/>
      <c r="BP36" s="176"/>
      <c r="BQ36" s="176"/>
      <c r="BR36" s="176"/>
      <c r="BS36" s="176"/>
      <c r="BT36" s="176">
        <v>1</v>
      </c>
      <c r="BU36" s="176">
        <v>4</v>
      </c>
      <c r="BV36" s="176"/>
      <c r="BW36" s="176"/>
      <c r="BX36" s="176">
        <v>4</v>
      </c>
      <c r="BY36" s="176">
        <v>4</v>
      </c>
      <c r="BZ36" s="176">
        <v>4</v>
      </c>
      <c r="CA36" s="176">
        <v>4</v>
      </c>
      <c r="CB36" s="176"/>
      <c r="CC36" s="176"/>
      <c r="CD36" s="176">
        <v>3</v>
      </c>
      <c r="CE36" s="176"/>
      <c r="CF36" s="176"/>
      <c r="CG36" s="176"/>
      <c r="CH36" s="176"/>
    </row>
    <row r="37" spans="2:86" x14ac:dyDescent="0.25">
      <c r="B37" s="185" t="s">
        <v>129</v>
      </c>
      <c r="C37" s="177">
        <v>4</v>
      </c>
      <c r="D37" s="177">
        <v>3</v>
      </c>
      <c r="E37" s="177">
        <v>4</v>
      </c>
      <c r="F37" s="177">
        <v>4</v>
      </c>
      <c r="G37" s="177">
        <v>0</v>
      </c>
      <c r="H37" s="177">
        <v>4</v>
      </c>
      <c r="I37" s="176">
        <v>4</v>
      </c>
      <c r="J37" s="176">
        <v>4</v>
      </c>
      <c r="K37" s="176"/>
      <c r="L37" s="176">
        <v>2</v>
      </c>
      <c r="M37" s="176">
        <v>3</v>
      </c>
      <c r="N37" s="176">
        <v>3</v>
      </c>
      <c r="O37" s="176">
        <v>4</v>
      </c>
      <c r="P37" s="176">
        <v>4</v>
      </c>
      <c r="Q37" s="176">
        <v>4</v>
      </c>
      <c r="R37" s="176">
        <v>3</v>
      </c>
      <c r="S37" s="177">
        <v>2</v>
      </c>
      <c r="T37" s="177">
        <v>2</v>
      </c>
      <c r="U37" s="176">
        <v>1</v>
      </c>
      <c r="V37" s="176">
        <v>3</v>
      </c>
      <c r="W37" s="176">
        <v>4</v>
      </c>
      <c r="X37" s="176">
        <v>3</v>
      </c>
      <c r="Y37" s="176"/>
      <c r="Z37" s="176">
        <v>4</v>
      </c>
      <c r="AA37" s="176"/>
      <c r="AB37" s="176"/>
      <c r="AC37" s="176">
        <v>4</v>
      </c>
      <c r="AD37" s="176">
        <v>3</v>
      </c>
      <c r="AE37" s="176"/>
      <c r="AF37" s="176"/>
      <c r="AG37" s="176">
        <v>4</v>
      </c>
      <c r="AH37" s="176">
        <v>2</v>
      </c>
      <c r="AI37" s="176">
        <v>3</v>
      </c>
      <c r="AJ37" s="176">
        <v>3</v>
      </c>
      <c r="AK37" s="176">
        <v>3</v>
      </c>
      <c r="AL37" s="176">
        <v>3</v>
      </c>
      <c r="AM37" s="176">
        <v>1</v>
      </c>
      <c r="AN37" s="176">
        <v>4</v>
      </c>
      <c r="AO37" s="176">
        <v>4</v>
      </c>
      <c r="AP37" s="176"/>
      <c r="AQ37" s="176">
        <v>3</v>
      </c>
      <c r="AR37" s="176">
        <v>1</v>
      </c>
      <c r="AS37" s="176"/>
      <c r="AT37" s="176"/>
      <c r="AU37" s="176">
        <v>3</v>
      </c>
      <c r="AV37" s="176"/>
      <c r="AW37" s="176"/>
      <c r="AX37" s="176">
        <v>4</v>
      </c>
      <c r="AY37" s="176"/>
      <c r="AZ37" s="176"/>
      <c r="BA37" s="176">
        <v>4</v>
      </c>
      <c r="BB37" s="176"/>
      <c r="BC37" s="176"/>
      <c r="BD37" s="176">
        <v>0</v>
      </c>
      <c r="BE37" s="176"/>
      <c r="BF37" s="176">
        <v>4</v>
      </c>
      <c r="BG37" s="176">
        <v>4</v>
      </c>
      <c r="BH37" s="176"/>
      <c r="BI37" s="176">
        <v>4</v>
      </c>
      <c r="BJ37" s="176"/>
      <c r="BK37" s="176">
        <v>3</v>
      </c>
      <c r="BL37" s="176"/>
      <c r="BM37" s="176"/>
      <c r="BN37" s="176"/>
      <c r="BO37" s="176"/>
      <c r="BP37" s="176"/>
      <c r="BQ37" s="176"/>
      <c r="BR37" s="176"/>
      <c r="BS37" s="176"/>
      <c r="BT37" s="176">
        <v>1</v>
      </c>
      <c r="BU37" s="176">
        <v>3</v>
      </c>
      <c r="BV37" s="176"/>
      <c r="BW37" s="176"/>
      <c r="BX37" s="176"/>
      <c r="BY37" s="176">
        <v>4</v>
      </c>
      <c r="BZ37" s="176">
        <v>3</v>
      </c>
      <c r="CA37" s="176">
        <v>4</v>
      </c>
      <c r="CB37" s="176"/>
      <c r="CC37" s="176"/>
      <c r="CD37" s="176">
        <v>4</v>
      </c>
      <c r="CE37" s="176"/>
      <c r="CF37" s="176"/>
      <c r="CG37" s="176"/>
      <c r="CH37" s="176"/>
    </row>
    <row r="38" spans="2:86" x14ac:dyDescent="0.25">
      <c r="B38" s="185" t="s">
        <v>130</v>
      </c>
    </row>
    <row r="39" spans="2:86" x14ac:dyDescent="0.25">
      <c r="B39" s="186" t="s">
        <v>118</v>
      </c>
    </row>
    <row r="40" spans="2:86" x14ac:dyDescent="0.25">
      <c r="B40" s="180" t="s">
        <v>152</v>
      </c>
      <c r="C40" s="176">
        <v>2</v>
      </c>
      <c r="D40" s="177">
        <v>1</v>
      </c>
      <c r="E40" s="177">
        <v>1</v>
      </c>
      <c r="F40" s="177">
        <v>2</v>
      </c>
      <c r="G40" s="177">
        <v>2</v>
      </c>
      <c r="H40" s="177">
        <v>4</v>
      </c>
      <c r="I40" s="176">
        <v>4</v>
      </c>
      <c r="J40" s="177">
        <v>1</v>
      </c>
      <c r="K40" s="176">
        <v>2</v>
      </c>
      <c r="L40" s="176">
        <v>2</v>
      </c>
      <c r="M40" s="177">
        <v>3</v>
      </c>
      <c r="N40" s="176">
        <v>2</v>
      </c>
      <c r="O40" s="176">
        <v>2</v>
      </c>
      <c r="P40" s="176">
        <v>2</v>
      </c>
      <c r="Q40" s="176">
        <v>3</v>
      </c>
      <c r="R40" s="176">
        <v>3</v>
      </c>
      <c r="S40" s="177">
        <v>1</v>
      </c>
      <c r="T40" s="177">
        <v>2</v>
      </c>
      <c r="U40" s="176">
        <v>1</v>
      </c>
      <c r="V40" s="176">
        <v>3</v>
      </c>
      <c r="W40" s="176">
        <v>2</v>
      </c>
      <c r="X40" s="176">
        <v>2</v>
      </c>
      <c r="Y40" s="176">
        <v>2</v>
      </c>
      <c r="Z40" s="176">
        <v>3</v>
      </c>
      <c r="AA40" s="176">
        <v>3</v>
      </c>
      <c r="AB40" s="176"/>
      <c r="AC40" s="176">
        <v>2</v>
      </c>
      <c r="AD40" s="176">
        <v>4</v>
      </c>
      <c r="AE40" s="176"/>
      <c r="AF40" s="176">
        <v>1</v>
      </c>
      <c r="AG40" s="176">
        <v>3</v>
      </c>
      <c r="AH40" s="176">
        <v>2</v>
      </c>
      <c r="AI40" s="176">
        <v>2</v>
      </c>
      <c r="AJ40" s="176">
        <v>2</v>
      </c>
      <c r="AK40" s="176">
        <v>2</v>
      </c>
      <c r="AL40" s="176">
        <v>2</v>
      </c>
      <c r="AM40" s="176">
        <v>3</v>
      </c>
      <c r="AN40" s="176">
        <v>2</v>
      </c>
      <c r="AO40" s="176">
        <v>2</v>
      </c>
      <c r="AP40" s="176">
        <v>2</v>
      </c>
      <c r="AQ40" s="176">
        <v>2</v>
      </c>
      <c r="AR40" s="176">
        <v>2</v>
      </c>
      <c r="AS40" s="176"/>
      <c r="AT40" s="176"/>
      <c r="AU40" s="176">
        <v>2</v>
      </c>
      <c r="AV40" s="176">
        <v>1</v>
      </c>
      <c r="AW40" s="176">
        <v>3</v>
      </c>
      <c r="AX40" s="176">
        <v>1</v>
      </c>
      <c r="AY40" s="176">
        <v>2</v>
      </c>
      <c r="AZ40" s="176">
        <v>3</v>
      </c>
      <c r="BA40" s="176">
        <v>3</v>
      </c>
      <c r="BB40" s="176">
        <v>3</v>
      </c>
      <c r="BC40" s="176">
        <v>3</v>
      </c>
      <c r="BD40" s="176">
        <v>1</v>
      </c>
      <c r="BE40" s="176">
        <v>2</v>
      </c>
      <c r="BF40" s="176">
        <v>3</v>
      </c>
      <c r="BG40" s="176">
        <v>3</v>
      </c>
      <c r="BH40" s="176"/>
      <c r="BI40" s="176">
        <v>3</v>
      </c>
      <c r="BJ40" s="176">
        <v>3</v>
      </c>
      <c r="BK40" s="176">
        <v>2</v>
      </c>
      <c r="BL40" s="176"/>
      <c r="BM40" s="176">
        <v>2</v>
      </c>
      <c r="BN40" s="176">
        <v>4</v>
      </c>
      <c r="BO40" s="176">
        <v>2</v>
      </c>
      <c r="BP40" s="176">
        <v>2</v>
      </c>
      <c r="BQ40" s="176">
        <v>2</v>
      </c>
      <c r="BR40" s="176">
        <v>2</v>
      </c>
      <c r="BS40" s="176">
        <v>2</v>
      </c>
      <c r="BT40" s="176">
        <v>3</v>
      </c>
      <c r="BU40" s="176">
        <v>1</v>
      </c>
      <c r="BV40" s="176">
        <v>2</v>
      </c>
      <c r="BW40" s="176"/>
      <c r="BX40" s="176">
        <v>2</v>
      </c>
      <c r="BY40" s="176">
        <v>3</v>
      </c>
      <c r="BZ40" s="176">
        <v>3</v>
      </c>
      <c r="CA40" s="176">
        <v>2</v>
      </c>
      <c r="CB40" s="176">
        <v>2</v>
      </c>
      <c r="CC40" s="176">
        <v>3</v>
      </c>
      <c r="CD40" s="176">
        <v>3</v>
      </c>
      <c r="CE40" s="176">
        <v>3</v>
      </c>
      <c r="CF40" s="176"/>
      <c r="CG40" s="176"/>
      <c r="CH40" s="178"/>
    </row>
    <row r="41" spans="2:86" x14ac:dyDescent="0.25">
      <c r="B41" s="180" t="s">
        <v>131</v>
      </c>
      <c r="C41" s="176">
        <v>3</v>
      </c>
      <c r="D41" s="177">
        <v>4</v>
      </c>
      <c r="E41" s="177">
        <v>4</v>
      </c>
      <c r="F41" s="177">
        <v>4</v>
      </c>
      <c r="G41" s="177">
        <v>4</v>
      </c>
      <c r="H41" s="177">
        <v>4</v>
      </c>
      <c r="I41" s="176">
        <v>3</v>
      </c>
      <c r="J41" s="177">
        <v>3</v>
      </c>
      <c r="K41" s="176">
        <v>3</v>
      </c>
      <c r="L41" s="176">
        <v>3</v>
      </c>
      <c r="M41" s="177">
        <v>4</v>
      </c>
      <c r="N41" s="176">
        <v>0</v>
      </c>
      <c r="O41" s="176">
        <v>0</v>
      </c>
      <c r="P41" s="176">
        <v>0</v>
      </c>
      <c r="Q41" s="176">
        <v>4</v>
      </c>
      <c r="R41" s="176">
        <v>4</v>
      </c>
      <c r="S41" s="177">
        <v>4</v>
      </c>
      <c r="T41" s="177">
        <v>4</v>
      </c>
      <c r="U41" s="176">
        <v>0</v>
      </c>
      <c r="V41" s="176">
        <v>4</v>
      </c>
      <c r="W41" s="176">
        <v>0</v>
      </c>
      <c r="X41" s="176">
        <v>0</v>
      </c>
      <c r="Y41" s="176">
        <v>4</v>
      </c>
      <c r="Z41" s="176">
        <v>0</v>
      </c>
      <c r="AA41" s="176">
        <v>4</v>
      </c>
      <c r="AB41" s="176"/>
      <c r="AC41" s="176">
        <v>0</v>
      </c>
      <c r="AD41" s="176">
        <v>4</v>
      </c>
      <c r="AE41" s="176"/>
      <c r="AF41" s="176">
        <v>4</v>
      </c>
      <c r="AG41" s="176">
        <v>3</v>
      </c>
      <c r="AH41" s="176">
        <v>4</v>
      </c>
      <c r="AI41" s="176">
        <v>4</v>
      </c>
      <c r="AJ41" s="176">
        <v>4</v>
      </c>
      <c r="AK41" s="176">
        <v>4</v>
      </c>
      <c r="AL41" s="176">
        <v>4</v>
      </c>
      <c r="AM41" s="176">
        <v>4</v>
      </c>
      <c r="AN41" s="176">
        <v>4</v>
      </c>
      <c r="AO41" s="176">
        <v>0</v>
      </c>
      <c r="AP41" s="176">
        <v>4</v>
      </c>
      <c r="AQ41" s="176">
        <v>4</v>
      </c>
      <c r="AR41" s="176">
        <v>4</v>
      </c>
      <c r="AS41" s="176"/>
      <c r="AT41" s="176"/>
      <c r="AU41" s="176">
        <v>4</v>
      </c>
      <c r="AV41" s="176">
        <v>4</v>
      </c>
      <c r="AW41" s="176">
        <v>4</v>
      </c>
      <c r="AX41" s="176">
        <v>4</v>
      </c>
      <c r="AY41" s="176">
        <v>4</v>
      </c>
      <c r="AZ41" s="176">
        <v>3</v>
      </c>
      <c r="BA41" s="176">
        <v>3</v>
      </c>
      <c r="BB41" s="176">
        <v>4</v>
      </c>
      <c r="BC41" s="176">
        <v>0</v>
      </c>
      <c r="BD41" s="176">
        <v>0</v>
      </c>
      <c r="BE41" s="176">
        <v>0</v>
      </c>
      <c r="BF41" s="176">
        <v>4</v>
      </c>
      <c r="BG41" s="176">
        <v>4</v>
      </c>
      <c r="BH41" s="176"/>
      <c r="BI41" s="176">
        <v>0</v>
      </c>
      <c r="BJ41" s="176">
        <v>4</v>
      </c>
      <c r="BK41" s="176">
        <v>4</v>
      </c>
      <c r="BL41" s="176"/>
      <c r="BM41" s="176">
        <v>3</v>
      </c>
      <c r="BN41" s="176">
        <v>4</v>
      </c>
      <c r="BO41" s="176">
        <v>4</v>
      </c>
      <c r="BP41" s="176">
        <v>4</v>
      </c>
      <c r="BQ41" s="176">
        <v>4</v>
      </c>
      <c r="BR41" s="176">
        <v>4</v>
      </c>
      <c r="BS41" s="176">
        <v>4</v>
      </c>
      <c r="BT41" s="176">
        <v>0</v>
      </c>
      <c r="BU41" s="176">
        <v>4</v>
      </c>
      <c r="BV41" s="176">
        <v>4</v>
      </c>
      <c r="BW41" s="176"/>
      <c r="BX41" s="176">
        <v>0</v>
      </c>
      <c r="BY41" s="176">
        <v>3</v>
      </c>
      <c r="BZ41" s="176">
        <v>3</v>
      </c>
      <c r="CA41" s="176">
        <v>3</v>
      </c>
      <c r="CB41" s="176">
        <v>3</v>
      </c>
      <c r="CC41" s="176">
        <v>4</v>
      </c>
      <c r="CD41" s="176">
        <v>3</v>
      </c>
      <c r="CE41" s="176">
        <v>4</v>
      </c>
      <c r="CF41" s="176"/>
      <c r="CG41" s="176"/>
      <c r="CH41" s="195"/>
    </row>
    <row r="42" spans="2:86" x14ac:dyDescent="0.25">
      <c r="B42" s="180" t="s">
        <v>132</v>
      </c>
      <c r="C42" s="176">
        <v>0</v>
      </c>
      <c r="D42" s="177">
        <v>0</v>
      </c>
      <c r="E42" s="177">
        <v>0</v>
      </c>
      <c r="F42" s="177">
        <v>0</v>
      </c>
      <c r="G42" s="177">
        <v>4</v>
      </c>
      <c r="H42" s="177">
        <v>0</v>
      </c>
      <c r="I42" s="176">
        <v>0</v>
      </c>
      <c r="J42" s="177">
        <v>0</v>
      </c>
      <c r="K42" s="176">
        <v>0</v>
      </c>
      <c r="L42" s="176">
        <v>0</v>
      </c>
      <c r="M42" s="177">
        <v>0</v>
      </c>
      <c r="N42" s="176">
        <v>4</v>
      </c>
      <c r="O42" s="176">
        <v>4</v>
      </c>
      <c r="P42" s="176">
        <v>4</v>
      </c>
      <c r="Q42" s="176">
        <v>0</v>
      </c>
      <c r="R42" s="176">
        <v>0</v>
      </c>
      <c r="S42" s="177">
        <v>0</v>
      </c>
      <c r="T42" s="177">
        <v>0</v>
      </c>
      <c r="U42" s="176">
        <v>0</v>
      </c>
      <c r="V42" s="176">
        <v>0</v>
      </c>
      <c r="W42" s="176">
        <v>0</v>
      </c>
      <c r="X42" s="176">
        <v>0</v>
      </c>
      <c r="Y42" s="176">
        <v>0</v>
      </c>
      <c r="Z42" s="176">
        <v>0</v>
      </c>
      <c r="AA42" s="176">
        <v>0</v>
      </c>
      <c r="AB42" s="176"/>
      <c r="AC42" s="176">
        <v>0</v>
      </c>
      <c r="AD42" s="176">
        <v>0</v>
      </c>
      <c r="AE42" s="176"/>
      <c r="AF42" s="176">
        <v>0</v>
      </c>
      <c r="AG42" s="176">
        <v>0</v>
      </c>
      <c r="AH42" s="176">
        <v>4</v>
      </c>
      <c r="AI42" s="176">
        <v>0</v>
      </c>
      <c r="AJ42" s="176">
        <v>0</v>
      </c>
      <c r="AK42" s="176">
        <v>0</v>
      </c>
      <c r="AL42" s="176">
        <v>0</v>
      </c>
      <c r="AM42" s="176">
        <v>0</v>
      </c>
      <c r="AN42" s="176">
        <v>0</v>
      </c>
      <c r="AO42" s="176">
        <v>0</v>
      </c>
      <c r="AP42" s="176">
        <v>0</v>
      </c>
      <c r="AQ42" s="176">
        <v>0</v>
      </c>
      <c r="AR42" s="176">
        <v>0</v>
      </c>
      <c r="AS42" s="176"/>
      <c r="AT42" s="176"/>
      <c r="AU42" s="176">
        <v>0</v>
      </c>
      <c r="AV42" s="176">
        <v>0</v>
      </c>
      <c r="AW42" s="176">
        <v>0</v>
      </c>
      <c r="AX42" s="176">
        <v>0</v>
      </c>
      <c r="AY42" s="176">
        <v>0</v>
      </c>
      <c r="AZ42" s="176">
        <v>0</v>
      </c>
      <c r="BA42" s="176">
        <v>0</v>
      </c>
      <c r="BB42" s="176">
        <v>0</v>
      </c>
      <c r="BC42" s="176">
        <v>0</v>
      </c>
      <c r="BD42" s="176">
        <v>0</v>
      </c>
      <c r="BE42" s="176">
        <v>0</v>
      </c>
      <c r="BF42" s="176">
        <v>0</v>
      </c>
      <c r="BG42" s="176">
        <v>4</v>
      </c>
      <c r="BH42" s="176"/>
      <c r="BI42" s="176">
        <v>0</v>
      </c>
      <c r="BJ42" s="176">
        <v>0</v>
      </c>
      <c r="BK42" s="176">
        <v>0</v>
      </c>
      <c r="BL42" s="176"/>
      <c r="BM42" s="176">
        <v>0</v>
      </c>
      <c r="BN42" s="176">
        <v>4</v>
      </c>
      <c r="BO42" s="176">
        <v>0</v>
      </c>
      <c r="BP42" s="176">
        <v>0</v>
      </c>
      <c r="BQ42" s="176">
        <v>0</v>
      </c>
      <c r="BR42" s="176">
        <v>0</v>
      </c>
      <c r="BS42" s="176">
        <v>0</v>
      </c>
      <c r="BT42" s="176">
        <v>0</v>
      </c>
      <c r="BU42" s="176">
        <v>0</v>
      </c>
      <c r="BV42" s="176">
        <v>0</v>
      </c>
      <c r="BW42" s="176"/>
      <c r="BX42" s="176">
        <v>0</v>
      </c>
      <c r="BY42" s="176">
        <v>0</v>
      </c>
      <c r="BZ42" s="176">
        <v>0</v>
      </c>
      <c r="CA42" s="176">
        <v>0</v>
      </c>
      <c r="CB42" s="176">
        <v>0</v>
      </c>
      <c r="CC42" s="176">
        <v>0</v>
      </c>
      <c r="CD42" s="176">
        <v>0</v>
      </c>
      <c r="CE42" s="176">
        <v>0</v>
      </c>
      <c r="CF42" s="176"/>
      <c r="CG42" s="176"/>
      <c r="CH42" s="176"/>
    </row>
    <row r="43" spans="2:86" x14ac:dyDescent="0.25">
      <c r="B43" s="180" t="s">
        <v>133</v>
      </c>
    </row>
    <row r="44" spans="2:86" x14ac:dyDescent="0.25">
      <c r="B44" s="187" t="s">
        <v>119</v>
      </c>
    </row>
    <row r="45" spans="2:86" x14ac:dyDescent="0.25">
      <c r="B45" s="188" t="s">
        <v>134</v>
      </c>
      <c r="C45" s="176">
        <v>0</v>
      </c>
      <c r="D45" s="177">
        <v>2</v>
      </c>
      <c r="E45" s="177"/>
      <c r="F45" s="177"/>
      <c r="G45" s="177">
        <v>4</v>
      </c>
      <c r="H45" s="177">
        <v>4</v>
      </c>
      <c r="I45" s="176">
        <v>4</v>
      </c>
      <c r="J45" s="177"/>
      <c r="K45" s="176">
        <v>4</v>
      </c>
      <c r="L45" s="176">
        <v>4</v>
      </c>
      <c r="M45" s="177"/>
      <c r="N45" s="176">
        <v>4</v>
      </c>
      <c r="O45" s="176">
        <v>4</v>
      </c>
      <c r="P45" s="176">
        <v>4</v>
      </c>
      <c r="Q45" s="176">
        <v>4</v>
      </c>
      <c r="R45" s="176">
        <v>4</v>
      </c>
      <c r="S45" s="177"/>
      <c r="T45" s="177">
        <v>4</v>
      </c>
      <c r="U45" s="176">
        <v>4</v>
      </c>
      <c r="V45" s="176"/>
      <c r="W45" s="176">
        <v>4</v>
      </c>
      <c r="X45" s="176">
        <v>4</v>
      </c>
      <c r="Y45" s="176"/>
      <c r="Z45" s="176">
        <v>4</v>
      </c>
      <c r="AA45" s="176">
        <v>4</v>
      </c>
      <c r="AB45" s="176"/>
      <c r="AC45" s="176">
        <v>4</v>
      </c>
      <c r="AD45" s="176">
        <v>4</v>
      </c>
      <c r="AE45" s="176"/>
      <c r="AF45" s="176">
        <v>4</v>
      </c>
      <c r="AG45" s="176"/>
      <c r="AH45" s="176">
        <v>4</v>
      </c>
      <c r="AI45" s="176"/>
      <c r="AJ45" s="176">
        <v>4</v>
      </c>
      <c r="AK45" s="176">
        <v>4</v>
      </c>
      <c r="AL45" s="176">
        <v>4</v>
      </c>
      <c r="AM45" s="176">
        <v>4</v>
      </c>
      <c r="AN45" s="176"/>
      <c r="AO45" s="176"/>
      <c r="AP45" s="176">
        <v>4</v>
      </c>
      <c r="AQ45" s="176">
        <v>4</v>
      </c>
      <c r="AR45" s="176">
        <v>4</v>
      </c>
      <c r="AS45" s="176"/>
      <c r="AT45" s="176"/>
      <c r="AU45" s="176">
        <v>4</v>
      </c>
      <c r="AV45" s="176">
        <v>4</v>
      </c>
      <c r="AW45" s="176"/>
      <c r="AX45" s="176"/>
      <c r="AY45" s="176"/>
      <c r="AZ45" s="176"/>
      <c r="BA45" s="176"/>
      <c r="BB45" s="176">
        <v>4</v>
      </c>
      <c r="BC45" s="176">
        <v>0</v>
      </c>
      <c r="BD45" s="176">
        <v>4</v>
      </c>
      <c r="BE45" s="176">
        <v>3</v>
      </c>
      <c r="BF45" s="176">
        <v>4</v>
      </c>
      <c r="BG45" s="176"/>
      <c r="BH45" s="176"/>
      <c r="BI45" s="176">
        <v>0</v>
      </c>
      <c r="BJ45" s="176"/>
      <c r="BK45" s="176"/>
      <c r="BL45" s="176"/>
      <c r="BM45" s="176">
        <v>4</v>
      </c>
      <c r="BN45" s="176">
        <v>4</v>
      </c>
      <c r="BO45" s="176">
        <v>4</v>
      </c>
      <c r="BP45" s="176">
        <v>4</v>
      </c>
      <c r="BQ45" s="176">
        <v>4</v>
      </c>
      <c r="BR45" s="176">
        <v>4</v>
      </c>
      <c r="BS45" s="176">
        <v>4</v>
      </c>
      <c r="BT45" s="176">
        <v>4</v>
      </c>
      <c r="BU45" s="176"/>
      <c r="BV45" s="176"/>
      <c r="BW45" s="176"/>
      <c r="BX45" s="176">
        <v>0</v>
      </c>
      <c r="BY45" s="176">
        <v>4</v>
      </c>
      <c r="BZ45" s="176">
        <v>2</v>
      </c>
      <c r="CA45" s="176">
        <v>4</v>
      </c>
      <c r="CB45" s="176"/>
      <c r="CC45" s="176"/>
      <c r="CD45" s="176">
        <v>4</v>
      </c>
      <c r="CE45" s="176">
        <v>4</v>
      </c>
      <c r="CF45" s="176"/>
      <c r="CG45" s="176"/>
      <c r="CH45" s="176"/>
    </row>
    <row r="46" spans="2:86" x14ac:dyDescent="0.25">
      <c r="B46" s="188" t="s">
        <v>135</v>
      </c>
      <c r="C46" s="176">
        <v>2</v>
      </c>
      <c r="D46" s="177"/>
      <c r="E46" s="177"/>
      <c r="F46" s="177"/>
      <c r="G46" s="177">
        <v>2</v>
      </c>
      <c r="H46" s="177">
        <v>2</v>
      </c>
      <c r="I46" s="176">
        <v>4</v>
      </c>
      <c r="J46" s="177"/>
      <c r="K46" s="176"/>
      <c r="L46" s="176">
        <v>4</v>
      </c>
      <c r="M46" s="177"/>
      <c r="N46" s="176">
        <v>4</v>
      </c>
      <c r="O46" s="176">
        <v>4</v>
      </c>
      <c r="P46" s="176">
        <v>4</v>
      </c>
      <c r="Q46" s="176">
        <v>2</v>
      </c>
      <c r="R46" s="176">
        <v>2</v>
      </c>
      <c r="S46" s="177"/>
      <c r="T46" s="177">
        <v>2</v>
      </c>
      <c r="U46" s="176">
        <v>2</v>
      </c>
      <c r="V46" s="176"/>
      <c r="W46" s="176">
        <v>4</v>
      </c>
      <c r="X46" s="176">
        <v>4</v>
      </c>
      <c r="Y46" s="176"/>
      <c r="Z46" s="176">
        <v>4</v>
      </c>
      <c r="AA46" s="176">
        <v>2</v>
      </c>
      <c r="AB46" s="176"/>
      <c r="AC46" s="176">
        <v>2</v>
      </c>
      <c r="AD46" s="176">
        <v>2</v>
      </c>
      <c r="AE46" s="176"/>
      <c r="AF46" s="176">
        <v>2</v>
      </c>
      <c r="AG46" s="176"/>
      <c r="AH46" s="176">
        <v>4</v>
      </c>
      <c r="AI46" s="176"/>
      <c r="AJ46" s="176">
        <v>2</v>
      </c>
      <c r="AK46" s="176">
        <v>2</v>
      </c>
      <c r="AL46" s="176">
        <v>2</v>
      </c>
      <c r="AM46" s="176">
        <v>4</v>
      </c>
      <c r="AN46" s="176"/>
      <c r="AO46" s="176"/>
      <c r="AP46" s="176">
        <v>2</v>
      </c>
      <c r="AQ46" s="176">
        <v>4</v>
      </c>
      <c r="AR46" s="176">
        <v>4</v>
      </c>
      <c r="AS46" s="176"/>
      <c r="AT46" s="176"/>
      <c r="AU46" s="176">
        <v>2</v>
      </c>
      <c r="AV46" s="176">
        <v>2</v>
      </c>
      <c r="AW46" s="176"/>
      <c r="AX46" s="176"/>
      <c r="AY46" s="176"/>
      <c r="AZ46" s="176"/>
      <c r="BA46" s="176"/>
      <c r="BB46" s="176">
        <v>4</v>
      </c>
      <c r="BC46" s="176">
        <v>2</v>
      </c>
      <c r="BD46" s="176">
        <v>4</v>
      </c>
      <c r="BE46" s="176">
        <v>4</v>
      </c>
      <c r="BF46" s="176">
        <v>2</v>
      </c>
      <c r="BG46" s="176"/>
      <c r="BH46" s="176"/>
      <c r="BI46" s="176">
        <v>2</v>
      </c>
      <c r="BJ46" s="176"/>
      <c r="BK46" s="176"/>
      <c r="BL46" s="176"/>
      <c r="BM46" s="176">
        <v>4</v>
      </c>
      <c r="BN46" s="176">
        <v>2</v>
      </c>
      <c r="BO46" s="176">
        <v>2</v>
      </c>
      <c r="BP46" s="176">
        <v>2</v>
      </c>
      <c r="BQ46" s="176">
        <v>2</v>
      </c>
      <c r="BR46" s="176">
        <v>2</v>
      </c>
      <c r="BS46" s="176">
        <v>2</v>
      </c>
      <c r="BT46" s="176">
        <v>2</v>
      </c>
      <c r="BU46" s="176"/>
      <c r="BV46" s="176"/>
      <c r="BW46" s="176"/>
      <c r="BX46" s="176">
        <v>2</v>
      </c>
      <c r="BY46" s="176">
        <v>0</v>
      </c>
      <c r="BZ46" s="176">
        <v>2</v>
      </c>
      <c r="CA46" s="176">
        <v>2</v>
      </c>
      <c r="CB46" s="176"/>
      <c r="CC46" s="176"/>
      <c r="CD46" s="176">
        <v>4</v>
      </c>
      <c r="CE46" s="176">
        <v>4</v>
      </c>
      <c r="CF46" s="176"/>
      <c r="CG46" s="176"/>
      <c r="CH46" s="176"/>
    </row>
    <row r="47" spans="2:86" x14ac:dyDescent="0.25">
      <c r="B47" s="188" t="s">
        <v>136</v>
      </c>
      <c r="C47" s="176">
        <v>0</v>
      </c>
      <c r="D47" s="177"/>
      <c r="E47" s="177"/>
      <c r="F47" s="177"/>
      <c r="G47" s="177">
        <v>4</v>
      </c>
      <c r="H47" s="177">
        <v>0</v>
      </c>
      <c r="I47" s="176">
        <v>4</v>
      </c>
      <c r="J47" s="177"/>
      <c r="K47" s="176"/>
      <c r="L47" s="176">
        <v>2</v>
      </c>
      <c r="M47" s="177"/>
      <c r="N47" s="176">
        <v>0</v>
      </c>
      <c r="O47" s="176">
        <v>0</v>
      </c>
      <c r="P47" s="176">
        <v>0</v>
      </c>
      <c r="Q47" s="176">
        <v>0</v>
      </c>
      <c r="R47" s="176">
        <v>0</v>
      </c>
      <c r="S47" s="177"/>
      <c r="T47" s="177">
        <v>4</v>
      </c>
      <c r="U47" s="176">
        <v>2</v>
      </c>
      <c r="V47" s="176"/>
      <c r="W47" s="176">
        <v>0</v>
      </c>
      <c r="X47" s="176">
        <v>0</v>
      </c>
      <c r="Y47" s="176"/>
      <c r="Z47" s="176">
        <v>4</v>
      </c>
      <c r="AA47" s="176">
        <v>0</v>
      </c>
      <c r="AB47" s="176"/>
      <c r="AC47" s="176">
        <v>0</v>
      </c>
      <c r="AD47" s="176">
        <v>0</v>
      </c>
      <c r="AE47" s="176"/>
      <c r="AF47" s="176">
        <v>4</v>
      </c>
      <c r="AG47" s="176"/>
      <c r="AH47" s="176">
        <v>2</v>
      </c>
      <c r="AI47" s="176"/>
      <c r="AJ47" s="176">
        <v>0</v>
      </c>
      <c r="AK47" s="176">
        <v>4</v>
      </c>
      <c r="AL47" s="176">
        <v>0</v>
      </c>
      <c r="AM47" s="176">
        <v>0</v>
      </c>
      <c r="AN47" s="176"/>
      <c r="AO47" s="176"/>
      <c r="AP47" s="176">
        <v>0</v>
      </c>
      <c r="AQ47" s="176">
        <v>0</v>
      </c>
      <c r="AR47" s="176">
        <v>2</v>
      </c>
      <c r="AS47" s="176"/>
      <c r="AT47" s="176"/>
      <c r="AU47" s="176">
        <v>0</v>
      </c>
      <c r="AV47" s="176">
        <v>0</v>
      </c>
      <c r="AW47" s="176"/>
      <c r="AX47" s="176"/>
      <c r="AY47" s="176"/>
      <c r="AZ47" s="176"/>
      <c r="BA47" s="176"/>
      <c r="BB47" s="176">
        <v>4</v>
      </c>
      <c r="BC47" s="176">
        <v>0</v>
      </c>
      <c r="BD47" s="176">
        <v>2</v>
      </c>
      <c r="BE47" s="176">
        <v>0</v>
      </c>
      <c r="BF47" s="176">
        <v>4</v>
      </c>
      <c r="BG47" s="176"/>
      <c r="BH47" s="176"/>
      <c r="BI47" s="176">
        <v>0</v>
      </c>
      <c r="BJ47" s="176"/>
      <c r="BK47" s="176"/>
      <c r="BL47" s="176"/>
      <c r="BM47" s="176">
        <v>0</v>
      </c>
      <c r="BN47" s="176">
        <v>4</v>
      </c>
      <c r="BO47" s="176">
        <v>0</v>
      </c>
      <c r="BP47" s="176">
        <v>0</v>
      </c>
      <c r="BQ47" s="176">
        <v>4</v>
      </c>
      <c r="BR47" s="176">
        <v>0</v>
      </c>
      <c r="BS47" s="176">
        <v>0</v>
      </c>
      <c r="BT47" s="176">
        <v>0</v>
      </c>
      <c r="BU47" s="176"/>
      <c r="BV47" s="176"/>
      <c r="BW47" s="176"/>
      <c r="BX47" s="176">
        <v>0</v>
      </c>
      <c r="BY47" s="176">
        <v>2</v>
      </c>
      <c r="BZ47" s="176">
        <v>4</v>
      </c>
      <c r="CA47" s="176">
        <v>0</v>
      </c>
      <c r="CB47" s="176"/>
      <c r="CC47" s="176"/>
      <c r="CD47" s="176">
        <v>0</v>
      </c>
      <c r="CE47" s="176">
        <v>4</v>
      </c>
      <c r="CF47" s="176"/>
      <c r="CG47" s="176"/>
      <c r="CH47" s="176"/>
    </row>
    <row r="48" spans="2:86" x14ac:dyDescent="0.25">
      <c r="B48" s="189" t="s">
        <v>137</v>
      </c>
      <c r="C48" s="176">
        <v>2</v>
      </c>
      <c r="D48" s="177">
        <v>4</v>
      </c>
      <c r="E48" s="177">
        <v>4</v>
      </c>
      <c r="F48" s="177">
        <v>4</v>
      </c>
      <c r="G48" s="177">
        <v>2</v>
      </c>
      <c r="H48" s="177">
        <v>4</v>
      </c>
      <c r="I48" s="176">
        <v>4</v>
      </c>
      <c r="J48" s="177">
        <v>2</v>
      </c>
      <c r="K48" s="176"/>
      <c r="L48" s="176">
        <v>2</v>
      </c>
      <c r="M48" s="177">
        <v>0</v>
      </c>
      <c r="N48" s="176">
        <v>4</v>
      </c>
      <c r="O48" s="176">
        <v>4</v>
      </c>
      <c r="P48" s="176">
        <v>4</v>
      </c>
      <c r="Q48" s="176">
        <v>4</v>
      </c>
      <c r="R48" s="176">
        <v>4</v>
      </c>
      <c r="S48" s="177">
        <v>4</v>
      </c>
      <c r="T48" s="177">
        <v>2</v>
      </c>
      <c r="U48" s="176">
        <v>4</v>
      </c>
      <c r="V48" s="176">
        <v>4</v>
      </c>
      <c r="W48" s="176">
        <v>2</v>
      </c>
      <c r="X48" s="176">
        <v>4</v>
      </c>
      <c r="Y48" s="176"/>
      <c r="Z48" s="176">
        <v>4</v>
      </c>
      <c r="AA48" s="176">
        <v>2</v>
      </c>
      <c r="AB48" s="176"/>
      <c r="AC48" s="176">
        <v>4</v>
      </c>
      <c r="AD48" s="176">
        <v>4</v>
      </c>
      <c r="AE48" s="176"/>
      <c r="AF48" s="176"/>
      <c r="AG48" s="176">
        <v>4</v>
      </c>
      <c r="AH48" s="176">
        <v>4</v>
      </c>
      <c r="AI48" s="176">
        <v>4</v>
      </c>
      <c r="AJ48" s="176">
        <v>4</v>
      </c>
      <c r="AK48" s="176">
        <v>4</v>
      </c>
      <c r="AL48" s="176">
        <v>4</v>
      </c>
      <c r="AM48" s="176">
        <v>4</v>
      </c>
      <c r="AN48" s="176">
        <v>4</v>
      </c>
      <c r="AO48" s="176">
        <v>4</v>
      </c>
      <c r="AP48" s="176"/>
      <c r="AQ48" s="176">
        <v>4</v>
      </c>
      <c r="AR48" s="176">
        <v>4</v>
      </c>
      <c r="AS48" s="176"/>
      <c r="AT48" s="176"/>
      <c r="AU48" s="176">
        <v>4</v>
      </c>
      <c r="AV48" s="176">
        <v>2</v>
      </c>
      <c r="AW48" s="176"/>
      <c r="AX48" s="176">
        <v>4</v>
      </c>
      <c r="AY48" s="176"/>
      <c r="AZ48" s="176"/>
      <c r="BA48" s="176">
        <v>2</v>
      </c>
      <c r="BB48" s="176">
        <v>2</v>
      </c>
      <c r="BC48" s="176">
        <v>0</v>
      </c>
      <c r="BD48" s="176">
        <v>2</v>
      </c>
      <c r="BE48" s="176">
        <v>2</v>
      </c>
      <c r="BF48" s="176">
        <v>4</v>
      </c>
      <c r="BG48" s="176">
        <v>4</v>
      </c>
      <c r="BH48" s="176"/>
      <c r="BI48" s="176">
        <v>2</v>
      </c>
      <c r="BJ48" s="176"/>
      <c r="BK48" s="176">
        <v>4</v>
      </c>
      <c r="BL48" s="176"/>
      <c r="BM48" s="176">
        <v>2</v>
      </c>
      <c r="BN48" s="176">
        <v>0</v>
      </c>
      <c r="BO48" s="176">
        <v>2</v>
      </c>
      <c r="BP48" s="176">
        <v>2</v>
      </c>
      <c r="BQ48" s="176">
        <v>2</v>
      </c>
      <c r="BR48" s="176">
        <v>2</v>
      </c>
      <c r="BS48" s="176">
        <v>2</v>
      </c>
      <c r="BT48" s="176">
        <v>2</v>
      </c>
      <c r="BU48" s="176">
        <v>4</v>
      </c>
      <c r="BV48" s="176"/>
      <c r="BW48" s="176"/>
      <c r="BX48" s="176">
        <v>0</v>
      </c>
      <c r="BY48" s="176">
        <v>4</v>
      </c>
      <c r="BZ48" s="176">
        <v>4</v>
      </c>
      <c r="CA48" s="176">
        <v>4</v>
      </c>
      <c r="CB48" s="176"/>
      <c r="CC48" s="176"/>
      <c r="CD48" s="176"/>
      <c r="CE48" s="176"/>
      <c r="CF48" s="176"/>
      <c r="CG48" s="176"/>
      <c r="CH48" s="176"/>
    </row>
    <row r="49" spans="2:86" x14ac:dyDescent="0.25">
      <c r="B49" s="189" t="s">
        <v>138</v>
      </c>
      <c r="C49" s="176">
        <v>0</v>
      </c>
      <c r="D49" s="177">
        <v>2</v>
      </c>
      <c r="E49" s="177">
        <v>0</v>
      </c>
      <c r="F49" s="177">
        <v>0</v>
      </c>
      <c r="G49" s="177">
        <v>0</v>
      </c>
      <c r="H49" s="177">
        <v>0</v>
      </c>
      <c r="I49" s="176">
        <v>2</v>
      </c>
      <c r="J49" s="177">
        <v>2</v>
      </c>
      <c r="K49" s="176"/>
      <c r="L49" s="176">
        <v>2</v>
      </c>
      <c r="M49" s="177">
        <v>0</v>
      </c>
      <c r="N49" s="176">
        <v>2</v>
      </c>
      <c r="O49" s="176">
        <v>2</v>
      </c>
      <c r="P49" s="176">
        <v>2</v>
      </c>
      <c r="Q49" s="176">
        <v>2</v>
      </c>
      <c r="R49" s="176">
        <v>0</v>
      </c>
      <c r="S49" s="177">
        <v>2</v>
      </c>
      <c r="T49" s="177">
        <v>0</v>
      </c>
      <c r="U49" s="177">
        <v>0</v>
      </c>
      <c r="V49" s="177">
        <v>0</v>
      </c>
      <c r="W49" s="177">
        <v>2</v>
      </c>
      <c r="X49" s="177">
        <v>4</v>
      </c>
      <c r="Y49" s="177"/>
      <c r="Z49" s="177">
        <v>4</v>
      </c>
      <c r="AA49" s="177"/>
      <c r="AB49" s="177"/>
      <c r="AC49" s="177">
        <v>2</v>
      </c>
      <c r="AD49" s="177">
        <v>2</v>
      </c>
      <c r="AE49" s="177"/>
      <c r="AF49" s="177"/>
      <c r="AG49" s="177">
        <v>0</v>
      </c>
      <c r="AH49" s="177">
        <v>1</v>
      </c>
      <c r="AI49" s="177">
        <v>2</v>
      </c>
      <c r="AJ49" s="177">
        <v>2</v>
      </c>
      <c r="AK49" s="177">
        <v>2</v>
      </c>
      <c r="AL49" s="177">
        <v>2</v>
      </c>
      <c r="AM49" s="177">
        <v>0</v>
      </c>
      <c r="AN49" s="177">
        <v>2</v>
      </c>
      <c r="AO49" s="177">
        <v>2</v>
      </c>
      <c r="AP49" s="177"/>
      <c r="AQ49" s="177">
        <v>2</v>
      </c>
      <c r="AR49" s="177">
        <v>2</v>
      </c>
      <c r="AS49" s="177"/>
      <c r="AT49" s="177"/>
      <c r="AU49" s="177">
        <v>0</v>
      </c>
      <c r="AV49" s="177"/>
      <c r="AW49" s="177"/>
      <c r="AX49" s="177">
        <v>0</v>
      </c>
      <c r="AY49" s="177"/>
      <c r="AZ49" s="177"/>
      <c r="BA49" s="177">
        <v>1</v>
      </c>
      <c r="BB49" s="177"/>
      <c r="BC49" s="177">
        <v>2</v>
      </c>
      <c r="BD49" s="177">
        <v>1</v>
      </c>
      <c r="BE49" s="177"/>
      <c r="BF49" s="177">
        <v>2</v>
      </c>
      <c r="BG49" s="177">
        <v>2</v>
      </c>
      <c r="BH49" s="177"/>
      <c r="BI49" s="177">
        <v>1</v>
      </c>
      <c r="BJ49" s="177"/>
      <c r="BK49" s="177">
        <v>2</v>
      </c>
      <c r="BL49" s="177"/>
      <c r="BM49" s="177"/>
      <c r="BN49" s="177">
        <v>0</v>
      </c>
      <c r="BO49" s="177">
        <v>0</v>
      </c>
      <c r="BP49" s="177">
        <v>0</v>
      </c>
      <c r="BQ49" s="177">
        <v>0</v>
      </c>
      <c r="BR49" s="177">
        <v>0</v>
      </c>
      <c r="BS49" s="177">
        <v>0</v>
      </c>
      <c r="BT49" s="177"/>
      <c r="BU49" s="177">
        <v>0</v>
      </c>
      <c r="BV49" s="177"/>
      <c r="BW49" s="177"/>
      <c r="BX49" s="177">
        <v>0</v>
      </c>
      <c r="BY49" s="177">
        <v>0</v>
      </c>
      <c r="BZ49" s="177">
        <v>2</v>
      </c>
      <c r="CA49" s="177">
        <v>2</v>
      </c>
      <c r="CB49" s="177"/>
      <c r="CC49" s="177"/>
      <c r="CD49" s="177">
        <v>2</v>
      </c>
      <c r="CE49" s="177"/>
      <c r="CF49" s="177"/>
      <c r="CG49" s="177"/>
      <c r="CH49" s="177"/>
    </row>
    <row r="50" spans="2:86" x14ac:dyDescent="0.25">
      <c r="B50" s="189" t="s">
        <v>139</v>
      </c>
      <c r="C50" s="176">
        <v>0</v>
      </c>
      <c r="D50" s="177">
        <v>2</v>
      </c>
      <c r="E50" s="177">
        <v>0</v>
      </c>
      <c r="F50" s="177">
        <v>0</v>
      </c>
      <c r="G50" s="177">
        <v>0</v>
      </c>
      <c r="H50" s="177">
        <v>0</v>
      </c>
      <c r="I50" s="176">
        <v>4</v>
      </c>
      <c r="J50" s="177">
        <v>4</v>
      </c>
      <c r="K50" s="176"/>
      <c r="L50" s="176">
        <v>0</v>
      </c>
      <c r="M50" s="177">
        <v>0</v>
      </c>
      <c r="N50" s="176">
        <v>4</v>
      </c>
      <c r="O50" s="176">
        <v>4</v>
      </c>
      <c r="P50" s="176">
        <v>4</v>
      </c>
      <c r="Q50" s="176">
        <v>2</v>
      </c>
      <c r="R50" s="176">
        <v>0</v>
      </c>
      <c r="S50" s="177">
        <v>4</v>
      </c>
      <c r="T50" s="177">
        <v>0</v>
      </c>
      <c r="U50" s="177">
        <v>2</v>
      </c>
      <c r="V50" s="177">
        <v>4</v>
      </c>
      <c r="W50" s="177">
        <v>0</v>
      </c>
      <c r="X50" s="177">
        <v>0</v>
      </c>
      <c r="Y50" s="177"/>
      <c r="Z50" s="177">
        <v>4</v>
      </c>
      <c r="AA50" s="177"/>
      <c r="AB50" s="177"/>
      <c r="AC50" s="177">
        <v>4</v>
      </c>
      <c r="AD50" s="177">
        <v>0</v>
      </c>
      <c r="AE50" s="177"/>
      <c r="AF50" s="177"/>
      <c r="AG50" s="177">
        <v>2</v>
      </c>
      <c r="AH50" s="177">
        <v>1</v>
      </c>
      <c r="AI50" s="177">
        <v>4</v>
      </c>
      <c r="AJ50" s="177">
        <v>0</v>
      </c>
      <c r="AK50" s="177">
        <v>4</v>
      </c>
      <c r="AL50" s="177">
        <v>0</v>
      </c>
      <c r="AM50" s="177">
        <v>0</v>
      </c>
      <c r="AN50" s="177">
        <v>4</v>
      </c>
      <c r="AO50" s="177">
        <v>0</v>
      </c>
      <c r="AP50" s="177"/>
      <c r="AQ50" s="177">
        <v>0</v>
      </c>
      <c r="AR50" s="177">
        <v>0</v>
      </c>
      <c r="AS50" s="177"/>
      <c r="AT50" s="177"/>
      <c r="AU50" s="177">
        <v>0</v>
      </c>
      <c r="AV50" s="177">
        <v>0</v>
      </c>
      <c r="AW50" s="177"/>
      <c r="AX50" s="177">
        <v>4</v>
      </c>
      <c r="AY50" s="177"/>
      <c r="AZ50" s="177"/>
      <c r="BA50" s="177">
        <v>0</v>
      </c>
      <c r="BB50" s="177"/>
      <c r="BC50" s="177">
        <v>0</v>
      </c>
      <c r="BD50" s="177">
        <v>1</v>
      </c>
      <c r="BE50" s="177"/>
      <c r="BF50" s="177">
        <v>4</v>
      </c>
      <c r="BG50" s="177">
        <v>4</v>
      </c>
      <c r="BH50" s="177"/>
      <c r="BI50" s="177">
        <v>0</v>
      </c>
      <c r="BJ50" s="177"/>
      <c r="BK50" s="177">
        <v>4</v>
      </c>
      <c r="BL50" s="177"/>
      <c r="BM50" s="177"/>
      <c r="BN50" s="177">
        <v>0</v>
      </c>
      <c r="BO50" s="177">
        <v>0</v>
      </c>
      <c r="BP50" s="177">
        <v>0</v>
      </c>
      <c r="BQ50" s="177">
        <v>0</v>
      </c>
      <c r="BR50" s="177">
        <v>0</v>
      </c>
      <c r="BS50" s="177">
        <v>0</v>
      </c>
      <c r="BT50" s="177"/>
      <c r="BU50" s="177">
        <v>0</v>
      </c>
      <c r="BV50" s="177"/>
      <c r="BW50" s="177"/>
      <c r="BX50" s="177">
        <v>0</v>
      </c>
      <c r="BY50" s="177">
        <v>0</v>
      </c>
      <c r="BZ50" s="177">
        <v>4</v>
      </c>
      <c r="CA50" s="177">
        <v>0</v>
      </c>
      <c r="CB50" s="177"/>
      <c r="CC50" s="177"/>
      <c r="CD50" s="177">
        <v>0</v>
      </c>
      <c r="CE50" s="177"/>
      <c r="CF50" s="177"/>
      <c r="CG50" s="177"/>
      <c r="CH50" s="177"/>
    </row>
    <row r="51" spans="2:86" x14ac:dyDescent="0.25">
      <c r="B51" s="189" t="s">
        <v>140</v>
      </c>
      <c r="C51" s="177">
        <v>2</v>
      </c>
      <c r="D51" s="177">
        <v>0</v>
      </c>
      <c r="E51" s="177">
        <v>0</v>
      </c>
      <c r="F51" s="177">
        <v>2</v>
      </c>
      <c r="G51" s="177"/>
      <c r="H51" s="177">
        <v>4</v>
      </c>
      <c r="I51" s="177">
        <v>2</v>
      </c>
      <c r="J51" s="177">
        <v>2</v>
      </c>
      <c r="K51" s="177">
        <v>2</v>
      </c>
      <c r="L51" s="177">
        <v>0</v>
      </c>
      <c r="M51" s="177">
        <v>2</v>
      </c>
      <c r="N51" s="177">
        <v>0</v>
      </c>
      <c r="O51" s="177">
        <v>0</v>
      </c>
      <c r="P51" s="177">
        <v>0</v>
      </c>
      <c r="Q51" s="177">
        <v>4</v>
      </c>
      <c r="R51" s="177">
        <v>0</v>
      </c>
      <c r="S51" s="177">
        <v>0</v>
      </c>
      <c r="T51" s="177">
        <v>4</v>
      </c>
      <c r="U51" s="177">
        <v>0</v>
      </c>
      <c r="V51" s="177">
        <v>0</v>
      </c>
      <c r="W51" s="177"/>
      <c r="X51" s="177">
        <v>4</v>
      </c>
      <c r="Y51" s="177"/>
      <c r="Z51" s="177">
        <v>0</v>
      </c>
      <c r="AA51" s="177"/>
      <c r="AB51" s="177"/>
      <c r="AC51" s="177"/>
      <c r="AD51" s="177"/>
      <c r="AE51" s="177"/>
      <c r="AF51" s="177"/>
      <c r="AG51" s="177">
        <v>0</v>
      </c>
      <c r="AH51" s="177">
        <v>4</v>
      </c>
      <c r="AI51" s="177">
        <v>0</v>
      </c>
      <c r="AJ51" s="177">
        <v>4</v>
      </c>
      <c r="AK51" s="177"/>
      <c r="AL51" s="177"/>
      <c r="AM51" s="177">
        <v>4</v>
      </c>
      <c r="AN51" s="177">
        <v>0</v>
      </c>
      <c r="AO51" s="177">
        <v>0</v>
      </c>
      <c r="AP51" s="177"/>
      <c r="AQ51" s="177">
        <v>0</v>
      </c>
      <c r="AR51" s="177">
        <v>4</v>
      </c>
      <c r="AS51" s="177"/>
      <c r="AT51" s="177"/>
      <c r="AU51" s="177">
        <v>0</v>
      </c>
      <c r="AV51" s="177">
        <v>4</v>
      </c>
      <c r="AW51" s="177"/>
      <c r="AX51" s="177">
        <v>0</v>
      </c>
      <c r="AY51" s="177"/>
      <c r="AZ51" s="177"/>
      <c r="BA51" s="177">
        <v>4</v>
      </c>
      <c r="BB51" s="177"/>
      <c r="BC51" s="177">
        <v>4</v>
      </c>
      <c r="BD51" s="177"/>
      <c r="BE51" s="177">
        <v>2</v>
      </c>
      <c r="BF51" s="177"/>
      <c r="BG51" s="177">
        <v>0</v>
      </c>
      <c r="BH51" s="177"/>
      <c r="BI51" s="177">
        <v>4</v>
      </c>
      <c r="BJ51" s="177"/>
      <c r="BK51" s="177">
        <v>0</v>
      </c>
      <c r="BL51" s="177"/>
      <c r="BM51" s="177"/>
      <c r="BN51" s="177"/>
      <c r="BO51" s="177"/>
      <c r="BP51" s="177"/>
      <c r="BQ51" s="177"/>
      <c r="BR51" s="177"/>
      <c r="BS51" s="177"/>
      <c r="BT51" s="177"/>
      <c r="BU51" s="177">
        <v>0</v>
      </c>
      <c r="BV51" s="177"/>
      <c r="BW51" s="177"/>
      <c r="BX51" s="177">
        <v>2</v>
      </c>
      <c r="BY51" s="177"/>
      <c r="BZ51" s="177">
        <v>0</v>
      </c>
      <c r="CA51" s="177">
        <v>2</v>
      </c>
      <c r="CB51" s="177"/>
      <c r="CC51" s="177"/>
      <c r="CD51" s="177">
        <v>0</v>
      </c>
      <c r="CE51" s="177"/>
      <c r="CF51" s="177"/>
      <c r="CG51" s="177"/>
      <c r="CH51" s="177"/>
    </row>
    <row r="52" spans="2:86" x14ac:dyDescent="0.25">
      <c r="B52" s="190" t="s">
        <v>120</v>
      </c>
    </row>
    <row r="53" spans="2:86" x14ac:dyDescent="0.25">
      <c r="B53" s="191" t="s">
        <v>121</v>
      </c>
    </row>
    <row r="54" spans="2:86" x14ac:dyDescent="0.25">
      <c r="B54" s="192" t="s">
        <v>141</v>
      </c>
      <c r="C54" s="176">
        <v>0</v>
      </c>
      <c r="D54" s="177"/>
      <c r="E54" s="177"/>
      <c r="F54" s="177"/>
      <c r="G54" s="177">
        <v>4</v>
      </c>
      <c r="H54" s="177">
        <v>2</v>
      </c>
      <c r="I54" s="176">
        <v>0</v>
      </c>
      <c r="J54" s="177"/>
      <c r="K54" s="176">
        <v>0</v>
      </c>
      <c r="L54" s="176">
        <v>0</v>
      </c>
      <c r="M54" s="177"/>
      <c r="N54" s="176">
        <v>2</v>
      </c>
      <c r="O54" s="176">
        <v>2</v>
      </c>
      <c r="P54" s="176">
        <v>2</v>
      </c>
      <c r="Q54" s="176">
        <v>1</v>
      </c>
      <c r="R54" s="176">
        <v>1</v>
      </c>
      <c r="S54" s="177"/>
      <c r="T54" s="177">
        <v>0</v>
      </c>
      <c r="U54" s="176">
        <v>1</v>
      </c>
      <c r="V54" s="176"/>
      <c r="W54" s="176">
        <v>0</v>
      </c>
      <c r="X54" s="176">
        <v>0</v>
      </c>
      <c r="Y54" s="176">
        <v>0</v>
      </c>
      <c r="Z54" s="176">
        <v>0</v>
      </c>
      <c r="AA54" s="176">
        <v>2</v>
      </c>
      <c r="AB54" s="176"/>
      <c r="AC54" s="176">
        <v>0</v>
      </c>
      <c r="AD54" s="176">
        <v>3</v>
      </c>
      <c r="AE54" s="176"/>
      <c r="AF54" s="176">
        <v>0</v>
      </c>
      <c r="AG54" s="176"/>
      <c r="AH54" s="176">
        <v>0</v>
      </c>
      <c r="AI54" s="176"/>
      <c r="AJ54" s="176">
        <v>0</v>
      </c>
      <c r="AK54" s="176">
        <v>0</v>
      </c>
      <c r="AL54" s="176">
        <v>0</v>
      </c>
      <c r="AM54" s="176">
        <v>2</v>
      </c>
      <c r="AN54" s="176">
        <v>0</v>
      </c>
      <c r="AO54" s="176"/>
      <c r="AP54" s="176">
        <v>2</v>
      </c>
      <c r="AQ54" s="176">
        <v>0</v>
      </c>
      <c r="AR54" s="176">
        <v>1</v>
      </c>
      <c r="AS54" s="176"/>
      <c r="AT54" s="176"/>
      <c r="AU54" s="176">
        <v>3</v>
      </c>
      <c r="AV54" s="176">
        <v>0</v>
      </c>
      <c r="AW54" s="176"/>
      <c r="AX54" s="176"/>
      <c r="AY54" s="176"/>
      <c r="AZ54" s="176"/>
      <c r="BA54" s="176"/>
      <c r="BB54" s="176">
        <v>4</v>
      </c>
      <c r="BC54" s="176">
        <v>0</v>
      </c>
      <c r="BD54" s="176">
        <v>0</v>
      </c>
      <c r="BE54" s="176">
        <v>1</v>
      </c>
      <c r="BF54" s="176">
        <v>0</v>
      </c>
      <c r="BG54" s="176"/>
      <c r="BH54" s="176"/>
      <c r="BI54" s="176">
        <v>0</v>
      </c>
      <c r="BJ54" s="176"/>
      <c r="BK54" s="176"/>
      <c r="BL54" s="176"/>
      <c r="BM54" s="176">
        <v>1</v>
      </c>
      <c r="BN54" s="176">
        <v>4</v>
      </c>
      <c r="BO54" s="176">
        <v>0</v>
      </c>
      <c r="BP54" s="176">
        <v>0</v>
      </c>
      <c r="BQ54" s="176">
        <v>0</v>
      </c>
      <c r="BR54" s="176">
        <v>2</v>
      </c>
      <c r="BS54" s="176">
        <v>0</v>
      </c>
      <c r="BT54" s="176">
        <v>0</v>
      </c>
      <c r="BU54" s="176"/>
      <c r="BV54" s="176"/>
      <c r="BW54" s="176"/>
      <c r="BX54" s="176">
        <v>0</v>
      </c>
      <c r="BY54" s="176">
        <v>0</v>
      </c>
      <c r="BZ54" s="176">
        <v>0</v>
      </c>
      <c r="CA54" s="176">
        <v>0</v>
      </c>
      <c r="CB54" s="176"/>
      <c r="CC54" s="176"/>
      <c r="CD54" s="176">
        <v>2</v>
      </c>
      <c r="CE54" s="176">
        <v>3</v>
      </c>
      <c r="CF54" s="176"/>
      <c r="CG54" s="176"/>
      <c r="CH54" s="178"/>
    </row>
    <row r="55" spans="2:86" x14ac:dyDescent="0.25">
      <c r="B55" s="192" t="s">
        <v>142</v>
      </c>
      <c r="C55" s="176">
        <v>0</v>
      </c>
      <c r="D55" s="177"/>
      <c r="E55" s="177"/>
      <c r="F55" s="177"/>
      <c r="G55" s="177">
        <v>0</v>
      </c>
      <c r="H55" s="177">
        <v>2</v>
      </c>
      <c r="I55" s="176">
        <v>0</v>
      </c>
      <c r="J55" s="177"/>
      <c r="K55" s="176">
        <v>0</v>
      </c>
      <c r="L55" s="176">
        <v>0</v>
      </c>
      <c r="M55" s="177">
        <v>0</v>
      </c>
      <c r="N55" s="176">
        <v>4</v>
      </c>
      <c r="O55" s="176">
        <v>4</v>
      </c>
      <c r="P55" s="176">
        <v>4</v>
      </c>
      <c r="Q55" s="176">
        <v>2</v>
      </c>
      <c r="R55" s="176">
        <v>1</v>
      </c>
      <c r="S55" s="177"/>
      <c r="T55" s="177">
        <v>2</v>
      </c>
      <c r="U55" s="176">
        <v>0</v>
      </c>
      <c r="V55" s="176"/>
      <c r="W55" s="176">
        <v>0</v>
      </c>
      <c r="X55" s="176">
        <v>0</v>
      </c>
      <c r="Y55" s="176">
        <v>0</v>
      </c>
      <c r="Z55" s="176">
        <v>0</v>
      </c>
      <c r="AA55" s="176">
        <v>0</v>
      </c>
      <c r="AB55" s="176"/>
      <c r="AC55" s="176">
        <v>0</v>
      </c>
      <c r="AD55" s="176">
        <v>3</v>
      </c>
      <c r="AE55" s="176"/>
      <c r="AF55" s="176">
        <v>0</v>
      </c>
      <c r="AG55" s="176"/>
      <c r="AH55" s="176">
        <v>2</v>
      </c>
      <c r="AI55" s="176"/>
      <c r="AJ55" s="176">
        <v>2</v>
      </c>
      <c r="AK55" s="176">
        <v>1</v>
      </c>
      <c r="AL55" s="176">
        <v>0</v>
      </c>
      <c r="AM55" s="176">
        <v>4</v>
      </c>
      <c r="AN55" s="176">
        <v>0</v>
      </c>
      <c r="AO55" s="176"/>
      <c r="AP55" s="176">
        <v>2</v>
      </c>
      <c r="AQ55" s="176">
        <v>1</v>
      </c>
      <c r="AR55" s="176">
        <v>2</v>
      </c>
      <c r="AS55" s="176"/>
      <c r="AT55" s="176"/>
      <c r="AU55" s="176">
        <v>2</v>
      </c>
      <c r="AV55" s="176">
        <v>2</v>
      </c>
      <c r="AW55" s="176"/>
      <c r="AX55" s="176"/>
      <c r="AY55" s="176"/>
      <c r="AZ55" s="176"/>
      <c r="BA55" s="176"/>
      <c r="BB55" s="176">
        <v>1</v>
      </c>
      <c r="BC55" s="176">
        <v>0</v>
      </c>
      <c r="BD55" s="176">
        <v>2</v>
      </c>
      <c r="BE55" s="176">
        <v>0</v>
      </c>
      <c r="BF55" s="176">
        <v>2</v>
      </c>
      <c r="BG55" s="176"/>
      <c r="BH55" s="176"/>
      <c r="BI55" s="176">
        <v>0</v>
      </c>
      <c r="BJ55" s="176"/>
      <c r="BK55" s="176"/>
      <c r="BL55" s="176"/>
      <c r="BM55" s="176">
        <v>0</v>
      </c>
      <c r="BN55" s="176">
        <v>0</v>
      </c>
      <c r="BO55" s="176">
        <v>2</v>
      </c>
      <c r="BP55" s="176">
        <v>2</v>
      </c>
      <c r="BQ55" s="176">
        <v>2</v>
      </c>
      <c r="BR55" s="176">
        <v>2</v>
      </c>
      <c r="BS55" s="176">
        <v>2</v>
      </c>
      <c r="BT55" s="176">
        <v>0</v>
      </c>
      <c r="BU55" s="176"/>
      <c r="BV55" s="176"/>
      <c r="BW55" s="176"/>
      <c r="BX55" s="176">
        <v>0</v>
      </c>
      <c r="BY55" s="176">
        <v>0</v>
      </c>
      <c r="BZ55" s="176">
        <v>2</v>
      </c>
      <c r="CA55" s="176">
        <v>2</v>
      </c>
      <c r="CB55" s="176"/>
      <c r="CC55" s="176"/>
      <c r="CD55" s="176">
        <v>2</v>
      </c>
      <c r="CE55" s="176">
        <v>4</v>
      </c>
      <c r="CF55" s="176"/>
      <c r="CG55" s="176"/>
      <c r="CH55" s="176"/>
    </row>
    <row r="56" spans="2:86" x14ac:dyDescent="0.25">
      <c r="B56" s="192" t="s">
        <v>143</v>
      </c>
      <c r="C56" s="176">
        <v>0</v>
      </c>
      <c r="D56" s="177"/>
      <c r="E56" s="177">
        <v>2</v>
      </c>
      <c r="F56" s="177"/>
      <c r="G56" s="177">
        <v>0</v>
      </c>
      <c r="H56" s="177">
        <v>0</v>
      </c>
      <c r="I56" s="176">
        <v>0</v>
      </c>
      <c r="J56" s="177"/>
      <c r="K56" s="176">
        <v>0</v>
      </c>
      <c r="L56" s="176">
        <v>0</v>
      </c>
      <c r="M56" s="177"/>
      <c r="N56" s="176">
        <v>0</v>
      </c>
      <c r="O56" s="176">
        <v>0</v>
      </c>
      <c r="P56" s="176">
        <v>0</v>
      </c>
      <c r="Q56" s="176">
        <v>2</v>
      </c>
      <c r="R56" s="176">
        <v>0</v>
      </c>
      <c r="S56" s="177"/>
      <c r="T56" s="177">
        <v>0</v>
      </c>
      <c r="U56" s="176">
        <v>2</v>
      </c>
      <c r="V56" s="176"/>
      <c r="W56" s="176">
        <v>0</v>
      </c>
      <c r="X56" s="176">
        <v>0</v>
      </c>
      <c r="Y56" s="176">
        <v>0</v>
      </c>
      <c r="Z56" s="176">
        <v>0</v>
      </c>
      <c r="AA56" s="176">
        <v>0</v>
      </c>
      <c r="AB56" s="176"/>
      <c r="AC56" s="176">
        <v>0</v>
      </c>
      <c r="AD56" s="176">
        <v>0</v>
      </c>
      <c r="AE56" s="176"/>
      <c r="AF56" s="176">
        <v>0</v>
      </c>
      <c r="AG56" s="176"/>
      <c r="AH56" s="176">
        <v>1</v>
      </c>
      <c r="AI56" s="176"/>
      <c r="AJ56" s="176">
        <v>0</v>
      </c>
      <c r="AK56" s="176">
        <v>0</v>
      </c>
      <c r="AL56" s="176">
        <v>0</v>
      </c>
      <c r="AM56" s="176">
        <v>0</v>
      </c>
      <c r="AN56" s="176">
        <v>0</v>
      </c>
      <c r="AO56" s="176"/>
      <c r="AP56" s="176">
        <v>0</v>
      </c>
      <c r="AQ56" s="176">
        <v>0</v>
      </c>
      <c r="AR56" s="176">
        <v>0</v>
      </c>
      <c r="AS56" s="176"/>
      <c r="AT56" s="176"/>
      <c r="AU56" s="176">
        <v>0</v>
      </c>
      <c r="AV56" s="176">
        <v>0</v>
      </c>
      <c r="AW56" s="176"/>
      <c r="AX56" s="176"/>
      <c r="AY56" s="176"/>
      <c r="AZ56" s="176"/>
      <c r="BA56" s="176"/>
      <c r="BB56" s="176">
        <v>0</v>
      </c>
      <c r="BC56" s="176">
        <v>0</v>
      </c>
      <c r="BD56" s="176">
        <v>0</v>
      </c>
      <c r="BE56" s="176">
        <v>0</v>
      </c>
      <c r="BF56" s="176">
        <v>0</v>
      </c>
      <c r="BG56" s="176"/>
      <c r="BH56" s="176"/>
      <c r="BI56" s="176">
        <v>2</v>
      </c>
      <c r="BJ56" s="176"/>
      <c r="BK56" s="176"/>
      <c r="BL56" s="176"/>
      <c r="BM56" s="176">
        <v>0</v>
      </c>
      <c r="BN56" s="176">
        <v>0</v>
      </c>
      <c r="BO56" s="176">
        <v>0</v>
      </c>
      <c r="BP56" s="176">
        <v>0</v>
      </c>
      <c r="BQ56" s="176">
        <v>0</v>
      </c>
      <c r="BR56" s="176">
        <v>0</v>
      </c>
      <c r="BS56" s="176">
        <v>0</v>
      </c>
      <c r="BT56" s="176">
        <v>0</v>
      </c>
      <c r="BU56" s="176"/>
      <c r="BV56" s="176"/>
      <c r="BW56" s="176"/>
      <c r="BX56" s="176">
        <v>0</v>
      </c>
      <c r="BY56" s="176">
        <v>0</v>
      </c>
      <c r="BZ56" s="176">
        <v>0</v>
      </c>
      <c r="CA56" s="176">
        <v>0</v>
      </c>
      <c r="CB56" s="176"/>
      <c r="CC56" s="176"/>
      <c r="CD56" s="176">
        <v>0</v>
      </c>
      <c r="CE56" s="176">
        <v>0</v>
      </c>
      <c r="CF56" s="176"/>
      <c r="CG56" s="176"/>
      <c r="CH56" s="176"/>
    </row>
    <row r="57" spans="2:86" x14ac:dyDescent="0.25">
      <c r="B57" s="193" t="s">
        <v>144</v>
      </c>
      <c r="C57" s="176">
        <v>0</v>
      </c>
      <c r="D57" s="177">
        <v>2</v>
      </c>
      <c r="E57" s="177">
        <v>2</v>
      </c>
      <c r="F57" s="177">
        <v>2</v>
      </c>
      <c r="G57" s="177">
        <v>0</v>
      </c>
      <c r="H57" s="177">
        <v>4</v>
      </c>
      <c r="I57" s="176">
        <v>0</v>
      </c>
      <c r="J57" s="177">
        <v>1</v>
      </c>
      <c r="K57" s="176">
        <v>0</v>
      </c>
      <c r="L57" s="176">
        <v>0</v>
      </c>
      <c r="M57" s="177">
        <v>0</v>
      </c>
      <c r="N57" s="176">
        <v>3</v>
      </c>
      <c r="O57" s="176">
        <v>3</v>
      </c>
      <c r="P57" s="176">
        <v>3</v>
      </c>
      <c r="Q57" s="176">
        <v>2</v>
      </c>
      <c r="R57" s="176">
        <v>4</v>
      </c>
      <c r="S57" s="177">
        <v>4</v>
      </c>
      <c r="T57" s="177">
        <v>0</v>
      </c>
      <c r="U57" s="176">
        <v>3</v>
      </c>
      <c r="V57" s="176">
        <v>4</v>
      </c>
      <c r="W57" s="176">
        <v>0</v>
      </c>
      <c r="X57" s="176">
        <v>0</v>
      </c>
      <c r="Y57" s="176">
        <v>0</v>
      </c>
      <c r="Z57" s="176">
        <v>0</v>
      </c>
      <c r="AA57" s="176">
        <v>0</v>
      </c>
      <c r="AB57" s="176"/>
      <c r="AC57" s="176">
        <v>0</v>
      </c>
      <c r="AD57" s="176">
        <v>4</v>
      </c>
      <c r="AE57" s="176"/>
      <c r="AF57" s="176">
        <v>0</v>
      </c>
      <c r="AG57" s="176">
        <v>3</v>
      </c>
      <c r="AH57" s="176">
        <v>4</v>
      </c>
      <c r="AI57" s="176">
        <v>4</v>
      </c>
      <c r="AJ57" s="176">
        <v>3</v>
      </c>
      <c r="AK57" s="176">
        <v>0</v>
      </c>
      <c r="AL57" s="176">
        <v>0</v>
      </c>
      <c r="AM57" s="176">
        <v>3</v>
      </c>
      <c r="AN57" s="176">
        <v>3</v>
      </c>
      <c r="AO57" s="176">
        <v>2</v>
      </c>
      <c r="AP57" s="176">
        <v>2</v>
      </c>
      <c r="AQ57" s="176">
        <v>2</v>
      </c>
      <c r="AR57" s="176">
        <v>3</v>
      </c>
      <c r="AS57" s="176"/>
      <c r="AT57" s="176"/>
      <c r="AU57" s="176">
        <v>3</v>
      </c>
      <c r="AV57" s="176">
        <v>3</v>
      </c>
      <c r="AW57" s="176"/>
      <c r="AX57" s="176">
        <v>3</v>
      </c>
      <c r="AY57" s="176"/>
      <c r="AZ57" s="176"/>
      <c r="BA57" s="176"/>
      <c r="BB57" s="176">
        <v>1</v>
      </c>
      <c r="BC57" s="176">
        <v>0</v>
      </c>
      <c r="BD57" s="176">
        <v>0</v>
      </c>
      <c r="BE57" s="176">
        <v>0</v>
      </c>
      <c r="BF57" s="176">
        <v>3</v>
      </c>
      <c r="BG57" s="176">
        <v>3</v>
      </c>
      <c r="BH57" s="176"/>
      <c r="BI57" s="176">
        <v>0</v>
      </c>
      <c r="BJ57" s="176"/>
      <c r="BK57" s="176">
        <v>4</v>
      </c>
      <c r="BL57" s="176"/>
      <c r="BM57" s="176">
        <v>2</v>
      </c>
      <c r="BN57" s="176">
        <v>0</v>
      </c>
      <c r="BO57" s="176">
        <v>2</v>
      </c>
      <c r="BP57" s="176">
        <v>2</v>
      </c>
      <c r="BQ57" s="176">
        <v>2</v>
      </c>
      <c r="BR57" s="176">
        <v>2</v>
      </c>
      <c r="BS57" s="176">
        <v>2</v>
      </c>
      <c r="BT57" s="176">
        <v>0</v>
      </c>
      <c r="BU57" s="176">
        <v>4</v>
      </c>
      <c r="BV57" s="176"/>
      <c r="BW57" s="176"/>
      <c r="BX57" s="176">
        <v>0</v>
      </c>
      <c r="BY57" s="176">
        <v>0</v>
      </c>
      <c r="BZ57" s="176">
        <v>4</v>
      </c>
      <c r="CA57" s="176">
        <v>0</v>
      </c>
      <c r="CB57" s="176"/>
      <c r="CC57" s="176"/>
      <c r="CD57" s="176">
        <v>0</v>
      </c>
      <c r="CE57" s="176">
        <v>0</v>
      </c>
      <c r="CF57" s="176"/>
      <c r="CG57" s="176"/>
      <c r="CH57" s="176"/>
    </row>
    <row r="58" spans="2:86" x14ac:dyDescent="0.25">
      <c r="B58" s="191" t="s">
        <v>122</v>
      </c>
    </row>
    <row r="59" spans="2:86" x14ac:dyDescent="0.25">
      <c r="B59" s="192" t="s">
        <v>145</v>
      </c>
      <c r="C59" s="176">
        <v>2</v>
      </c>
      <c r="D59" s="177">
        <v>0</v>
      </c>
      <c r="E59" s="177">
        <v>2</v>
      </c>
      <c r="F59" s="177">
        <v>0</v>
      </c>
      <c r="G59" s="177">
        <v>4</v>
      </c>
      <c r="H59" s="177">
        <v>4</v>
      </c>
      <c r="I59" s="176">
        <v>4</v>
      </c>
      <c r="J59" s="177">
        <v>0</v>
      </c>
      <c r="K59" s="176">
        <v>1</v>
      </c>
      <c r="L59" s="176">
        <v>1</v>
      </c>
      <c r="M59" s="177">
        <v>0</v>
      </c>
      <c r="N59" s="176">
        <v>2</v>
      </c>
      <c r="O59" s="176">
        <v>2</v>
      </c>
      <c r="P59" s="176">
        <v>2</v>
      </c>
      <c r="Q59" s="176">
        <v>2</v>
      </c>
      <c r="R59" s="176">
        <v>2</v>
      </c>
      <c r="S59" s="177">
        <v>2</v>
      </c>
      <c r="T59" s="177">
        <v>0</v>
      </c>
      <c r="U59" s="176">
        <v>0</v>
      </c>
      <c r="V59" s="176">
        <v>2</v>
      </c>
      <c r="W59" s="176">
        <v>2</v>
      </c>
      <c r="X59" s="176">
        <v>4</v>
      </c>
      <c r="Y59" s="176"/>
      <c r="Z59" s="176">
        <v>4</v>
      </c>
      <c r="AA59" s="176">
        <v>2</v>
      </c>
      <c r="AB59" s="176"/>
      <c r="AC59" s="176">
        <v>0</v>
      </c>
      <c r="AD59" s="176">
        <v>0</v>
      </c>
      <c r="AE59" s="176"/>
      <c r="AF59" s="176">
        <v>0</v>
      </c>
      <c r="AG59" s="176">
        <v>2</v>
      </c>
      <c r="AH59" s="176">
        <v>2</v>
      </c>
      <c r="AI59" s="176">
        <v>2</v>
      </c>
      <c r="AJ59" s="176">
        <v>2</v>
      </c>
      <c r="AK59" s="176">
        <v>0</v>
      </c>
      <c r="AL59" s="176">
        <v>0</v>
      </c>
      <c r="AM59" s="176">
        <v>4</v>
      </c>
      <c r="AN59" s="176">
        <v>0</v>
      </c>
      <c r="AO59" s="176">
        <v>2</v>
      </c>
      <c r="AP59" s="176">
        <v>2</v>
      </c>
      <c r="AQ59" s="176">
        <v>2</v>
      </c>
      <c r="AR59" s="176">
        <v>0</v>
      </c>
      <c r="AS59" s="176"/>
      <c r="AT59" s="176"/>
      <c r="AU59" s="176">
        <v>2</v>
      </c>
      <c r="AV59" s="176">
        <v>0</v>
      </c>
      <c r="AW59" s="176"/>
      <c r="AX59" s="176">
        <v>4</v>
      </c>
      <c r="AY59" s="176"/>
      <c r="AZ59" s="176"/>
      <c r="BA59" s="176">
        <v>0</v>
      </c>
      <c r="BB59" s="176">
        <v>4</v>
      </c>
      <c r="BC59" s="176">
        <v>4</v>
      </c>
      <c r="BD59" s="176">
        <v>2</v>
      </c>
      <c r="BE59" s="176">
        <v>2</v>
      </c>
      <c r="BF59" s="176">
        <v>2</v>
      </c>
      <c r="BG59" s="176">
        <v>2</v>
      </c>
      <c r="BH59" s="176"/>
      <c r="BI59" s="176">
        <v>4</v>
      </c>
      <c r="BJ59" s="176"/>
      <c r="BK59" s="176">
        <v>2</v>
      </c>
      <c r="BL59" s="176"/>
      <c r="BM59" s="176">
        <v>0</v>
      </c>
      <c r="BN59" s="176">
        <v>4</v>
      </c>
      <c r="BO59" s="176">
        <v>2</v>
      </c>
      <c r="BP59" s="176">
        <v>2</v>
      </c>
      <c r="BQ59" s="176">
        <v>2</v>
      </c>
      <c r="BR59" s="176">
        <v>2</v>
      </c>
      <c r="BS59" s="176">
        <v>2</v>
      </c>
      <c r="BT59" s="176">
        <v>4</v>
      </c>
      <c r="BU59" s="176">
        <v>0</v>
      </c>
      <c r="BV59" s="176"/>
      <c r="BW59" s="176"/>
      <c r="BX59" s="176">
        <v>0</v>
      </c>
      <c r="BY59" s="176">
        <v>4</v>
      </c>
      <c r="BZ59" s="176">
        <v>4</v>
      </c>
      <c r="CA59" s="176">
        <v>4</v>
      </c>
      <c r="CB59" s="176"/>
      <c r="CC59" s="176"/>
      <c r="CD59" s="176">
        <v>2</v>
      </c>
      <c r="CE59" s="176">
        <v>4</v>
      </c>
      <c r="CF59" s="176"/>
      <c r="CG59" s="176"/>
      <c r="CH59" s="176"/>
    </row>
    <row r="60" spans="2:86" x14ac:dyDescent="0.25">
      <c r="B60" s="192" t="s">
        <v>146</v>
      </c>
      <c r="C60" s="176">
        <v>2</v>
      </c>
      <c r="D60" s="177">
        <v>0</v>
      </c>
      <c r="E60" s="177">
        <v>1</v>
      </c>
      <c r="F60" s="177">
        <v>0</v>
      </c>
      <c r="G60" s="177">
        <v>2</v>
      </c>
      <c r="H60" s="177">
        <v>1</v>
      </c>
      <c r="I60" s="176">
        <v>2</v>
      </c>
      <c r="J60" s="177">
        <v>0</v>
      </c>
      <c r="K60" s="176">
        <v>2</v>
      </c>
      <c r="L60" s="176">
        <v>2</v>
      </c>
      <c r="M60" s="177">
        <v>0</v>
      </c>
      <c r="N60" s="176">
        <v>2</v>
      </c>
      <c r="O60" s="176">
        <v>2</v>
      </c>
      <c r="P60" s="176">
        <v>2</v>
      </c>
      <c r="Q60" s="176">
        <v>2</v>
      </c>
      <c r="R60" s="176">
        <v>2</v>
      </c>
      <c r="S60" s="177">
        <v>2</v>
      </c>
      <c r="T60" s="177">
        <v>0</v>
      </c>
      <c r="U60" s="176">
        <v>4</v>
      </c>
      <c r="V60" s="176">
        <v>2</v>
      </c>
      <c r="W60" s="176">
        <v>2</v>
      </c>
      <c r="X60" s="176">
        <v>0</v>
      </c>
      <c r="Y60" s="176"/>
      <c r="Z60" s="176">
        <v>1</v>
      </c>
      <c r="AA60" s="176">
        <v>2</v>
      </c>
      <c r="AB60" s="176"/>
      <c r="AC60" s="176">
        <v>0</v>
      </c>
      <c r="AD60" s="176">
        <v>2</v>
      </c>
      <c r="AE60" s="176"/>
      <c r="AF60" s="176">
        <v>0</v>
      </c>
      <c r="AG60" s="176">
        <v>0</v>
      </c>
      <c r="AH60" s="176">
        <v>0</v>
      </c>
      <c r="AI60" s="176">
        <v>0</v>
      </c>
      <c r="AJ60" s="176">
        <v>1</v>
      </c>
      <c r="AK60" s="176">
        <v>0</v>
      </c>
      <c r="AL60" s="176">
        <v>0</v>
      </c>
      <c r="AM60" s="176">
        <v>2</v>
      </c>
      <c r="AN60" s="176">
        <v>2</v>
      </c>
      <c r="AO60" s="176">
        <v>0</v>
      </c>
      <c r="AP60" s="176">
        <v>0</v>
      </c>
      <c r="AQ60" s="176">
        <v>0</v>
      </c>
      <c r="AR60" s="176">
        <v>2</v>
      </c>
      <c r="AS60" s="176"/>
      <c r="AT60" s="176"/>
      <c r="AU60" s="176">
        <v>2</v>
      </c>
      <c r="AV60" s="176">
        <v>0</v>
      </c>
      <c r="AW60" s="176"/>
      <c r="AX60" s="176">
        <v>0</v>
      </c>
      <c r="AY60" s="176"/>
      <c r="AZ60" s="176"/>
      <c r="BA60" s="176">
        <v>0</v>
      </c>
      <c r="BB60" s="176">
        <v>1</v>
      </c>
      <c r="BC60" s="176">
        <v>2</v>
      </c>
      <c r="BD60" s="176">
        <v>2</v>
      </c>
      <c r="BE60" s="176">
        <v>2</v>
      </c>
      <c r="BF60" s="176">
        <v>1</v>
      </c>
      <c r="BG60" s="176">
        <v>1</v>
      </c>
      <c r="BH60" s="176"/>
      <c r="BI60" s="176">
        <v>2</v>
      </c>
      <c r="BJ60" s="176"/>
      <c r="BK60" s="176">
        <v>0</v>
      </c>
      <c r="BL60" s="176"/>
      <c r="BM60" s="176">
        <v>1</v>
      </c>
      <c r="BN60" s="176">
        <v>4</v>
      </c>
      <c r="BO60" s="176">
        <v>1</v>
      </c>
      <c r="BP60" s="176">
        <v>1</v>
      </c>
      <c r="BQ60" s="176">
        <v>1</v>
      </c>
      <c r="BR60" s="176">
        <v>1</v>
      </c>
      <c r="BS60" s="176">
        <v>1</v>
      </c>
      <c r="BT60" s="176">
        <v>0</v>
      </c>
      <c r="BU60" s="176">
        <v>2</v>
      </c>
      <c r="BV60" s="176"/>
      <c r="BW60" s="176"/>
      <c r="BX60" s="176">
        <v>0</v>
      </c>
      <c r="BY60" s="176">
        <v>2</v>
      </c>
      <c r="BZ60" s="176">
        <v>0</v>
      </c>
      <c r="CA60" s="176">
        <v>2</v>
      </c>
      <c r="CB60" s="176"/>
      <c r="CC60" s="176"/>
      <c r="CD60" s="176">
        <v>1</v>
      </c>
      <c r="CE60" s="176">
        <v>0</v>
      </c>
      <c r="CF60" s="176"/>
      <c r="CG60" s="176"/>
      <c r="CH60" s="176"/>
    </row>
    <row r="61" spans="2:86" x14ac:dyDescent="0.25">
      <c r="B61" s="192" t="s">
        <v>147</v>
      </c>
      <c r="C61" s="176">
        <v>2</v>
      </c>
      <c r="D61" s="177">
        <v>0</v>
      </c>
      <c r="E61" s="177">
        <v>4</v>
      </c>
      <c r="F61" s="177">
        <v>0</v>
      </c>
      <c r="G61" s="177">
        <v>4</v>
      </c>
      <c r="H61" s="177">
        <v>4</v>
      </c>
      <c r="I61" s="176">
        <v>2</v>
      </c>
      <c r="J61" s="177">
        <v>0</v>
      </c>
      <c r="K61" s="176">
        <v>1</v>
      </c>
      <c r="L61" s="176">
        <v>1</v>
      </c>
      <c r="M61" s="177">
        <v>0</v>
      </c>
      <c r="N61" s="176">
        <v>4</v>
      </c>
      <c r="O61" s="176">
        <v>4</v>
      </c>
      <c r="P61" s="176">
        <v>4</v>
      </c>
      <c r="Q61" s="176">
        <v>2</v>
      </c>
      <c r="R61" s="176">
        <v>4</v>
      </c>
      <c r="S61" s="177">
        <v>2</v>
      </c>
      <c r="T61" s="177">
        <v>0</v>
      </c>
      <c r="U61" s="176">
        <v>2</v>
      </c>
      <c r="V61" s="176">
        <v>4</v>
      </c>
      <c r="W61" s="176">
        <v>2</v>
      </c>
      <c r="X61" s="176">
        <v>0</v>
      </c>
      <c r="Y61" s="176"/>
      <c r="Z61" s="176">
        <v>1</v>
      </c>
      <c r="AA61" s="176">
        <v>2</v>
      </c>
      <c r="AB61" s="176"/>
      <c r="AC61" s="176">
        <v>0</v>
      </c>
      <c r="AD61" s="176">
        <v>4</v>
      </c>
      <c r="AE61" s="176"/>
      <c r="AF61" s="176">
        <v>0</v>
      </c>
      <c r="AG61" s="176">
        <v>2</v>
      </c>
      <c r="AH61" s="176">
        <v>2</v>
      </c>
      <c r="AI61" s="176">
        <v>2</v>
      </c>
      <c r="AJ61" s="176">
        <v>4</v>
      </c>
      <c r="AK61" s="176">
        <v>0</v>
      </c>
      <c r="AL61" s="176">
        <v>0</v>
      </c>
      <c r="AM61" s="176">
        <v>4</v>
      </c>
      <c r="AN61" s="176">
        <v>4</v>
      </c>
      <c r="AO61" s="176">
        <v>2</v>
      </c>
      <c r="AP61" s="176">
        <v>4</v>
      </c>
      <c r="AQ61" s="176">
        <v>2</v>
      </c>
      <c r="AR61" s="176">
        <v>2</v>
      </c>
      <c r="AS61" s="176"/>
      <c r="AT61" s="176"/>
      <c r="AU61" s="176">
        <v>4</v>
      </c>
      <c r="AV61" s="176">
        <v>4</v>
      </c>
      <c r="AW61" s="176"/>
      <c r="AX61" s="176">
        <v>2</v>
      </c>
      <c r="AY61" s="176"/>
      <c r="AZ61" s="176"/>
      <c r="BA61" s="176">
        <v>0</v>
      </c>
      <c r="BB61" s="176">
        <v>2</v>
      </c>
      <c r="BC61" s="176">
        <v>0</v>
      </c>
      <c r="BD61" s="176">
        <v>2</v>
      </c>
      <c r="BE61" s="176">
        <v>2</v>
      </c>
      <c r="BF61" s="176">
        <v>2</v>
      </c>
      <c r="BG61" s="176">
        <v>2</v>
      </c>
      <c r="BH61" s="176"/>
      <c r="BI61" s="176">
        <v>0</v>
      </c>
      <c r="BJ61" s="176"/>
      <c r="BK61" s="176">
        <v>2</v>
      </c>
      <c r="BL61" s="176"/>
      <c r="BM61" s="176">
        <v>2</v>
      </c>
      <c r="BN61" s="176">
        <v>4</v>
      </c>
      <c r="BO61" s="176">
        <v>2</v>
      </c>
      <c r="BP61" s="176">
        <v>2</v>
      </c>
      <c r="BQ61" s="176">
        <v>2</v>
      </c>
      <c r="BR61" s="176">
        <v>2</v>
      </c>
      <c r="BS61" s="176">
        <v>2</v>
      </c>
      <c r="BT61" s="176">
        <v>0</v>
      </c>
      <c r="BU61" s="176">
        <v>4</v>
      </c>
      <c r="BV61" s="176"/>
      <c r="BW61" s="176"/>
      <c r="BX61" s="176">
        <v>0</v>
      </c>
      <c r="BY61" s="176">
        <v>2</v>
      </c>
      <c r="BZ61" s="176">
        <v>0</v>
      </c>
      <c r="CA61" s="176">
        <v>4</v>
      </c>
      <c r="CB61" s="176"/>
      <c r="CC61" s="176"/>
      <c r="CD61" s="176">
        <v>2</v>
      </c>
      <c r="CE61" s="176">
        <v>4</v>
      </c>
      <c r="CF61" s="176"/>
      <c r="CG61" s="176"/>
      <c r="CH61" s="176"/>
    </row>
    <row r="62" spans="2:86" x14ac:dyDescent="0.25">
      <c r="B62" s="192" t="s">
        <v>148</v>
      </c>
      <c r="C62" s="176">
        <v>4</v>
      </c>
      <c r="D62" s="177">
        <v>0</v>
      </c>
      <c r="E62" s="177">
        <v>4</v>
      </c>
      <c r="F62" s="177">
        <v>0</v>
      </c>
      <c r="G62" s="177">
        <v>4</v>
      </c>
      <c r="H62" s="177">
        <v>4</v>
      </c>
      <c r="I62" s="176">
        <v>4</v>
      </c>
      <c r="J62" s="177">
        <v>0</v>
      </c>
      <c r="K62" s="176">
        <v>4</v>
      </c>
      <c r="L62" s="176">
        <v>4</v>
      </c>
      <c r="M62" s="177">
        <v>4</v>
      </c>
      <c r="N62" s="176">
        <v>4</v>
      </c>
      <c r="O62" s="176">
        <v>4</v>
      </c>
      <c r="P62" s="176">
        <v>4</v>
      </c>
      <c r="Q62" s="176">
        <v>4</v>
      </c>
      <c r="R62" s="176">
        <v>2</v>
      </c>
      <c r="S62" s="177">
        <v>2</v>
      </c>
      <c r="T62" s="177">
        <v>0</v>
      </c>
      <c r="U62" s="176">
        <v>1</v>
      </c>
      <c r="V62" s="176">
        <v>4</v>
      </c>
      <c r="W62" s="176">
        <v>4</v>
      </c>
      <c r="X62" s="176">
        <v>0</v>
      </c>
      <c r="Y62" s="176"/>
      <c r="Z62" s="176">
        <v>1</v>
      </c>
      <c r="AA62" s="176">
        <v>1</v>
      </c>
      <c r="AB62" s="176"/>
      <c r="AC62" s="176">
        <v>0</v>
      </c>
      <c r="AD62" s="176">
        <v>2</v>
      </c>
      <c r="AE62" s="176"/>
      <c r="AF62" s="176">
        <v>0</v>
      </c>
      <c r="AG62" s="176">
        <v>2</v>
      </c>
      <c r="AH62" s="176">
        <v>2</v>
      </c>
      <c r="AI62" s="176">
        <v>2</v>
      </c>
      <c r="AJ62" s="176">
        <v>1</v>
      </c>
      <c r="AK62" s="176">
        <v>0</v>
      </c>
      <c r="AL62" s="176">
        <v>0</v>
      </c>
      <c r="AM62" s="176">
        <v>2</v>
      </c>
      <c r="AN62" s="176">
        <v>2</v>
      </c>
      <c r="AO62" s="176">
        <v>2</v>
      </c>
      <c r="AP62" s="176">
        <v>2</v>
      </c>
      <c r="AQ62" s="176">
        <v>2</v>
      </c>
      <c r="AR62" s="176">
        <v>2</v>
      </c>
      <c r="AS62" s="176"/>
      <c r="AT62" s="176"/>
      <c r="AU62" s="176">
        <v>2</v>
      </c>
      <c r="AV62" s="176">
        <v>2</v>
      </c>
      <c r="AW62" s="176"/>
      <c r="AX62" s="176">
        <v>2</v>
      </c>
      <c r="AY62" s="176"/>
      <c r="AZ62" s="176"/>
      <c r="BA62" s="176">
        <v>4</v>
      </c>
      <c r="BB62" s="176">
        <v>2</v>
      </c>
      <c r="BC62" s="176">
        <v>2</v>
      </c>
      <c r="BD62" s="176">
        <v>0</v>
      </c>
      <c r="BE62" s="176">
        <v>0</v>
      </c>
      <c r="BF62" s="176">
        <v>1</v>
      </c>
      <c r="BG62" s="176">
        <v>2</v>
      </c>
      <c r="BH62" s="176"/>
      <c r="BI62" s="176">
        <v>4</v>
      </c>
      <c r="BJ62" s="176"/>
      <c r="BK62" s="176">
        <v>2</v>
      </c>
      <c r="BL62" s="176"/>
      <c r="BM62" s="176">
        <v>4</v>
      </c>
      <c r="BN62" s="176">
        <v>0</v>
      </c>
      <c r="BO62" s="176">
        <v>1</v>
      </c>
      <c r="BP62" s="176">
        <v>1</v>
      </c>
      <c r="BQ62" s="176">
        <v>1</v>
      </c>
      <c r="BR62" s="176">
        <v>1</v>
      </c>
      <c r="BS62" s="176">
        <v>1</v>
      </c>
      <c r="BT62" s="176">
        <v>4</v>
      </c>
      <c r="BU62" s="176">
        <v>2</v>
      </c>
      <c r="BV62" s="176"/>
      <c r="BW62" s="176"/>
      <c r="BX62" s="176">
        <v>4</v>
      </c>
      <c r="BY62" s="176">
        <v>0</v>
      </c>
      <c r="BZ62" s="176">
        <v>4</v>
      </c>
      <c r="CA62" s="176">
        <v>2</v>
      </c>
      <c r="CB62" s="176"/>
      <c r="CC62" s="176"/>
      <c r="CD62" s="176">
        <v>2</v>
      </c>
      <c r="CE62" s="176">
        <v>0</v>
      </c>
      <c r="CF62" s="176"/>
      <c r="CG62" s="176"/>
      <c r="CH62" s="176"/>
    </row>
    <row r="63" spans="2:86" x14ac:dyDescent="0.25">
      <c r="B63" s="192" t="s">
        <v>149</v>
      </c>
      <c r="C63" s="176">
        <v>0</v>
      </c>
      <c r="D63" s="177">
        <v>4</v>
      </c>
      <c r="E63" s="177">
        <v>4</v>
      </c>
      <c r="F63" s="177">
        <v>4</v>
      </c>
      <c r="G63" s="177">
        <v>0</v>
      </c>
      <c r="H63" s="177">
        <v>1</v>
      </c>
      <c r="I63" s="176">
        <v>0</v>
      </c>
      <c r="J63" s="177">
        <v>4</v>
      </c>
      <c r="K63" s="176">
        <v>0</v>
      </c>
      <c r="L63" s="176">
        <v>0</v>
      </c>
      <c r="M63" s="177">
        <v>0</v>
      </c>
      <c r="N63" s="176">
        <v>0</v>
      </c>
      <c r="O63" s="176">
        <v>0</v>
      </c>
      <c r="P63" s="176">
        <v>0</v>
      </c>
      <c r="Q63" s="176">
        <v>1</v>
      </c>
      <c r="R63" s="176">
        <v>0</v>
      </c>
      <c r="S63" s="177">
        <v>0</v>
      </c>
      <c r="T63" s="177">
        <v>4</v>
      </c>
      <c r="U63" s="176">
        <v>0</v>
      </c>
      <c r="V63" s="176">
        <v>2</v>
      </c>
      <c r="W63" s="176">
        <v>0</v>
      </c>
      <c r="X63" s="176">
        <v>0</v>
      </c>
      <c r="Y63" s="176"/>
      <c r="Z63" s="176">
        <v>2</v>
      </c>
      <c r="AA63" s="176">
        <v>4</v>
      </c>
      <c r="AB63" s="176"/>
      <c r="AC63" s="176">
        <v>4</v>
      </c>
      <c r="AD63" s="176">
        <v>0</v>
      </c>
      <c r="AE63" s="176"/>
      <c r="AF63" s="176">
        <v>4</v>
      </c>
      <c r="AG63" s="176">
        <v>0</v>
      </c>
      <c r="AH63" s="176">
        <v>0</v>
      </c>
      <c r="AI63" s="176">
        <v>0</v>
      </c>
      <c r="AJ63" s="176">
        <v>0</v>
      </c>
      <c r="AK63" s="176">
        <v>4</v>
      </c>
      <c r="AL63" s="176">
        <v>4</v>
      </c>
      <c r="AM63" s="176">
        <v>0</v>
      </c>
      <c r="AN63" s="176">
        <v>4</v>
      </c>
      <c r="AO63" s="176">
        <v>0</v>
      </c>
      <c r="AP63" s="176">
        <v>0</v>
      </c>
      <c r="AQ63" s="176">
        <v>0</v>
      </c>
      <c r="AR63" s="176">
        <v>0</v>
      </c>
      <c r="AS63" s="176"/>
      <c r="AT63" s="176"/>
      <c r="AU63" s="176">
        <v>0</v>
      </c>
      <c r="AV63" s="176">
        <v>4</v>
      </c>
      <c r="AW63" s="176"/>
      <c r="AX63" s="176">
        <v>0</v>
      </c>
      <c r="AY63" s="176"/>
      <c r="AZ63" s="176"/>
      <c r="BA63" s="176">
        <v>0</v>
      </c>
      <c r="BB63" s="176">
        <v>1</v>
      </c>
      <c r="BC63" s="176">
        <v>0</v>
      </c>
      <c r="BD63" s="176">
        <v>2</v>
      </c>
      <c r="BE63" s="176">
        <v>4</v>
      </c>
      <c r="BF63" s="176">
        <v>4</v>
      </c>
      <c r="BG63" s="176">
        <v>1</v>
      </c>
      <c r="BH63" s="176"/>
      <c r="BI63" s="176">
        <v>0</v>
      </c>
      <c r="BJ63" s="176"/>
      <c r="BK63" s="176">
        <v>0</v>
      </c>
      <c r="BL63" s="176"/>
      <c r="BM63" s="176">
        <v>0</v>
      </c>
      <c r="BN63" s="176">
        <v>0</v>
      </c>
      <c r="BO63" s="176">
        <v>0</v>
      </c>
      <c r="BP63" s="176">
        <v>0</v>
      </c>
      <c r="BQ63" s="176">
        <v>0</v>
      </c>
      <c r="BR63" s="176">
        <v>0</v>
      </c>
      <c r="BS63" s="176">
        <v>0</v>
      </c>
      <c r="BT63" s="176">
        <v>0</v>
      </c>
      <c r="BU63" s="176">
        <v>0</v>
      </c>
      <c r="BV63" s="176"/>
      <c r="BW63" s="176"/>
      <c r="BX63" s="176">
        <v>0</v>
      </c>
      <c r="BY63" s="176">
        <v>4</v>
      </c>
      <c r="BZ63" s="176">
        <v>0</v>
      </c>
      <c r="CA63" s="176">
        <v>2</v>
      </c>
      <c r="CB63" s="176"/>
      <c r="CC63" s="176">
        <v>4</v>
      </c>
      <c r="CD63" s="176">
        <v>4</v>
      </c>
      <c r="CE63" s="176">
        <v>0</v>
      </c>
      <c r="CF63" s="176"/>
      <c r="CG63" s="176"/>
      <c r="CH63" s="176"/>
    </row>
    <row r="64" spans="2:86" x14ac:dyDescent="0.25">
      <c r="B64" s="192" t="s">
        <v>150</v>
      </c>
      <c r="C64" s="176">
        <v>1</v>
      </c>
      <c r="D64" s="177">
        <v>0</v>
      </c>
      <c r="E64" s="177">
        <v>1</v>
      </c>
      <c r="F64" s="177">
        <v>4</v>
      </c>
      <c r="G64" s="177">
        <v>1</v>
      </c>
      <c r="H64" s="177">
        <v>1</v>
      </c>
      <c r="I64" s="176">
        <v>1</v>
      </c>
      <c r="J64" s="177">
        <v>0</v>
      </c>
      <c r="K64" s="176">
        <v>0</v>
      </c>
      <c r="L64" s="176">
        <v>0</v>
      </c>
      <c r="M64" s="177">
        <v>0</v>
      </c>
      <c r="N64" s="176">
        <v>4</v>
      </c>
      <c r="O64" s="176">
        <v>2</v>
      </c>
      <c r="P64" s="176">
        <v>2</v>
      </c>
      <c r="Q64" s="176">
        <v>1</v>
      </c>
      <c r="R64" s="176">
        <v>1</v>
      </c>
      <c r="S64" s="177">
        <v>2</v>
      </c>
      <c r="T64" s="177">
        <v>2</v>
      </c>
      <c r="U64" s="176">
        <v>1</v>
      </c>
      <c r="V64" s="176">
        <v>1</v>
      </c>
      <c r="W64" s="176">
        <v>0</v>
      </c>
      <c r="X64" s="176">
        <v>0</v>
      </c>
      <c r="Y64" s="176"/>
      <c r="Z64" s="176">
        <v>1</v>
      </c>
      <c r="AA64" s="176">
        <v>1</v>
      </c>
      <c r="AB64" s="176"/>
      <c r="AC64" s="176">
        <v>2</v>
      </c>
      <c r="AD64" s="176">
        <v>1</v>
      </c>
      <c r="AE64" s="176"/>
      <c r="AF64" s="176">
        <v>1</v>
      </c>
      <c r="AG64" s="176">
        <v>1</v>
      </c>
      <c r="AH64" s="176">
        <v>0</v>
      </c>
      <c r="AI64" s="176">
        <v>1</v>
      </c>
      <c r="AJ64" s="176">
        <v>1</v>
      </c>
      <c r="AK64" s="176">
        <v>1</v>
      </c>
      <c r="AL64" s="176">
        <v>1</v>
      </c>
      <c r="AM64" s="176">
        <v>1</v>
      </c>
      <c r="AN64" s="176">
        <v>2</v>
      </c>
      <c r="AO64" s="176">
        <v>2</v>
      </c>
      <c r="AP64" s="176">
        <v>2</v>
      </c>
      <c r="AQ64" s="176">
        <v>4</v>
      </c>
      <c r="AR64" s="176">
        <v>1</v>
      </c>
      <c r="AS64" s="176"/>
      <c r="AT64" s="176"/>
      <c r="AU64" s="176">
        <v>0</v>
      </c>
      <c r="AV64" s="176">
        <v>2</v>
      </c>
      <c r="AW64" s="176"/>
      <c r="AX64" s="176">
        <v>2</v>
      </c>
      <c r="AY64" s="176"/>
      <c r="AZ64" s="176"/>
      <c r="BA64" s="176">
        <v>1</v>
      </c>
      <c r="BB64" s="176">
        <v>1</v>
      </c>
      <c r="BC64" s="176">
        <v>0</v>
      </c>
      <c r="BD64" s="176">
        <v>0</v>
      </c>
      <c r="BE64" s="176">
        <v>1</v>
      </c>
      <c r="BF64" s="176">
        <v>2</v>
      </c>
      <c r="BG64" s="176">
        <v>0</v>
      </c>
      <c r="BH64" s="176"/>
      <c r="BI64" s="176">
        <v>1</v>
      </c>
      <c r="BJ64" s="176"/>
      <c r="BK64" s="176">
        <v>1</v>
      </c>
      <c r="BL64" s="176"/>
      <c r="BM64" s="176">
        <v>1</v>
      </c>
      <c r="BN64" s="176">
        <v>0</v>
      </c>
      <c r="BO64" s="176">
        <v>0</v>
      </c>
      <c r="BP64" s="176">
        <v>0</v>
      </c>
      <c r="BQ64" s="176">
        <v>0</v>
      </c>
      <c r="BR64" s="176">
        <v>0</v>
      </c>
      <c r="BS64" s="176">
        <v>0</v>
      </c>
      <c r="BT64" s="176">
        <v>0</v>
      </c>
      <c r="BU64" s="176">
        <v>0</v>
      </c>
      <c r="BV64" s="176"/>
      <c r="BW64" s="176"/>
      <c r="BX64" s="176">
        <v>0</v>
      </c>
      <c r="BY64" s="176">
        <v>0</v>
      </c>
      <c r="BZ64" s="176">
        <v>1</v>
      </c>
      <c r="CA64" s="176">
        <v>0</v>
      </c>
      <c r="CB64" s="176"/>
      <c r="CC64" s="176"/>
      <c r="CD64" s="176">
        <v>1</v>
      </c>
      <c r="CE64" s="176">
        <v>0</v>
      </c>
      <c r="CF64" s="176"/>
      <c r="CG64" s="176"/>
      <c r="CH64" s="176"/>
    </row>
    <row r="65" spans="1:86" x14ac:dyDescent="0.25">
      <c r="B65" s="192" t="s">
        <v>151</v>
      </c>
      <c r="C65" s="176">
        <v>0</v>
      </c>
      <c r="D65" s="177">
        <v>0</v>
      </c>
      <c r="E65" s="177">
        <v>1</v>
      </c>
      <c r="F65" s="177">
        <v>0</v>
      </c>
      <c r="G65" s="177">
        <v>1</v>
      </c>
      <c r="H65" s="177">
        <v>1</v>
      </c>
      <c r="I65" s="176">
        <v>1</v>
      </c>
      <c r="J65" s="177">
        <v>2</v>
      </c>
      <c r="K65" s="176">
        <v>0</v>
      </c>
      <c r="L65" s="176">
        <v>0</v>
      </c>
      <c r="M65" s="177">
        <v>0</v>
      </c>
      <c r="N65" s="176">
        <v>4</v>
      </c>
      <c r="O65" s="176">
        <v>2</v>
      </c>
      <c r="P65" s="176">
        <v>2</v>
      </c>
      <c r="Q65" s="176">
        <v>2</v>
      </c>
      <c r="R65" s="176">
        <v>1</v>
      </c>
      <c r="S65" s="177">
        <v>1</v>
      </c>
      <c r="T65" s="177">
        <v>0</v>
      </c>
      <c r="U65" s="176">
        <v>1</v>
      </c>
      <c r="V65" s="176">
        <v>2</v>
      </c>
      <c r="W65" s="176">
        <v>0</v>
      </c>
      <c r="X65" s="176">
        <v>0</v>
      </c>
      <c r="Y65" s="176"/>
      <c r="Z65" s="176">
        <v>1</v>
      </c>
      <c r="AA65" s="176">
        <v>1</v>
      </c>
      <c r="AB65" s="176"/>
      <c r="AC65" s="176">
        <v>0</v>
      </c>
      <c r="AD65" s="176">
        <v>1</v>
      </c>
      <c r="AE65" s="176"/>
      <c r="AF65" s="176">
        <v>1</v>
      </c>
      <c r="AG65" s="176">
        <v>1</v>
      </c>
      <c r="AH65" s="176">
        <v>0</v>
      </c>
      <c r="AI65" s="176">
        <v>1</v>
      </c>
      <c r="AJ65" s="176">
        <v>1</v>
      </c>
      <c r="AK65" s="176">
        <v>1</v>
      </c>
      <c r="AL65" s="176">
        <v>1</v>
      </c>
      <c r="AM65" s="176">
        <v>2</v>
      </c>
      <c r="AN65" s="176">
        <v>2</v>
      </c>
      <c r="AO65" s="176">
        <v>0</v>
      </c>
      <c r="AP65" s="176">
        <v>2</v>
      </c>
      <c r="AQ65" s="176">
        <v>1</v>
      </c>
      <c r="AR65" s="176">
        <v>1</v>
      </c>
      <c r="AS65" s="176"/>
      <c r="AT65" s="176"/>
      <c r="AU65" s="176">
        <v>2</v>
      </c>
      <c r="AV65" s="176">
        <v>1</v>
      </c>
      <c r="AW65" s="176"/>
      <c r="AX65" s="176">
        <v>1</v>
      </c>
      <c r="AY65" s="176"/>
      <c r="AZ65" s="176"/>
      <c r="BA65" s="176">
        <v>1</v>
      </c>
      <c r="BB65" s="176">
        <v>1</v>
      </c>
      <c r="BC65" s="176">
        <v>0</v>
      </c>
      <c r="BD65" s="176">
        <v>0</v>
      </c>
      <c r="BE65" s="176">
        <v>1</v>
      </c>
      <c r="BF65" s="176">
        <v>2</v>
      </c>
      <c r="BG65" s="176">
        <v>0</v>
      </c>
      <c r="BH65" s="176"/>
      <c r="BI65" s="176">
        <v>1</v>
      </c>
      <c r="BJ65" s="176"/>
      <c r="BK65" s="176">
        <v>1</v>
      </c>
      <c r="BL65" s="176"/>
      <c r="BM65" s="176">
        <v>0</v>
      </c>
      <c r="BN65" s="176">
        <v>0</v>
      </c>
      <c r="BO65" s="176">
        <v>1</v>
      </c>
      <c r="BP65" s="176">
        <v>1</v>
      </c>
      <c r="BQ65" s="176">
        <v>1</v>
      </c>
      <c r="BR65" s="176">
        <v>1</v>
      </c>
      <c r="BS65" s="176">
        <v>1</v>
      </c>
      <c r="BT65" s="176">
        <v>0</v>
      </c>
      <c r="BU65" s="176">
        <v>0</v>
      </c>
      <c r="BV65" s="176"/>
      <c r="BW65" s="176"/>
      <c r="BX65" s="176">
        <v>0</v>
      </c>
      <c r="BY65" s="176">
        <v>0</v>
      </c>
      <c r="BZ65" s="176">
        <v>1</v>
      </c>
      <c r="CA65" s="176">
        <v>0</v>
      </c>
      <c r="CB65" s="176"/>
      <c r="CC65" s="176"/>
      <c r="CD65" s="176">
        <v>1</v>
      </c>
      <c r="CE65" s="176">
        <v>0</v>
      </c>
      <c r="CF65" s="176"/>
      <c r="CG65" s="176"/>
      <c r="CH65" s="176"/>
    </row>
    <row r="66" spans="1:86" x14ac:dyDescent="0.25">
      <c r="A66" s="298"/>
      <c r="B66" s="298"/>
    </row>
  </sheetData>
  <mergeCells count="5">
    <mergeCell ref="A1:B1"/>
    <mergeCell ref="A2:B2"/>
    <mergeCell ref="A24:B24"/>
    <mergeCell ref="A26:B26"/>
    <mergeCell ref="A66:B6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66"/>
  <sheetViews>
    <sheetView topLeftCell="A28" workbookViewId="0">
      <selection activeCell="G1" sqref="G1:CI1"/>
    </sheetView>
  </sheetViews>
  <sheetFormatPr defaultRowHeight="15" x14ac:dyDescent="0.25"/>
  <cols>
    <col min="1" max="1" width="3.42578125" style="5" customWidth="1"/>
    <col min="2" max="2" width="26.42578125" customWidth="1"/>
  </cols>
  <sheetData>
    <row r="1" spans="1:87" s="174" customFormat="1" ht="102" x14ac:dyDescent="0.25">
      <c r="A1" s="299"/>
      <c r="B1" s="299"/>
      <c r="C1" s="2" t="s">
        <v>93</v>
      </c>
      <c r="D1" s="2" t="s">
        <v>94</v>
      </c>
      <c r="E1" s="2"/>
      <c r="F1" s="2"/>
      <c r="G1" s="103" t="s">
        <v>506</v>
      </c>
      <c r="H1" s="2" t="s">
        <v>507</v>
      </c>
      <c r="I1" s="2" t="s">
        <v>508</v>
      </c>
      <c r="J1" s="2" t="s">
        <v>509</v>
      </c>
      <c r="K1" s="2" t="s">
        <v>510</v>
      </c>
      <c r="L1" s="2" t="s">
        <v>511</v>
      </c>
      <c r="M1" s="2" t="s">
        <v>512</v>
      </c>
      <c r="N1" s="2" t="s">
        <v>513</v>
      </c>
      <c r="O1" s="2" t="s">
        <v>586</v>
      </c>
      <c r="P1" s="2" t="s">
        <v>514</v>
      </c>
      <c r="Q1" s="2" t="s">
        <v>515</v>
      </c>
      <c r="R1" s="2" t="s">
        <v>516</v>
      </c>
      <c r="S1" s="2" t="s">
        <v>517</v>
      </c>
      <c r="T1" s="2" t="s">
        <v>518</v>
      </c>
      <c r="U1" s="2" t="s">
        <v>519</v>
      </c>
      <c r="V1" s="2" t="s">
        <v>520</v>
      </c>
      <c r="W1" s="2" t="s">
        <v>521</v>
      </c>
      <c r="X1" s="2" t="s">
        <v>522</v>
      </c>
      <c r="Y1" s="2" t="s">
        <v>523</v>
      </c>
      <c r="Z1" s="2" t="s">
        <v>524</v>
      </c>
      <c r="AA1" s="2" t="s">
        <v>525</v>
      </c>
      <c r="AB1" s="2" t="s">
        <v>526</v>
      </c>
      <c r="AC1" s="2" t="s">
        <v>527</v>
      </c>
      <c r="AD1" s="2" t="s">
        <v>528</v>
      </c>
      <c r="AE1" s="2" t="s">
        <v>529</v>
      </c>
      <c r="AF1" s="2" t="s">
        <v>530</v>
      </c>
      <c r="AG1" s="2" t="s">
        <v>531</v>
      </c>
      <c r="AH1" s="2" t="s">
        <v>532</v>
      </c>
      <c r="AI1" s="2" t="s">
        <v>533</v>
      </c>
      <c r="AJ1" s="2" t="s">
        <v>534</v>
      </c>
      <c r="AK1" s="2" t="s">
        <v>535</v>
      </c>
      <c r="AL1" s="2" t="s">
        <v>536</v>
      </c>
      <c r="AM1" s="2" t="s">
        <v>537</v>
      </c>
      <c r="AN1" s="2" t="s">
        <v>538</v>
      </c>
      <c r="AO1" s="2" t="s">
        <v>539</v>
      </c>
      <c r="AP1" s="2" t="s">
        <v>540</v>
      </c>
      <c r="AQ1" s="2" t="s">
        <v>541</v>
      </c>
      <c r="AR1" s="2" t="s">
        <v>542</v>
      </c>
      <c r="AS1" s="2" t="s">
        <v>543</v>
      </c>
      <c r="AT1" s="2" t="s">
        <v>544</v>
      </c>
      <c r="AU1" s="2" t="s">
        <v>545</v>
      </c>
      <c r="AV1" s="2" t="s">
        <v>546</v>
      </c>
      <c r="AW1" s="2" t="s">
        <v>547</v>
      </c>
      <c r="AX1" s="2" t="s">
        <v>548</v>
      </c>
      <c r="AY1" s="2" t="s">
        <v>549</v>
      </c>
      <c r="AZ1" s="2" t="s">
        <v>550</v>
      </c>
      <c r="BA1" s="2" t="s">
        <v>551</v>
      </c>
      <c r="BB1" s="2" t="s">
        <v>552</v>
      </c>
      <c r="BC1" s="2" t="s">
        <v>553</v>
      </c>
      <c r="BD1" s="2" t="s">
        <v>554</v>
      </c>
      <c r="BE1" s="2" t="s">
        <v>555</v>
      </c>
      <c r="BF1" s="2" t="s">
        <v>556</v>
      </c>
      <c r="BG1" s="2" t="s">
        <v>557</v>
      </c>
      <c r="BH1" s="2" t="s">
        <v>558</v>
      </c>
      <c r="BI1" s="2" t="s">
        <v>559</v>
      </c>
      <c r="BJ1" s="2" t="s">
        <v>560</v>
      </c>
      <c r="BK1" s="2" t="s">
        <v>561</v>
      </c>
      <c r="BL1" s="2" t="s">
        <v>562</v>
      </c>
      <c r="BM1" s="2" t="s">
        <v>563</v>
      </c>
      <c r="BN1" s="2" t="s">
        <v>564</v>
      </c>
      <c r="BO1" s="2" t="s">
        <v>565</v>
      </c>
      <c r="BP1" s="2" t="s">
        <v>566</v>
      </c>
      <c r="BQ1" s="2" t="s">
        <v>567</v>
      </c>
      <c r="BR1" s="2" t="s">
        <v>568</v>
      </c>
      <c r="BS1" s="2" t="s">
        <v>569</v>
      </c>
      <c r="BT1" s="2" t="s">
        <v>570</v>
      </c>
      <c r="BU1" s="2" t="s">
        <v>571</v>
      </c>
      <c r="BV1" s="2" t="s">
        <v>572</v>
      </c>
      <c r="BW1" s="2" t="s">
        <v>573</v>
      </c>
      <c r="BX1" s="2" t="s">
        <v>574</v>
      </c>
      <c r="BY1" s="2" t="s">
        <v>575</v>
      </c>
      <c r="BZ1" s="2" t="s">
        <v>576</v>
      </c>
      <c r="CA1" s="2" t="s">
        <v>577</v>
      </c>
      <c r="CB1" s="2" t="s">
        <v>578</v>
      </c>
      <c r="CC1" s="2" t="s">
        <v>579</v>
      </c>
      <c r="CD1" s="2" t="s">
        <v>580</v>
      </c>
      <c r="CE1" s="2" t="s">
        <v>581</v>
      </c>
      <c r="CF1" s="2" t="s">
        <v>582</v>
      </c>
      <c r="CG1" s="2" t="s">
        <v>583</v>
      </c>
      <c r="CH1" s="2" t="s">
        <v>584</v>
      </c>
      <c r="CI1" s="2" t="s">
        <v>585</v>
      </c>
    </row>
    <row r="2" spans="1:87" ht="16.5" x14ac:dyDescent="0.25">
      <c r="A2" s="294" t="s">
        <v>3</v>
      </c>
      <c r="B2" s="294"/>
      <c r="C2" s="294"/>
      <c r="D2" s="294"/>
      <c r="E2" s="294"/>
      <c r="F2" s="294"/>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c r="BV2" s="198"/>
      <c r="BW2" s="198"/>
      <c r="BX2" s="198"/>
      <c r="BY2" s="198"/>
      <c r="BZ2" s="198"/>
      <c r="CA2" s="198"/>
      <c r="CB2" s="198"/>
      <c r="CC2" s="198"/>
      <c r="CD2" s="198"/>
      <c r="CE2" s="198"/>
      <c r="CF2" s="198"/>
      <c r="CG2" s="198"/>
      <c r="CH2" s="198"/>
      <c r="CI2" s="198"/>
    </row>
    <row r="3" spans="1:87" x14ac:dyDescent="0.25">
      <c r="A3"/>
      <c r="B3" s="7"/>
      <c r="C3" s="4"/>
      <c r="E3" s="4"/>
      <c r="F3" s="4"/>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8"/>
      <c r="AL3" s="198"/>
      <c r="AM3" s="198"/>
      <c r="AN3" s="198"/>
      <c r="AO3" s="198"/>
      <c r="AP3" s="198"/>
      <c r="AQ3" s="198"/>
      <c r="AR3" s="198"/>
      <c r="AS3" s="198"/>
      <c r="AT3" s="198"/>
      <c r="AU3" s="198"/>
      <c r="AV3" s="198"/>
      <c r="AW3" s="198"/>
      <c r="AX3" s="198"/>
      <c r="AY3" s="198"/>
      <c r="AZ3" s="198"/>
      <c r="BA3" s="198"/>
      <c r="BB3" s="198"/>
      <c r="BC3" s="198"/>
      <c r="BD3" s="198"/>
      <c r="BE3" s="198"/>
      <c r="BF3" s="198"/>
      <c r="BG3" s="198"/>
      <c r="BH3" s="198"/>
      <c r="BI3" s="198"/>
      <c r="BJ3" s="198"/>
      <c r="BK3" s="198"/>
      <c r="BL3" s="198"/>
      <c r="BM3" s="198"/>
      <c r="BN3" s="198"/>
      <c r="BO3" s="198"/>
      <c r="BP3" s="198"/>
      <c r="BQ3" s="198"/>
      <c r="BR3" s="198"/>
      <c r="BS3" s="198"/>
      <c r="BT3" s="198"/>
      <c r="BU3" s="198"/>
      <c r="BV3" s="198"/>
      <c r="BW3" s="198"/>
      <c r="BX3" s="198"/>
      <c r="BY3" s="198"/>
      <c r="BZ3" s="198"/>
      <c r="CA3" s="198"/>
      <c r="CB3" s="198"/>
      <c r="CC3" s="198"/>
      <c r="CD3" s="198"/>
      <c r="CE3" s="198"/>
      <c r="CF3" s="198"/>
      <c r="CG3" s="198"/>
      <c r="CH3" s="198"/>
      <c r="CI3" s="198"/>
    </row>
    <row r="4" spans="1:87" x14ac:dyDescent="0.25">
      <c r="B4" s="10" t="s">
        <v>90</v>
      </c>
      <c r="C4" s="11">
        <v>0.4</v>
      </c>
      <c r="D4" s="11"/>
      <c r="E4" s="4"/>
      <c r="F4" s="4"/>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8"/>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c r="BK4" s="198"/>
      <c r="BL4" s="198"/>
      <c r="BM4" s="198"/>
      <c r="BN4" s="198"/>
      <c r="BO4" s="198"/>
      <c r="BP4" s="198"/>
      <c r="BQ4" s="198"/>
      <c r="BR4" s="198"/>
      <c r="BS4" s="198"/>
      <c r="BT4" s="198"/>
      <c r="BU4" s="198"/>
      <c r="BV4" s="198"/>
      <c r="BW4" s="198"/>
      <c r="BX4" s="198"/>
      <c r="BY4" s="198"/>
      <c r="BZ4" s="198"/>
      <c r="CA4" s="198"/>
      <c r="CB4" s="198"/>
      <c r="CC4" s="198"/>
      <c r="CD4" s="198"/>
      <c r="CE4" s="198"/>
      <c r="CF4" s="198"/>
      <c r="CG4" s="198"/>
      <c r="CH4" s="198"/>
      <c r="CI4" s="198"/>
    </row>
    <row r="5" spans="1:87" x14ac:dyDescent="0.25">
      <c r="B5" s="12" t="s">
        <v>97</v>
      </c>
      <c r="C5" s="13">
        <v>0.5</v>
      </c>
      <c r="D5" s="202">
        <f>C5*C4</f>
        <v>0.2</v>
      </c>
      <c r="E5" s="4"/>
      <c r="F5" s="4"/>
      <c r="G5" s="199">
        <f>$D5*'US Select Agents-Scores'!C5</f>
        <v>0.4</v>
      </c>
      <c r="H5" s="199">
        <f>$D5*'US Select Agents-Scores'!D5</f>
        <v>0</v>
      </c>
      <c r="I5" s="199">
        <f>$D5*'US Select Agents-Scores'!E5</f>
        <v>0</v>
      </c>
      <c r="J5" s="199">
        <f>$D5*'US Select Agents-Scores'!F5</f>
        <v>0</v>
      </c>
      <c r="K5" s="199">
        <f>$D5*'US Select Agents-Scores'!G5</f>
        <v>0.4</v>
      </c>
      <c r="L5" s="199">
        <f>$D5*'US Select Agents-Scores'!H5</f>
        <v>0</v>
      </c>
      <c r="M5" s="199">
        <f>$D5*'US Select Agents-Scores'!I5</f>
        <v>0.8</v>
      </c>
      <c r="N5" s="199">
        <f>$D5*'US Select Agents-Scores'!J5</f>
        <v>0</v>
      </c>
      <c r="O5" s="199">
        <f>$D5*'US Select Agents-Scores'!K5</f>
        <v>0.4</v>
      </c>
      <c r="P5" s="199">
        <f>$D5*'US Select Agents-Scores'!L5</f>
        <v>0.60000000000000009</v>
      </c>
      <c r="Q5" s="199">
        <f>$D5*'US Select Agents-Scores'!M5</f>
        <v>0</v>
      </c>
      <c r="R5" s="199">
        <f>$D5*'US Select Agents-Scores'!N5</f>
        <v>0.60000000000000009</v>
      </c>
      <c r="S5" s="199">
        <f>$D5*'US Select Agents-Scores'!O5</f>
        <v>0.60000000000000009</v>
      </c>
      <c r="T5" s="199">
        <f>$D5*'US Select Agents-Scores'!P5</f>
        <v>0.60000000000000009</v>
      </c>
      <c r="U5" s="199">
        <f>$D5*'US Select Agents-Scores'!Q5</f>
        <v>0.60000000000000009</v>
      </c>
      <c r="V5" s="199">
        <f>$D5*'US Select Agents-Scores'!R5</f>
        <v>0.60000000000000009</v>
      </c>
      <c r="W5" s="199">
        <f>$D5*'US Select Agents-Scores'!S5</f>
        <v>0.4</v>
      </c>
      <c r="X5" s="199">
        <f>$D5*'US Select Agents-Scores'!T5</f>
        <v>0</v>
      </c>
      <c r="Y5" s="199">
        <f>$D5*'US Select Agents-Scores'!U5</f>
        <v>0</v>
      </c>
      <c r="Z5" s="199">
        <f>$D5*'US Select Agents-Scores'!V5</f>
        <v>0</v>
      </c>
      <c r="AA5" s="199">
        <f>$D5*'US Select Agents-Scores'!W5</f>
        <v>0</v>
      </c>
      <c r="AB5" s="199">
        <f>$D5*'US Select Agents-Scores'!X5</f>
        <v>0</v>
      </c>
      <c r="AC5" s="199">
        <f>$D5*'US Select Agents-Scores'!Y5</f>
        <v>0</v>
      </c>
      <c r="AD5" s="199">
        <f>$D5*'US Select Agents-Scores'!Z5</f>
        <v>0.4</v>
      </c>
      <c r="AE5" s="199">
        <f>$D5*'US Select Agents-Scores'!AA5</f>
        <v>0</v>
      </c>
      <c r="AF5" s="199">
        <f>$D5*'US Select Agents-Scores'!AB5</f>
        <v>0</v>
      </c>
      <c r="AG5" s="199">
        <f>$D5*'US Select Agents-Scores'!AC5</f>
        <v>0</v>
      </c>
      <c r="AH5" s="199">
        <f>$D5*'US Select Agents-Scores'!AD5</f>
        <v>0.4</v>
      </c>
      <c r="AI5" s="199">
        <f>$D5*'US Select Agents-Scores'!AE5</f>
        <v>0</v>
      </c>
      <c r="AJ5" s="199">
        <f>$D5*'US Select Agents-Scores'!AF5</f>
        <v>0</v>
      </c>
      <c r="AK5" s="199">
        <f>$D5*'US Select Agents-Scores'!AG5</f>
        <v>0</v>
      </c>
      <c r="AL5" s="199">
        <f>$D5*'US Select Agents-Scores'!AH5</f>
        <v>0</v>
      </c>
      <c r="AM5" s="199">
        <f>$D5*'US Select Agents-Scores'!AI5</f>
        <v>0</v>
      </c>
      <c r="AN5" s="199">
        <f>$D5*'US Select Agents-Scores'!AJ5</f>
        <v>0</v>
      </c>
      <c r="AO5" s="199">
        <f>$D5*'US Select Agents-Scores'!AK5</f>
        <v>0</v>
      </c>
      <c r="AP5" s="199">
        <f>$D5*'US Select Agents-Scores'!AL5</f>
        <v>0</v>
      </c>
      <c r="AQ5" s="199">
        <f>$D5*'US Select Agents-Scores'!AM5</f>
        <v>0</v>
      </c>
      <c r="AR5" s="199">
        <f>$D5*'US Select Agents-Scores'!AN5</f>
        <v>0</v>
      </c>
      <c r="AS5" s="199">
        <f>$D5*'US Select Agents-Scores'!AO5</f>
        <v>0</v>
      </c>
      <c r="AT5" s="199">
        <f>$D5*'US Select Agents-Scores'!AP5</f>
        <v>0.4</v>
      </c>
      <c r="AU5" s="199">
        <f>$D5*'US Select Agents-Scores'!AQ5</f>
        <v>0</v>
      </c>
      <c r="AV5" s="199">
        <f>$D5*'US Select Agents-Scores'!AR5</f>
        <v>0</v>
      </c>
      <c r="AW5" s="199">
        <f>$D5*'US Select Agents-Scores'!AS5</f>
        <v>0</v>
      </c>
      <c r="AX5" s="199">
        <f>$D5*'US Select Agents-Scores'!AT5</f>
        <v>0</v>
      </c>
      <c r="AY5" s="199">
        <f>$D5*'US Select Agents-Scores'!AU5</f>
        <v>0</v>
      </c>
      <c r="AZ5" s="199">
        <f>$D5*'US Select Agents-Scores'!AV5</f>
        <v>0</v>
      </c>
      <c r="BA5" s="199">
        <f>$D5*'US Select Agents-Scores'!AW5</f>
        <v>0</v>
      </c>
      <c r="BB5" s="199">
        <f>$D5*'US Select Agents-Scores'!AX5</f>
        <v>0</v>
      </c>
      <c r="BC5" s="199">
        <f>$D5*'US Select Agents-Scores'!AY5</f>
        <v>0</v>
      </c>
      <c r="BD5" s="199">
        <f>$D5*'US Select Agents-Scores'!AZ5</f>
        <v>0</v>
      </c>
      <c r="BE5" s="199">
        <f>$D5*'US Select Agents-Scores'!BA5</f>
        <v>0</v>
      </c>
      <c r="BF5" s="199">
        <f>$D5*'US Select Agents-Scores'!BB5</f>
        <v>0</v>
      </c>
      <c r="BG5" s="199">
        <f>$D5*'US Select Agents-Scores'!BC5</f>
        <v>0.8</v>
      </c>
      <c r="BH5" s="199">
        <f>$D5*'US Select Agents-Scores'!BD5</f>
        <v>0</v>
      </c>
      <c r="BI5" s="199">
        <f>$D5*'US Select Agents-Scores'!BE5</f>
        <v>0</v>
      </c>
      <c r="BJ5" s="199">
        <f>$D5*'US Select Agents-Scores'!BF5</f>
        <v>0</v>
      </c>
      <c r="BK5" s="199">
        <f>$D5*'US Select Agents-Scores'!BG5</f>
        <v>0</v>
      </c>
      <c r="BL5" s="199">
        <f>$D5*'US Select Agents-Scores'!BH5</f>
        <v>0</v>
      </c>
      <c r="BM5" s="199">
        <f>$D5*'US Select Agents-Scores'!BI5</f>
        <v>0</v>
      </c>
      <c r="BN5" s="199">
        <f>$D5*'US Select Agents-Scores'!BJ5</f>
        <v>0</v>
      </c>
      <c r="BO5" s="199">
        <f>$D5*'US Select Agents-Scores'!BK5</f>
        <v>0</v>
      </c>
      <c r="BP5" s="199">
        <f>$D5*'US Select Agents-Scores'!BL5</f>
        <v>0</v>
      </c>
      <c r="BQ5" s="199">
        <f>$D5*'US Select Agents-Scores'!BM5</f>
        <v>0</v>
      </c>
      <c r="BR5" s="199">
        <f>$D5*'US Select Agents-Scores'!BN5</f>
        <v>0.8</v>
      </c>
      <c r="BS5" s="199">
        <f>$D5*'US Select Agents-Scores'!BO5</f>
        <v>0</v>
      </c>
      <c r="BT5" s="199">
        <f>$D5*'US Select Agents-Scores'!BP5</f>
        <v>0</v>
      </c>
      <c r="BU5" s="199">
        <f>$D5*'US Select Agents-Scores'!BQ5</f>
        <v>0</v>
      </c>
      <c r="BV5" s="199">
        <f>$D5*'US Select Agents-Scores'!BR5</f>
        <v>0</v>
      </c>
      <c r="BW5" s="199">
        <f>$D5*'US Select Agents-Scores'!BS5</f>
        <v>0</v>
      </c>
      <c r="BX5" s="199">
        <f>$D5*'US Select Agents-Scores'!BT5</f>
        <v>0.4</v>
      </c>
      <c r="BY5" s="199">
        <f>$D5*'US Select Agents-Scores'!BU5</f>
        <v>0</v>
      </c>
      <c r="BZ5" s="199">
        <f>$D5*'US Select Agents-Scores'!BV5</f>
        <v>0</v>
      </c>
      <c r="CA5" s="199">
        <f>$D5*'US Select Agents-Scores'!BW5</f>
        <v>0</v>
      </c>
      <c r="CB5" s="199">
        <f>$D5*'US Select Agents-Scores'!BX5</f>
        <v>0</v>
      </c>
      <c r="CC5" s="199">
        <f>$D5*'US Select Agents-Scores'!BY5</f>
        <v>0</v>
      </c>
      <c r="CD5" s="199">
        <f>$D5*'US Select Agents-Scores'!BZ5</f>
        <v>0</v>
      </c>
      <c r="CE5" s="199">
        <f>$D5*'US Select Agents-Scores'!CA5</f>
        <v>0</v>
      </c>
      <c r="CF5" s="199">
        <f>$D5*'US Select Agents-Scores'!CB5</f>
        <v>0</v>
      </c>
      <c r="CG5" s="199">
        <f>$D5*'US Select Agents-Scores'!CC5</f>
        <v>0</v>
      </c>
      <c r="CH5" s="199">
        <f>$D5*'US Select Agents-Scores'!CD5</f>
        <v>0.4</v>
      </c>
      <c r="CI5" s="199">
        <f>$D5*'US Select Agents-Scores'!CE5</f>
        <v>0.4</v>
      </c>
    </row>
    <row r="6" spans="1:87" x14ac:dyDescent="0.25">
      <c r="B6" s="12" t="s">
        <v>98</v>
      </c>
      <c r="C6" s="13">
        <v>0.5</v>
      </c>
      <c r="D6" s="202">
        <f>C6*C4</f>
        <v>0.2</v>
      </c>
      <c r="E6" s="4"/>
      <c r="F6" s="4"/>
      <c r="G6" s="199">
        <f>$D6*'US Select Agents-Scores'!C6</f>
        <v>0.4</v>
      </c>
      <c r="H6" s="199">
        <f>$D6*'US Select Agents-Scores'!D6</f>
        <v>0</v>
      </c>
      <c r="I6" s="199">
        <f>$D6*'US Select Agents-Scores'!E6</f>
        <v>0.2</v>
      </c>
      <c r="J6" s="199">
        <f>$D6*'US Select Agents-Scores'!F6</f>
        <v>0.2</v>
      </c>
      <c r="K6" s="199">
        <f>$D6*'US Select Agents-Scores'!G6</f>
        <v>0.60000000000000009</v>
      </c>
      <c r="L6" s="199">
        <f>$D6*'US Select Agents-Scores'!H6</f>
        <v>0.8</v>
      </c>
      <c r="M6" s="199">
        <f>$D6*'US Select Agents-Scores'!I6</f>
        <v>0.8</v>
      </c>
      <c r="N6" s="199">
        <f>$D6*'US Select Agents-Scores'!J6</f>
        <v>0</v>
      </c>
      <c r="O6" s="199">
        <f>$D6*'US Select Agents-Scores'!K6</f>
        <v>0.4</v>
      </c>
      <c r="P6" s="199">
        <f>$D6*'US Select Agents-Scores'!L6</f>
        <v>0.4</v>
      </c>
      <c r="Q6" s="199">
        <f>$D6*'US Select Agents-Scores'!M6</f>
        <v>0.60000000000000009</v>
      </c>
      <c r="R6" s="199">
        <f>$D6*'US Select Agents-Scores'!N6</f>
        <v>0.4</v>
      </c>
      <c r="S6" s="199">
        <f>$D6*'US Select Agents-Scores'!O6</f>
        <v>0.4</v>
      </c>
      <c r="T6" s="199">
        <f>$D6*'US Select Agents-Scores'!P6</f>
        <v>0.4</v>
      </c>
      <c r="U6" s="199">
        <f>$D6*'US Select Agents-Scores'!Q6</f>
        <v>0.4</v>
      </c>
      <c r="V6" s="199">
        <f>$D6*'US Select Agents-Scores'!R6</f>
        <v>0.4</v>
      </c>
      <c r="W6" s="199">
        <f>$D6*'US Select Agents-Scores'!S6</f>
        <v>0.4</v>
      </c>
      <c r="X6" s="199">
        <f>$D6*'US Select Agents-Scores'!T6</f>
        <v>0.2</v>
      </c>
      <c r="Y6" s="199">
        <f>$D6*'US Select Agents-Scores'!U6</f>
        <v>0.2</v>
      </c>
      <c r="Z6" s="199">
        <f>$D6*'US Select Agents-Scores'!V6</f>
        <v>0.4</v>
      </c>
      <c r="AA6" s="199">
        <f>$D6*'US Select Agents-Scores'!W6</f>
        <v>0.4</v>
      </c>
      <c r="AB6" s="199">
        <f>$D6*'US Select Agents-Scores'!X6</f>
        <v>0.4</v>
      </c>
      <c r="AC6" s="199">
        <f>$D6*'US Select Agents-Scores'!Y6</f>
        <v>0.4</v>
      </c>
      <c r="AD6" s="199">
        <f>$D6*'US Select Agents-Scores'!Z6</f>
        <v>0.60000000000000009</v>
      </c>
      <c r="AE6" s="199">
        <f>$D6*'US Select Agents-Scores'!AA6</f>
        <v>0.60000000000000009</v>
      </c>
      <c r="AF6" s="199">
        <f>$D6*'US Select Agents-Scores'!AB6</f>
        <v>0</v>
      </c>
      <c r="AG6" s="199">
        <f>$D6*'US Select Agents-Scores'!AC6</f>
        <v>0.4</v>
      </c>
      <c r="AH6" s="199">
        <f>$D6*'US Select Agents-Scores'!AD6</f>
        <v>0.8</v>
      </c>
      <c r="AI6" s="199">
        <f>$D6*'US Select Agents-Scores'!AE6</f>
        <v>0</v>
      </c>
      <c r="AJ6" s="199">
        <f>$D6*'US Select Agents-Scores'!AF6</f>
        <v>0.2</v>
      </c>
      <c r="AK6" s="199">
        <f>$D6*'US Select Agents-Scores'!AG6</f>
        <v>0.4</v>
      </c>
      <c r="AL6" s="199">
        <f>$D6*'US Select Agents-Scores'!AH6</f>
        <v>0.4</v>
      </c>
      <c r="AM6" s="199">
        <f>$D6*'US Select Agents-Scores'!AI6</f>
        <v>0.2</v>
      </c>
      <c r="AN6" s="199">
        <f>$D6*'US Select Agents-Scores'!AJ6</f>
        <v>0.4</v>
      </c>
      <c r="AO6" s="199">
        <f>$D6*'US Select Agents-Scores'!AK6</f>
        <v>0.4</v>
      </c>
      <c r="AP6" s="199">
        <f>$D6*'US Select Agents-Scores'!AL6</f>
        <v>0</v>
      </c>
      <c r="AQ6" s="199">
        <f>$D6*'US Select Agents-Scores'!AM6</f>
        <v>0.8</v>
      </c>
      <c r="AR6" s="199">
        <f>$D6*'US Select Agents-Scores'!AN6</f>
        <v>0</v>
      </c>
      <c r="AS6" s="199">
        <f>$D6*'US Select Agents-Scores'!AO6</f>
        <v>0.2</v>
      </c>
      <c r="AT6" s="199">
        <f>$D6*'US Select Agents-Scores'!AP6</f>
        <v>0.60000000000000009</v>
      </c>
      <c r="AU6" s="199">
        <f>$D6*'US Select Agents-Scores'!AQ6</f>
        <v>0</v>
      </c>
      <c r="AV6" s="199">
        <f>$D6*'US Select Agents-Scores'!AR6</f>
        <v>0.60000000000000009</v>
      </c>
      <c r="AW6" s="199">
        <f>$D6*'US Select Agents-Scores'!AS6</f>
        <v>0</v>
      </c>
      <c r="AX6" s="199">
        <f>$D6*'US Select Agents-Scores'!AT6</f>
        <v>0</v>
      </c>
      <c r="AY6" s="199">
        <f>$D6*'US Select Agents-Scores'!AU6</f>
        <v>0.60000000000000009</v>
      </c>
      <c r="AZ6" s="199">
        <f>$D6*'US Select Agents-Scores'!AV6</f>
        <v>0.2</v>
      </c>
      <c r="BA6" s="199">
        <f>$D6*'US Select Agents-Scores'!AW6</f>
        <v>0.4</v>
      </c>
      <c r="BB6" s="199">
        <f>$D6*'US Select Agents-Scores'!AX6</f>
        <v>0.2</v>
      </c>
      <c r="BC6" s="199">
        <f>$D6*'US Select Agents-Scores'!AY6</f>
        <v>0.2</v>
      </c>
      <c r="BD6" s="199">
        <f>$D6*'US Select Agents-Scores'!AZ6</f>
        <v>0.2</v>
      </c>
      <c r="BE6" s="199">
        <f>$D6*'US Select Agents-Scores'!BA6</f>
        <v>0.4</v>
      </c>
      <c r="BF6" s="199">
        <f>$D6*'US Select Agents-Scores'!BB6</f>
        <v>0.60000000000000009</v>
      </c>
      <c r="BG6" s="199">
        <f>$D6*'US Select Agents-Scores'!BC6</f>
        <v>0.8</v>
      </c>
      <c r="BH6" s="199">
        <f>$D6*'US Select Agents-Scores'!BD6</f>
        <v>0.2</v>
      </c>
      <c r="BI6" s="199">
        <f>$D6*'US Select Agents-Scores'!BE6</f>
        <v>0.2</v>
      </c>
      <c r="BJ6" s="199">
        <f>$D6*'US Select Agents-Scores'!BF6</f>
        <v>0.4</v>
      </c>
      <c r="BK6" s="199">
        <f>$D6*'US Select Agents-Scores'!BG6</f>
        <v>0.60000000000000009</v>
      </c>
      <c r="BL6" s="199">
        <f>$D6*'US Select Agents-Scores'!BH6</f>
        <v>0</v>
      </c>
      <c r="BM6" s="199">
        <f>$D6*'US Select Agents-Scores'!BI6</f>
        <v>0.60000000000000009</v>
      </c>
      <c r="BN6" s="199">
        <f>$D6*'US Select Agents-Scores'!BJ6</f>
        <v>0.2</v>
      </c>
      <c r="BO6" s="199">
        <f>$D6*'US Select Agents-Scores'!BK6</f>
        <v>0.2</v>
      </c>
      <c r="BP6" s="199">
        <f>$D6*'US Select Agents-Scores'!BL6</f>
        <v>0</v>
      </c>
      <c r="BQ6" s="199">
        <f>$D6*'US Select Agents-Scores'!BM6</f>
        <v>0.4</v>
      </c>
      <c r="BR6" s="199">
        <f>$D6*'US Select Agents-Scores'!BN6</f>
        <v>0.8</v>
      </c>
      <c r="BS6" s="199">
        <f>$D6*'US Select Agents-Scores'!BO6</f>
        <v>0.4</v>
      </c>
      <c r="BT6" s="199">
        <f>$D6*'US Select Agents-Scores'!BP6</f>
        <v>0.4</v>
      </c>
      <c r="BU6" s="199">
        <f>$D6*'US Select Agents-Scores'!BQ6</f>
        <v>0.4</v>
      </c>
      <c r="BV6" s="199">
        <f>$D6*'US Select Agents-Scores'!BR6</f>
        <v>0.4</v>
      </c>
      <c r="BW6" s="199">
        <f>$D6*'US Select Agents-Scores'!BS6</f>
        <v>0.4</v>
      </c>
      <c r="BX6" s="199">
        <f>$D6*'US Select Agents-Scores'!BT6</f>
        <v>0.4</v>
      </c>
      <c r="BY6" s="199">
        <f>$D6*'US Select Agents-Scores'!BU6</f>
        <v>0.2</v>
      </c>
      <c r="BZ6" s="199">
        <f>$D6*'US Select Agents-Scores'!BV6</f>
        <v>0.2</v>
      </c>
      <c r="CA6" s="199">
        <f>$D6*'US Select Agents-Scores'!BW6</f>
        <v>0</v>
      </c>
      <c r="CB6" s="199">
        <f>$D6*'US Select Agents-Scores'!BX6</f>
        <v>0.4</v>
      </c>
      <c r="CC6" s="199">
        <f>$D6*'US Select Agents-Scores'!BY6</f>
        <v>0.4</v>
      </c>
      <c r="CD6" s="199">
        <f>$D6*'US Select Agents-Scores'!BZ6</f>
        <v>0.2</v>
      </c>
      <c r="CE6" s="199">
        <f>$D6*'US Select Agents-Scores'!CA6</f>
        <v>0.4</v>
      </c>
      <c r="CF6" s="199">
        <f>$D6*'US Select Agents-Scores'!CB6</f>
        <v>0.4</v>
      </c>
      <c r="CG6" s="199">
        <f>$D6*'US Select Agents-Scores'!CC6</f>
        <v>0.2</v>
      </c>
      <c r="CH6" s="199">
        <f>$D6*'US Select Agents-Scores'!CD6</f>
        <v>0.60000000000000009</v>
      </c>
      <c r="CI6" s="199">
        <f>$D6*'US Select Agents-Scores'!CE6</f>
        <v>0.60000000000000009</v>
      </c>
    </row>
    <row r="7" spans="1:87" x14ac:dyDescent="0.25">
      <c r="B7" s="10" t="s">
        <v>92</v>
      </c>
      <c r="C7" s="11">
        <v>0</v>
      </c>
      <c r="D7" s="11"/>
      <c r="E7" s="4"/>
      <c r="F7" s="4"/>
      <c r="G7" s="199">
        <f>$D7*'US Select Agents-Scores'!C7</f>
        <v>0</v>
      </c>
      <c r="H7" s="199">
        <f>$D7*'US Select Agents-Scores'!D7</f>
        <v>0</v>
      </c>
      <c r="I7" s="199">
        <f>$D7*'US Select Agents-Scores'!E7</f>
        <v>0</v>
      </c>
      <c r="J7" s="199">
        <f>$D7*'US Select Agents-Scores'!F7</f>
        <v>0</v>
      </c>
      <c r="K7" s="199">
        <f>$D7*'US Select Agents-Scores'!G7</f>
        <v>0</v>
      </c>
      <c r="L7" s="199">
        <f>$D7*'US Select Agents-Scores'!H7</f>
        <v>0</v>
      </c>
      <c r="M7" s="199">
        <f>$D7*'US Select Agents-Scores'!I7</f>
        <v>0</v>
      </c>
      <c r="N7" s="199">
        <f>$D7*'US Select Agents-Scores'!J7</f>
        <v>0</v>
      </c>
      <c r="O7" s="199">
        <f>$D7*'US Select Agents-Scores'!K7</f>
        <v>0</v>
      </c>
      <c r="P7" s="199">
        <f>$D7*'US Select Agents-Scores'!L7</f>
        <v>0</v>
      </c>
      <c r="Q7" s="199">
        <f>$D7*'US Select Agents-Scores'!M7</f>
        <v>0</v>
      </c>
      <c r="R7" s="199">
        <f>$D7*'US Select Agents-Scores'!N7</f>
        <v>0</v>
      </c>
      <c r="S7" s="199">
        <f>$D7*'US Select Agents-Scores'!O7</f>
        <v>0</v>
      </c>
      <c r="T7" s="199">
        <f>$D7*'US Select Agents-Scores'!P7</f>
        <v>0</v>
      </c>
      <c r="U7" s="199">
        <f>$D7*'US Select Agents-Scores'!Q7</f>
        <v>0</v>
      </c>
      <c r="V7" s="199">
        <f>$D7*'US Select Agents-Scores'!R7</f>
        <v>0</v>
      </c>
      <c r="W7" s="199">
        <f>$D7*'US Select Agents-Scores'!S7</f>
        <v>0</v>
      </c>
      <c r="X7" s="199">
        <f>$D7*'US Select Agents-Scores'!T7</f>
        <v>0</v>
      </c>
      <c r="Y7" s="199">
        <f>$D7*'US Select Agents-Scores'!U7</f>
        <v>0</v>
      </c>
      <c r="Z7" s="199">
        <f>$D7*'US Select Agents-Scores'!V7</f>
        <v>0</v>
      </c>
      <c r="AA7" s="199">
        <f>$D7*'US Select Agents-Scores'!W7</f>
        <v>0</v>
      </c>
      <c r="AB7" s="199">
        <f>$D7*'US Select Agents-Scores'!X7</f>
        <v>0</v>
      </c>
      <c r="AC7" s="199">
        <f>$D7*'US Select Agents-Scores'!Y7</f>
        <v>0</v>
      </c>
      <c r="AD7" s="199">
        <f>$D7*'US Select Agents-Scores'!Z7</f>
        <v>0</v>
      </c>
      <c r="AE7" s="199">
        <f>$D7*'US Select Agents-Scores'!AA7</f>
        <v>0</v>
      </c>
      <c r="AF7" s="199">
        <f>$D7*'US Select Agents-Scores'!AB7</f>
        <v>0</v>
      </c>
      <c r="AG7" s="199">
        <f>$D7*'US Select Agents-Scores'!AC7</f>
        <v>0</v>
      </c>
      <c r="AH7" s="199">
        <f>$D7*'US Select Agents-Scores'!AD7</f>
        <v>0</v>
      </c>
      <c r="AI7" s="199">
        <f>$D7*'US Select Agents-Scores'!AE7</f>
        <v>0</v>
      </c>
      <c r="AJ7" s="199">
        <f>$D7*'US Select Agents-Scores'!AF7</f>
        <v>0</v>
      </c>
      <c r="AK7" s="199">
        <f>$D7*'US Select Agents-Scores'!AG7</f>
        <v>0</v>
      </c>
      <c r="AL7" s="199">
        <f>$D7*'US Select Agents-Scores'!AH7</f>
        <v>0</v>
      </c>
      <c r="AM7" s="199">
        <f>$D7*'US Select Agents-Scores'!AI7</f>
        <v>0</v>
      </c>
      <c r="AN7" s="199">
        <f>$D7*'US Select Agents-Scores'!AJ7</f>
        <v>0</v>
      </c>
      <c r="AO7" s="199">
        <f>$D7*'US Select Agents-Scores'!AK7</f>
        <v>0</v>
      </c>
      <c r="AP7" s="199">
        <f>$D7*'US Select Agents-Scores'!AL7</f>
        <v>0</v>
      </c>
      <c r="AQ7" s="199">
        <f>$D7*'US Select Agents-Scores'!AM7</f>
        <v>0</v>
      </c>
      <c r="AR7" s="199">
        <f>$D7*'US Select Agents-Scores'!AN7</f>
        <v>0</v>
      </c>
      <c r="AS7" s="199">
        <f>$D7*'US Select Agents-Scores'!AO7</f>
        <v>0</v>
      </c>
      <c r="AT7" s="199">
        <f>$D7*'US Select Agents-Scores'!AP7</f>
        <v>0</v>
      </c>
      <c r="AU7" s="199">
        <f>$D7*'US Select Agents-Scores'!AQ7</f>
        <v>0</v>
      </c>
      <c r="AV7" s="199">
        <f>$D7*'US Select Agents-Scores'!AR7</f>
        <v>0</v>
      </c>
      <c r="AW7" s="199">
        <f>$D7*'US Select Agents-Scores'!AS7</f>
        <v>0</v>
      </c>
      <c r="AX7" s="199">
        <f>$D7*'US Select Agents-Scores'!AT7</f>
        <v>0</v>
      </c>
      <c r="AY7" s="199">
        <f>$D7*'US Select Agents-Scores'!AU7</f>
        <v>0</v>
      </c>
      <c r="AZ7" s="199">
        <f>$D7*'US Select Agents-Scores'!AV7</f>
        <v>0</v>
      </c>
      <c r="BA7" s="199">
        <f>$D7*'US Select Agents-Scores'!AW7</f>
        <v>0</v>
      </c>
      <c r="BB7" s="199">
        <f>$D7*'US Select Agents-Scores'!AX7</f>
        <v>0</v>
      </c>
      <c r="BC7" s="199">
        <f>$D7*'US Select Agents-Scores'!AY7</f>
        <v>0</v>
      </c>
      <c r="BD7" s="199">
        <f>$D7*'US Select Agents-Scores'!AZ7</f>
        <v>0</v>
      </c>
      <c r="BE7" s="199">
        <f>$D7*'US Select Agents-Scores'!BA7</f>
        <v>0</v>
      </c>
      <c r="BF7" s="199">
        <f>$D7*'US Select Agents-Scores'!BB7</f>
        <v>0</v>
      </c>
      <c r="BG7" s="199">
        <f>$D7*'US Select Agents-Scores'!BC7</f>
        <v>0</v>
      </c>
      <c r="BH7" s="199">
        <f>$D7*'US Select Agents-Scores'!BD7</f>
        <v>0</v>
      </c>
      <c r="BI7" s="199">
        <f>$D7*'US Select Agents-Scores'!BE7</f>
        <v>0</v>
      </c>
      <c r="BJ7" s="199">
        <f>$D7*'US Select Agents-Scores'!BF7</f>
        <v>0</v>
      </c>
      <c r="BK7" s="199">
        <f>$D7*'US Select Agents-Scores'!BG7</f>
        <v>0</v>
      </c>
      <c r="BL7" s="199">
        <f>$D7*'US Select Agents-Scores'!BH7</f>
        <v>0</v>
      </c>
      <c r="BM7" s="199">
        <f>$D7*'US Select Agents-Scores'!BI7</f>
        <v>0</v>
      </c>
      <c r="BN7" s="199">
        <f>$D7*'US Select Agents-Scores'!BJ7</f>
        <v>0</v>
      </c>
      <c r="BO7" s="199">
        <f>$D7*'US Select Agents-Scores'!BK7</f>
        <v>0</v>
      </c>
      <c r="BP7" s="199">
        <f>$D7*'US Select Agents-Scores'!BL7</f>
        <v>0</v>
      </c>
      <c r="BQ7" s="199">
        <f>$D7*'US Select Agents-Scores'!BM7</f>
        <v>0</v>
      </c>
      <c r="BR7" s="199">
        <f>$D7*'US Select Agents-Scores'!BN7</f>
        <v>0</v>
      </c>
      <c r="BS7" s="199">
        <f>$D7*'US Select Agents-Scores'!BO7</f>
        <v>0</v>
      </c>
      <c r="BT7" s="199">
        <f>$D7*'US Select Agents-Scores'!BP7</f>
        <v>0</v>
      </c>
      <c r="BU7" s="199">
        <f>$D7*'US Select Agents-Scores'!BQ7</f>
        <v>0</v>
      </c>
      <c r="BV7" s="199">
        <f>$D7*'US Select Agents-Scores'!BR7</f>
        <v>0</v>
      </c>
      <c r="BW7" s="199">
        <f>$D7*'US Select Agents-Scores'!BS7</f>
        <v>0</v>
      </c>
      <c r="BX7" s="199">
        <f>$D7*'US Select Agents-Scores'!BT7</f>
        <v>0</v>
      </c>
      <c r="BY7" s="199">
        <f>$D7*'US Select Agents-Scores'!BU7</f>
        <v>0</v>
      </c>
      <c r="BZ7" s="199">
        <f>$D7*'US Select Agents-Scores'!BV7</f>
        <v>0</v>
      </c>
      <c r="CA7" s="199">
        <f>$D7*'US Select Agents-Scores'!BW7</f>
        <v>0</v>
      </c>
      <c r="CB7" s="199">
        <f>$D7*'US Select Agents-Scores'!BX7</f>
        <v>0</v>
      </c>
      <c r="CC7" s="199">
        <f>$D7*'US Select Agents-Scores'!BY7</f>
        <v>0</v>
      </c>
      <c r="CD7" s="199">
        <f>$D7*'US Select Agents-Scores'!BZ7</f>
        <v>0</v>
      </c>
      <c r="CE7" s="199">
        <f>$D7*'US Select Agents-Scores'!CA7</f>
        <v>0</v>
      </c>
      <c r="CF7" s="199">
        <f>$D7*'US Select Agents-Scores'!CB7</f>
        <v>0</v>
      </c>
      <c r="CG7" s="199">
        <f>$D7*'US Select Agents-Scores'!CC7</f>
        <v>0</v>
      </c>
      <c r="CH7" s="199">
        <f>$D7*'US Select Agents-Scores'!CD7</f>
        <v>0</v>
      </c>
      <c r="CI7" s="199">
        <f>$D7*'US Select Agents-Scores'!CE7</f>
        <v>0</v>
      </c>
    </row>
    <row r="8" spans="1:87" x14ac:dyDescent="0.25">
      <c r="B8" s="12" t="s">
        <v>99</v>
      </c>
      <c r="C8" s="13">
        <v>0.5</v>
      </c>
      <c r="D8" s="13">
        <f>C8*C7</f>
        <v>0</v>
      </c>
      <c r="E8" s="4"/>
      <c r="F8" s="4"/>
      <c r="G8" s="199">
        <f>$D8*'US Select Agents-Scores'!C8</f>
        <v>0</v>
      </c>
      <c r="H8" s="199">
        <f>$D8*'US Select Agents-Scores'!D8</f>
        <v>0</v>
      </c>
      <c r="I8" s="199">
        <f>$D8*'US Select Agents-Scores'!E8</f>
        <v>0</v>
      </c>
      <c r="J8" s="199">
        <f>$D8*'US Select Agents-Scores'!F8</f>
        <v>0</v>
      </c>
      <c r="K8" s="199">
        <f>$D8*'US Select Agents-Scores'!G8</f>
        <v>0</v>
      </c>
      <c r="L8" s="199">
        <f>$D8*'US Select Agents-Scores'!H8</f>
        <v>0</v>
      </c>
      <c r="M8" s="199">
        <f>$D8*'US Select Agents-Scores'!I8</f>
        <v>0</v>
      </c>
      <c r="N8" s="199">
        <f>$D8*'US Select Agents-Scores'!J8</f>
        <v>0</v>
      </c>
      <c r="O8" s="199">
        <f>$D8*'US Select Agents-Scores'!K8</f>
        <v>0</v>
      </c>
      <c r="P8" s="199">
        <f>$D8*'US Select Agents-Scores'!L8</f>
        <v>0</v>
      </c>
      <c r="Q8" s="199">
        <f>$D8*'US Select Agents-Scores'!M8</f>
        <v>0</v>
      </c>
      <c r="R8" s="199">
        <f>$D8*'US Select Agents-Scores'!N8</f>
        <v>0</v>
      </c>
      <c r="S8" s="199">
        <f>$D8*'US Select Agents-Scores'!O8</f>
        <v>0</v>
      </c>
      <c r="T8" s="199">
        <f>$D8*'US Select Agents-Scores'!P8</f>
        <v>0</v>
      </c>
      <c r="U8" s="199">
        <f>$D8*'US Select Agents-Scores'!Q8</f>
        <v>0</v>
      </c>
      <c r="V8" s="199">
        <f>$D8*'US Select Agents-Scores'!R8</f>
        <v>0</v>
      </c>
      <c r="W8" s="199">
        <f>$D8*'US Select Agents-Scores'!S8</f>
        <v>0</v>
      </c>
      <c r="X8" s="199">
        <f>$D8*'US Select Agents-Scores'!T8</f>
        <v>0</v>
      </c>
      <c r="Y8" s="199">
        <f>$D8*'US Select Agents-Scores'!U8</f>
        <v>0</v>
      </c>
      <c r="Z8" s="199">
        <f>$D8*'US Select Agents-Scores'!V8</f>
        <v>0</v>
      </c>
      <c r="AA8" s="199">
        <f>$D8*'US Select Agents-Scores'!W8</f>
        <v>0</v>
      </c>
      <c r="AB8" s="199">
        <f>$D8*'US Select Agents-Scores'!X8</f>
        <v>0</v>
      </c>
      <c r="AC8" s="199">
        <f>$D8*'US Select Agents-Scores'!Y8</f>
        <v>0</v>
      </c>
      <c r="AD8" s="199">
        <f>$D8*'US Select Agents-Scores'!Z8</f>
        <v>0</v>
      </c>
      <c r="AE8" s="199">
        <f>$D8*'US Select Agents-Scores'!AA8</f>
        <v>0</v>
      </c>
      <c r="AF8" s="199">
        <f>$D8*'US Select Agents-Scores'!AB8</f>
        <v>0</v>
      </c>
      <c r="AG8" s="199">
        <f>$D8*'US Select Agents-Scores'!AC8</f>
        <v>0</v>
      </c>
      <c r="AH8" s="199">
        <f>$D8*'US Select Agents-Scores'!AD8</f>
        <v>0</v>
      </c>
      <c r="AI8" s="199">
        <f>$D8*'US Select Agents-Scores'!AE8</f>
        <v>0</v>
      </c>
      <c r="AJ8" s="199">
        <f>$D8*'US Select Agents-Scores'!AF8</f>
        <v>0</v>
      </c>
      <c r="AK8" s="199">
        <f>$D8*'US Select Agents-Scores'!AG8</f>
        <v>0</v>
      </c>
      <c r="AL8" s="199">
        <f>$D8*'US Select Agents-Scores'!AH8</f>
        <v>0</v>
      </c>
      <c r="AM8" s="199">
        <f>$D8*'US Select Agents-Scores'!AI8</f>
        <v>0</v>
      </c>
      <c r="AN8" s="199">
        <f>$D8*'US Select Agents-Scores'!AJ8</f>
        <v>0</v>
      </c>
      <c r="AO8" s="199">
        <f>$D8*'US Select Agents-Scores'!AK8</f>
        <v>0</v>
      </c>
      <c r="AP8" s="199">
        <f>$D8*'US Select Agents-Scores'!AL8</f>
        <v>0</v>
      </c>
      <c r="AQ8" s="199">
        <f>$D8*'US Select Agents-Scores'!AM8</f>
        <v>0</v>
      </c>
      <c r="AR8" s="199">
        <f>$D8*'US Select Agents-Scores'!AN8</f>
        <v>0</v>
      </c>
      <c r="AS8" s="199">
        <f>$D8*'US Select Agents-Scores'!AO8</f>
        <v>0</v>
      </c>
      <c r="AT8" s="199">
        <f>$D8*'US Select Agents-Scores'!AP8</f>
        <v>0</v>
      </c>
      <c r="AU8" s="199">
        <f>$D8*'US Select Agents-Scores'!AQ8</f>
        <v>0</v>
      </c>
      <c r="AV8" s="199">
        <f>$D8*'US Select Agents-Scores'!AR8</f>
        <v>0</v>
      </c>
      <c r="AW8" s="199">
        <f>$D8*'US Select Agents-Scores'!AS8</f>
        <v>0</v>
      </c>
      <c r="AX8" s="199">
        <f>$D8*'US Select Agents-Scores'!AT8</f>
        <v>0</v>
      </c>
      <c r="AY8" s="199">
        <f>$D8*'US Select Agents-Scores'!AU8</f>
        <v>0</v>
      </c>
      <c r="AZ8" s="199">
        <f>$D8*'US Select Agents-Scores'!AV8</f>
        <v>0</v>
      </c>
      <c r="BA8" s="199">
        <f>$D8*'US Select Agents-Scores'!AW8</f>
        <v>0</v>
      </c>
      <c r="BB8" s="199">
        <f>$D8*'US Select Agents-Scores'!AX8</f>
        <v>0</v>
      </c>
      <c r="BC8" s="199">
        <f>$D8*'US Select Agents-Scores'!AY8</f>
        <v>0</v>
      </c>
      <c r="BD8" s="199">
        <f>$D8*'US Select Agents-Scores'!AZ8</f>
        <v>0</v>
      </c>
      <c r="BE8" s="199">
        <f>$D8*'US Select Agents-Scores'!BA8</f>
        <v>0</v>
      </c>
      <c r="BF8" s="199">
        <f>$D8*'US Select Agents-Scores'!BB8</f>
        <v>0</v>
      </c>
      <c r="BG8" s="199">
        <f>$D8*'US Select Agents-Scores'!BC8</f>
        <v>0</v>
      </c>
      <c r="BH8" s="199">
        <f>$D8*'US Select Agents-Scores'!BD8</f>
        <v>0</v>
      </c>
      <c r="BI8" s="199">
        <f>$D8*'US Select Agents-Scores'!BE8</f>
        <v>0</v>
      </c>
      <c r="BJ8" s="199">
        <f>$D8*'US Select Agents-Scores'!BF8</f>
        <v>0</v>
      </c>
      <c r="BK8" s="199">
        <f>$D8*'US Select Agents-Scores'!BG8</f>
        <v>0</v>
      </c>
      <c r="BL8" s="199">
        <f>$D8*'US Select Agents-Scores'!BH8</f>
        <v>0</v>
      </c>
      <c r="BM8" s="199">
        <f>$D8*'US Select Agents-Scores'!BI8</f>
        <v>0</v>
      </c>
      <c r="BN8" s="199">
        <f>$D8*'US Select Agents-Scores'!BJ8</f>
        <v>0</v>
      </c>
      <c r="BO8" s="199">
        <f>$D8*'US Select Agents-Scores'!BK8</f>
        <v>0</v>
      </c>
      <c r="BP8" s="199">
        <f>$D8*'US Select Agents-Scores'!BL8</f>
        <v>0</v>
      </c>
      <c r="BQ8" s="199">
        <f>$D8*'US Select Agents-Scores'!BM8</f>
        <v>0</v>
      </c>
      <c r="BR8" s="199">
        <f>$D8*'US Select Agents-Scores'!BN8</f>
        <v>0</v>
      </c>
      <c r="BS8" s="199">
        <f>$D8*'US Select Agents-Scores'!BO8</f>
        <v>0</v>
      </c>
      <c r="BT8" s="199">
        <f>$D8*'US Select Agents-Scores'!BP8</f>
        <v>0</v>
      </c>
      <c r="BU8" s="199">
        <f>$D8*'US Select Agents-Scores'!BQ8</f>
        <v>0</v>
      </c>
      <c r="BV8" s="199">
        <f>$D8*'US Select Agents-Scores'!BR8</f>
        <v>0</v>
      </c>
      <c r="BW8" s="199">
        <f>$D8*'US Select Agents-Scores'!BS8</f>
        <v>0</v>
      </c>
      <c r="BX8" s="199">
        <f>$D8*'US Select Agents-Scores'!BT8</f>
        <v>0</v>
      </c>
      <c r="BY8" s="199">
        <f>$D8*'US Select Agents-Scores'!BU8</f>
        <v>0</v>
      </c>
      <c r="BZ8" s="199">
        <f>$D8*'US Select Agents-Scores'!BV8</f>
        <v>0</v>
      </c>
      <c r="CA8" s="199">
        <f>$D8*'US Select Agents-Scores'!BW8</f>
        <v>0</v>
      </c>
      <c r="CB8" s="199">
        <f>$D8*'US Select Agents-Scores'!BX8</f>
        <v>0</v>
      </c>
      <c r="CC8" s="199">
        <f>$D8*'US Select Agents-Scores'!BY8</f>
        <v>0</v>
      </c>
      <c r="CD8" s="199">
        <f>$D8*'US Select Agents-Scores'!BZ8</f>
        <v>0</v>
      </c>
      <c r="CE8" s="199">
        <f>$D8*'US Select Agents-Scores'!CA8</f>
        <v>0</v>
      </c>
      <c r="CF8" s="199">
        <f>$D8*'US Select Agents-Scores'!CB8</f>
        <v>0</v>
      </c>
      <c r="CG8" s="199">
        <f>$D8*'US Select Agents-Scores'!CC8</f>
        <v>0</v>
      </c>
      <c r="CH8" s="199">
        <f>$D8*'US Select Agents-Scores'!CD8</f>
        <v>0</v>
      </c>
      <c r="CI8" s="199">
        <f>$D8*'US Select Agents-Scores'!CE8</f>
        <v>0</v>
      </c>
    </row>
    <row r="9" spans="1:87" x14ac:dyDescent="0.25">
      <c r="B9" s="12" t="s">
        <v>100</v>
      </c>
      <c r="C9" s="13">
        <v>0.25</v>
      </c>
      <c r="D9" s="13">
        <f>C9*C7</f>
        <v>0</v>
      </c>
      <c r="E9" s="4"/>
      <c r="F9" s="4"/>
      <c r="G9" s="199">
        <f>$D9*'US Select Agents-Scores'!C9</f>
        <v>0</v>
      </c>
      <c r="H9" s="199">
        <f>$D9*'US Select Agents-Scores'!D9</f>
        <v>0</v>
      </c>
      <c r="I9" s="199">
        <f>$D9*'US Select Agents-Scores'!E9</f>
        <v>0</v>
      </c>
      <c r="J9" s="199">
        <f>$D9*'US Select Agents-Scores'!F9</f>
        <v>0</v>
      </c>
      <c r="K9" s="199">
        <f>$D9*'US Select Agents-Scores'!G9</f>
        <v>0</v>
      </c>
      <c r="L9" s="199">
        <f>$D9*'US Select Agents-Scores'!H9</f>
        <v>0</v>
      </c>
      <c r="M9" s="199">
        <f>$D9*'US Select Agents-Scores'!I9</f>
        <v>0</v>
      </c>
      <c r="N9" s="199">
        <f>$D9*'US Select Agents-Scores'!J9</f>
        <v>0</v>
      </c>
      <c r="O9" s="199">
        <f>$D9*'US Select Agents-Scores'!K9</f>
        <v>0</v>
      </c>
      <c r="P9" s="199">
        <f>$D9*'US Select Agents-Scores'!L9</f>
        <v>0</v>
      </c>
      <c r="Q9" s="199">
        <f>$D9*'US Select Agents-Scores'!M9</f>
        <v>0</v>
      </c>
      <c r="R9" s="199">
        <f>$D9*'US Select Agents-Scores'!N9</f>
        <v>0</v>
      </c>
      <c r="S9" s="199">
        <f>$D9*'US Select Agents-Scores'!O9</f>
        <v>0</v>
      </c>
      <c r="T9" s="199">
        <f>$D9*'US Select Agents-Scores'!P9</f>
        <v>0</v>
      </c>
      <c r="U9" s="199">
        <f>$D9*'US Select Agents-Scores'!Q9</f>
        <v>0</v>
      </c>
      <c r="V9" s="199">
        <f>$D9*'US Select Agents-Scores'!R9</f>
        <v>0</v>
      </c>
      <c r="W9" s="199">
        <f>$D9*'US Select Agents-Scores'!S9</f>
        <v>0</v>
      </c>
      <c r="X9" s="199">
        <f>$D9*'US Select Agents-Scores'!T9</f>
        <v>0</v>
      </c>
      <c r="Y9" s="199">
        <f>$D9*'US Select Agents-Scores'!U9</f>
        <v>0</v>
      </c>
      <c r="Z9" s="199">
        <f>$D9*'US Select Agents-Scores'!V9</f>
        <v>0</v>
      </c>
      <c r="AA9" s="199">
        <f>$D9*'US Select Agents-Scores'!W9</f>
        <v>0</v>
      </c>
      <c r="AB9" s="199">
        <f>$D9*'US Select Agents-Scores'!X9</f>
        <v>0</v>
      </c>
      <c r="AC9" s="199">
        <f>$D9*'US Select Agents-Scores'!Y9</f>
        <v>0</v>
      </c>
      <c r="AD9" s="199">
        <f>$D9*'US Select Agents-Scores'!Z9</f>
        <v>0</v>
      </c>
      <c r="AE9" s="199">
        <f>$D9*'US Select Agents-Scores'!AA9</f>
        <v>0</v>
      </c>
      <c r="AF9" s="199">
        <f>$D9*'US Select Agents-Scores'!AB9</f>
        <v>0</v>
      </c>
      <c r="AG9" s="199">
        <f>$D9*'US Select Agents-Scores'!AC9</f>
        <v>0</v>
      </c>
      <c r="AH9" s="199">
        <f>$D9*'US Select Agents-Scores'!AD9</f>
        <v>0</v>
      </c>
      <c r="AI9" s="199">
        <f>$D9*'US Select Agents-Scores'!AE9</f>
        <v>0</v>
      </c>
      <c r="AJ9" s="199">
        <f>$D9*'US Select Agents-Scores'!AF9</f>
        <v>0</v>
      </c>
      <c r="AK9" s="199">
        <f>$D9*'US Select Agents-Scores'!AG9</f>
        <v>0</v>
      </c>
      <c r="AL9" s="199">
        <f>$D9*'US Select Agents-Scores'!AH9</f>
        <v>0</v>
      </c>
      <c r="AM9" s="199">
        <f>$D9*'US Select Agents-Scores'!AI9</f>
        <v>0</v>
      </c>
      <c r="AN9" s="199">
        <f>$D9*'US Select Agents-Scores'!AJ9</f>
        <v>0</v>
      </c>
      <c r="AO9" s="199">
        <f>$D9*'US Select Agents-Scores'!AK9</f>
        <v>0</v>
      </c>
      <c r="AP9" s="199">
        <f>$D9*'US Select Agents-Scores'!AL9</f>
        <v>0</v>
      </c>
      <c r="AQ9" s="199">
        <f>$D9*'US Select Agents-Scores'!AM9</f>
        <v>0</v>
      </c>
      <c r="AR9" s="199">
        <f>$D9*'US Select Agents-Scores'!AN9</f>
        <v>0</v>
      </c>
      <c r="AS9" s="199">
        <f>$D9*'US Select Agents-Scores'!AO9</f>
        <v>0</v>
      </c>
      <c r="AT9" s="199">
        <f>$D9*'US Select Agents-Scores'!AP9</f>
        <v>0</v>
      </c>
      <c r="AU9" s="199">
        <f>$D9*'US Select Agents-Scores'!AQ9</f>
        <v>0</v>
      </c>
      <c r="AV9" s="199">
        <f>$D9*'US Select Agents-Scores'!AR9</f>
        <v>0</v>
      </c>
      <c r="AW9" s="199">
        <f>$D9*'US Select Agents-Scores'!AS9</f>
        <v>0</v>
      </c>
      <c r="AX9" s="199">
        <f>$D9*'US Select Agents-Scores'!AT9</f>
        <v>0</v>
      </c>
      <c r="AY9" s="199">
        <f>$D9*'US Select Agents-Scores'!AU9</f>
        <v>0</v>
      </c>
      <c r="AZ9" s="199">
        <f>$D9*'US Select Agents-Scores'!AV9</f>
        <v>0</v>
      </c>
      <c r="BA9" s="199">
        <f>$D9*'US Select Agents-Scores'!AW9</f>
        <v>0</v>
      </c>
      <c r="BB9" s="199">
        <f>$D9*'US Select Agents-Scores'!AX9</f>
        <v>0</v>
      </c>
      <c r="BC9" s="199">
        <f>$D9*'US Select Agents-Scores'!AY9</f>
        <v>0</v>
      </c>
      <c r="BD9" s="199">
        <f>$D9*'US Select Agents-Scores'!AZ9</f>
        <v>0</v>
      </c>
      <c r="BE9" s="199">
        <f>$D9*'US Select Agents-Scores'!BA9</f>
        <v>0</v>
      </c>
      <c r="BF9" s="199">
        <f>$D9*'US Select Agents-Scores'!BB9</f>
        <v>0</v>
      </c>
      <c r="BG9" s="199">
        <f>$D9*'US Select Agents-Scores'!BC9</f>
        <v>0</v>
      </c>
      <c r="BH9" s="199">
        <f>$D9*'US Select Agents-Scores'!BD9</f>
        <v>0</v>
      </c>
      <c r="BI9" s="199">
        <f>$D9*'US Select Agents-Scores'!BE9</f>
        <v>0</v>
      </c>
      <c r="BJ9" s="199">
        <f>$D9*'US Select Agents-Scores'!BF9</f>
        <v>0</v>
      </c>
      <c r="BK9" s="199">
        <f>$D9*'US Select Agents-Scores'!BG9</f>
        <v>0</v>
      </c>
      <c r="BL9" s="199">
        <f>$D9*'US Select Agents-Scores'!BH9</f>
        <v>0</v>
      </c>
      <c r="BM9" s="199">
        <f>$D9*'US Select Agents-Scores'!BI9</f>
        <v>0</v>
      </c>
      <c r="BN9" s="199">
        <f>$D9*'US Select Agents-Scores'!BJ9</f>
        <v>0</v>
      </c>
      <c r="BO9" s="199">
        <f>$D9*'US Select Agents-Scores'!BK9</f>
        <v>0</v>
      </c>
      <c r="BP9" s="199">
        <f>$D9*'US Select Agents-Scores'!BL9</f>
        <v>0</v>
      </c>
      <c r="BQ9" s="199">
        <f>$D9*'US Select Agents-Scores'!BM9</f>
        <v>0</v>
      </c>
      <c r="BR9" s="199">
        <f>$D9*'US Select Agents-Scores'!BN9</f>
        <v>0</v>
      </c>
      <c r="BS9" s="199">
        <f>$D9*'US Select Agents-Scores'!BO9</f>
        <v>0</v>
      </c>
      <c r="BT9" s="199">
        <f>$D9*'US Select Agents-Scores'!BP9</f>
        <v>0</v>
      </c>
      <c r="BU9" s="199">
        <f>$D9*'US Select Agents-Scores'!BQ9</f>
        <v>0</v>
      </c>
      <c r="BV9" s="199">
        <f>$D9*'US Select Agents-Scores'!BR9</f>
        <v>0</v>
      </c>
      <c r="BW9" s="199">
        <f>$D9*'US Select Agents-Scores'!BS9</f>
        <v>0</v>
      </c>
      <c r="BX9" s="199">
        <f>$D9*'US Select Agents-Scores'!BT9</f>
        <v>0</v>
      </c>
      <c r="BY9" s="199">
        <f>$D9*'US Select Agents-Scores'!BU9</f>
        <v>0</v>
      </c>
      <c r="BZ9" s="199">
        <f>$D9*'US Select Agents-Scores'!BV9</f>
        <v>0</v>
      </c>
      <c r="CA9" s="199">
        <f>$D9*'US Select Agents-Scores'!BW9</f>
        <v>0</v>
      </c>
      <c r="CB9" s="199">
        <f>$D9*'US Select Agents-Scores'!BX9</f>
        <v>0</v>
      </c>
      <c r="CC9" s="199">
        <f>$D9*'US Select Agents-Scores'!BY9</f>
        <v>0</v>
      </c>
      <c r="CD9" s="199">
        <f>$D9*'US Select Agents-Scores'!BZ9</f>
        <v>0</v>
      </c>
      <c r="CE9" s="199">
        <f>$D9*'US Select Agents-Scores'!CA9</f>
        <v>0</v>
      </c>
      <c r="CF9" s="199">
        <f>$D9*'US Select Agents-Scores'!CB9</f>
        <v>0</v>
      </c>
      <c r="CG9" s="199">
        <f>$D9*'US Select Agents-Scores'!CC9</f>
        <v>0</v>
      </c>
      <c r="CH9" s="199">
        <f>$D9*'US Select Agents-Scores'!CD9</f>
        <v>0</v>
      </c>
      <c r="CI9" s="199">
        <f>$D9*'US Select Agents-Scores'!CE9</f>
        <v>0</v>
      </c>
    </row>
    <row r="10" spans="1:87" x14ac:dyDescent="0.25">
      <c r="B10" s="12" t="s">
        <v>101</v>
      </c>
      <c r="C10" s="13">
        <v>0.25</v>
      </c>
      <c r="D10" s="13">
        <f>C10*C7</f>
        <v>0</v>
      </c>
      <c r="E10" s="4"/>
      <c r="F10" s="4"/>
      <c r="G10" s="199">
        <f>$D10*'US Select Agents-Scores'!C10</f>
        <v>0</v>
      </c>
      <c r="H10" s="199">
        <f>$D10*'US Select Agents-Scores'!D10</f>
        <v>0</v>
      </c>
      <c r="I10" s="199">
        <f>$D10*'US Select Agents-Scores'!E10</f>
        <v>0</v>
      </c>
      <c r="J10" s="199">
        <f>$D10*'US Select Agents-Scores'!F10</f>
        <v>0</v>
      </c>
      <c r="K10" s="199">
        <f>$D10*'US Select Agents-Scores'!G10</f>
        <v>0</v>
      </c>
      <c r="L10" s="199">
        <f>$D10*'US Select Agents-Scores'!H10</f>
        <v>0</v>
      </c>
      <c r="M10" s="199">
        <f>$D10*'US Select Agents-Scores'!I10</f>
        <v>0</v>
      </c>
      <c r="N10" s="199">
        <f>$D10*'US Select Agents-Scores'!J10</f>
        <v>0</v>
      </c>
      <c r="O10" s="199">
        <f>$D10*'US Select Agents-Scores'!K10</f>
        <v>0</v>
      </c>
      <c r="P10" s="199">
        <f>$D10*'US Select Agents-Scores'!L10</f>
        <v>0</v>
      </c>
      <c r="Q10" s="199">
        <f>$D10*'US Select Agents-Scores'!M10</f>
        <v>0</v>
      </c>
      <c r="R10" s="199">
        <f>$D10*'US Select Agents-Scores'!N10</f>
        <v>0</v>
      </c>
      <c r="S10" s="199">
        <f>$D10*'US Select Agents-Scores'!O10</f>
        <v>0</v>
      </c>
      <c r="T10" s="199">
        <f>$D10*'US Select Agents-Scores'!P10</f>
        <v>0</v>
      </c>
      <c r="U10" s="199">
        <f>$D10*'US Select Agents-Scores'!Q10</f>
        <v>0</v>
      </c>
      <c r="V10" s="199">
        <f>$D10*'US Select Agents-Scores'!R10</f>
        <v>0</v>
      </c>
      <c r="W10" s="199">
        <f>$D10*'US Select Agents-Scores'!S10</f>
        <v>0</v>
      </c>
      <c r="X10" s="199">
        <f>$D10*'US Select Agents-Scores'!T10</f>
        <v>0</v>
      </c>
      <c r="Y10" s="199">
        <f>$D10*'US Select Agents-Scores'!U10</f>
        <v>0</v>
      </c>
      <c r="Z10" s="199">
        <f>$D10*'US Select Agents-Scores'!V10</f>
        <v>0</v>
      </c>
      <c r="AA10" s="199">
        <f>$D10*'US Select Agents-Scores'!W10</f>
        <v>0</v>
      </c>
      <c r="AB10" s="199">
        <f>$D10*'US Select Agents-Scores'!X10</f>
        <v>0</v>
      </c>
      <c r="AC10" s="199">
        <f>$D10*'US Select Agents-Scores'!Y10</f>
        <v>0</v>
      </c>
      <c r="AD10" s="199">
        <f>$D10*'US Select Agents-Scores'!Z10</f>
        <v>0</v>
      </c>
      <c r="AE10" s="199">
        <f>$D10*'US Select Agents-Scores'!AA10</f>
        <v>0</v>
      </c>
      <c r="AF10" s="199">
        <f>$D10*'US Select Agents-Scores'!AB10</f>
        <v>0</v>
      </c>
      <c r="AG10" s="199">
        <f>$D10*'US Select Agents-Scores'!AC10</f>
        <v>0</v>
      </c>
      <c r="AH10" s="199">
        <f>$D10*'US Select Agents-Scores'!AD10</f>
        <v>0</v>
      </c>
      <c r="AI10" s="199">
        <f>$D10*'US Select Agents-Scores'!AE10</f>
        <v>0</v>
      </c>
      <c r="AJ10" s="199">
        <f>$D10*'US Select Agents-Scores'!AF10</f>
        <v>0</v>
      </c>
      <c r="AK10" s="199">
        <f>$D10*'US Select Agents-Scores'!AG10</f>
        <v>0</v>
      </c>
      <c r="AL10" s="199">
        <f>$D10*'US Select Agents-Scores'!AH10</f>
        <v>0</v>
      </c>
      <c r="AM10" s="199">
        <f>$D10*'US Select Agents-Scores'!AI10</f>
        <v>0</v>
      </c>
      <c r="AN10" s="199">
        <f>$D10*'US Select Agents-Scores'!AJ10</f>
        <v>0</v>
      </c>
      <c r="AO10" s="199">
        <f>$D10*'US Select Agents-Scores'!AK10</f>
        <v>0</v>
      </c>
      <c r="AP10" s="199">
        <f>$D10*'US Select Agents-Scores'!AL10</f>
        <v>0</v>
      </c>
      <c r="AQ10" s="199">
        <f>$D10*'US Select Agents-Scores'!AM10</f>
        <v>0</v>
      </c>
      <c r="AR10" s="199">
        <f>$D10*'US Select Agents-Scores'!AN10</f>
        <v>0</v>
      </c>
      <c r="AS10" s="199">
        <f>$D10*'US Select Agents-Scores'!AO10</f>
        <v>0</v>
      </c>
      <c r="AT10" s="199">
        <f>$D10*'US Select Agents-Scores'!AP10</f>
        <v>0</v>
      </c>
      <c r="AU10" s="199">
        <f>$D10*'US Select Agents-Scores'!AQ10</f>
        <v>0</v>
      </c>
      <c r="AV10" s="199">
        <f>$D10*'US Select Agents-Scores'!AR10</f>
        <v>0</v>
      </c>
      <c r="AW10" s="199">
        <f>$D10*'US Select Agents-Scores'!AS10</f>
        <v>0</v>
      </c>
      <c r="AX10" s="199">
        <f>$D10*'US Select Agents-Scores'!AT10</f>
        <v>0</v>
      </c>
      <c r="AY10" s="199">
        <f>$D10*'US Select Agents-Scores'!AU10</f>
        <v>0</v>
      </c>
      <c r="AZ10" s="199">
        <f>$D10*'US Select Agents-Scores'!AV10</f>
        <v>0</v>
      </c>
      <c r="BA10" s="199">
        <f>$D10*'US Select Agents-Scores'!AW10</f>
        <v>0</v>
      </c>
      <c r="BB10" s="199">
        <f>$D10*'US Select Agents-Scores'!AX10</f>
        <v>0</v>
      </c>
      <c r="BC10" s="199">
        <f>$D10*'US Select Agents-Scores'!AY10</f>
        <v>0</v>
      </c>
      <c r="BD10" s="199">
        <f>$D10*'US Select Agents-Scores'!AZ10</f>
        <v>0</v>
      </c>
      <c r="BE10" s="199">
        <f>$D10*'US Select Agents-Scores'!BA10</f>
        <v>0</v>
      </c>
      <c r="BF10" s="199">
        <f>$D10*'US Select Agents-Scores'!BB10</f>
        <v>0</v>
      </c>
      <c r="BG10" s="199">
        <f>$D10*'US Select Agents-Scores'!BC10</f>
        <v>0</v>
      </c>
      <c r="BH10" s="199">
        <f>$D10*'US Select Agents-Scores'!BD10</f>
        <v>0</v>
      </c>
      <c r="BI10" s="199">
        <f>$D10*'US Select Agents-Scores'!BE10</f>
        <v>0</v>
      </c>
      <c r="BJ10" s="199">
        <f>$D10*'US Select Agents-Scores'!BF10</f>
        <v>0</v>
      </c>
      <c r="BK10" s="199">
        <f>$D10*'US Select Agents-Scores'!BG10</f>
        <v>0</v>
      </c>
      <c r="BL10" s="199">
        <f>$D10*'US Select Agents-Scores'!BH10</f>
        <v>0</v>
      </c>
      <c r="BM10" s="199">
        <f>$D10*'US Select Agents-Scores'!BI10</f>
        <v>0</v>
      </c>
      <c r="BN10" s="199">
        <f>$D10*'US Select Agents-Scores'!BJ10</f>
        <v>0</v>
      </c>
      <c r="BO10" s="199">
        <f>$D10*'US Select Agents-Scores'!BK10</f>
        <v>0</v>
      </c>
      <c r="BP10" s="199">
        <f>$D10*'US Select Agents-Scores'!BL10</f>
        <v>0</v>
      </c>
      <c r="BQ10" s="199">
        <f>$D10*'US Select Agents-Scores'!BM10</f>
        <v>0</v>
      </c>
      <c r="BR10" s="199">
        <f>$D10*'US Select Agents-Scores'!BN10</f>
        <v>0</v>
      </c>
      <c r="BS10" s="199">
        <f>$D10*'US Select Agents-Scores'!BO10</f>
        <v>0</v>
      </c>
      <c r="BT10" s="199">
        <f>$D10*'US Select Agents-Scores'!BP10</f>
        <v>0</v>
      </c>
      <c r="BU10" s="199">
        <f>$D10*'US Select Agents-Scores'!BQ10</f>
        <v>0</v>
      </c>
      <c r="BV10" s="199">
        <f>$D10*'US Select Agents-Scores'!BR10</f>
        <v>0</v>
      </c>
      <c r="BW10" s="199">
        <f>$D10*'US Select Agents-Scores'!BS10</f>
        <v>0</v>
      </c>
      <c r="BX10" s="199">
        <f>$D10*'US Select Agents-Scores'!BT10</f>
        <v>0</v>
      </c>
      <c r="BY10" s="199">
        <f>$D10*'US Select Agents-Scores'!BU10</f>
        <v>0</v>
      </c>
      <c r="BZ10" s="199">
        <f>$D10*'US Select Agents-Scores'!BV10</f>
        <v>0</v>
      </c>
      <c r="CA10" s="199">
        <f>$D10*'US Select Agents-Scores'!BW10</f>
        <v>0</v>
      </c>
      <c r="CB10" s="199">
        <f>$D10*'US Select Agents-Scores'!BX10</f>
        <v>0</v>
      </c>
      <c r="CC10" s="199">
        <f>$D10*'US Select Agents-Scores'!BY10</f>
        <v>0</v>
      </c>
      <c r="CD10" s="199">
        <f>$D10*'US Select Agents-Scores'!BZ10</f>
        <v>0</v>
      </c>
      <c r="CE10" s="199">
        <f>$D10*'US Select Agents-Scores'!CA10</f>
        <v>0</v>
      </c>
      <c r="CF10" s="199">
        <f>$D10*'US Select Agents-Scores'!CB10</f>
        <v>0</v>
      </c>
      <c r="CG10" s="199">
        <f>$D10*'US Select Agents-Scores'!CC10</f>
        <v>0</v>
      </c>
      <c r="CH10" s="199">
        <f>$D10*'US Select Agents-Scores'!CD10</f>
        <v>0</v>
      </c>
      <c r="CI10" s="199">
        <f>$D10*'US Select Agents-Scores'!CE10</f>
        <v>0</v>
      </c>
    </row>
    <row r="11" spans="1:87" x14ac:dyDescent="0.25">
      <c r="B11" s="10" t="s">
        <v>91</v>
      </c>
      <c r="C11" s="11">
        <v>0.6</v>
      </c>
      <c r="D11" s="11"/>
      <c r="E11" s="4"/>
      <c r="F11" s="4"/>
      <c r="G11" s="199">
        <f>$D11*'US Select Agents-Scores'!C11</f>
        <v>0</v>
      </c>
      <c r="H11" s="199">
        <f>$D11*'US Select Agents-Scores'!D11</f>
        <v>0</v>
      </c>
      <c r="I11" s="199">
        <f>$D11*'US Select Agents-Scores'!E11</f>
        <v>0</v>
      </c>
      <c r="J11" s="199">
        <f>$D11*'US Select Agents-Scores'!F11</f>
        <v>0</v>
      </c>
      <c r="K11" s="199">
        <f>$D11*'US Select Agents-Scores'!G11</f>
        <v>0</v>
      </c>
      <c r="L11" s="199">
        <f>$D11*'US Select Agents-Scores'!H11</f>
        <v>0</v>
      </c>
      <c r="M11" s="199">
        <f>$D11*'US Select Agents-Scores'!I11</f>
        <v>0</v>
      </c>
      <c r="N11" s="199">
        <f>$D11*'US Select Agents-Scores'!J11</f>
        <v>0</v>
      </c>
      <c r="O11" s="199">
        <f>$D11*'US Select Agents-Scores'!K11</f>
        <v>0</v>
      </c>
      <c r="P11" s="199">
        <f>$D11*'US Select Agents-Scores'!L11</f>
        <v>0</v>
      </c>
      <c r="Q11" s="199">
        <f>$D11*'US Select Agents-Scores'!M11</f>
        <v>0</v>
      </c>
      <c r="R11" s="199">
        <f>$D11*'US Select Agents-Scores'!N11</f>
        <v>0</v>
      </c>
      <c r="S11" s="199">
        <f>$D11*'US Select Agents-Scores'!O11</f>
        <v>0</v>
      </c>
      <c r="T11" s="199">
        <f>$D11*'US Select Agents-Scores'!P11</f>
        <v>0</v>
      </c>
      <c r="U11" s="199">
        <f>$D11*'US Select Agents-Scores'!Q11</f>
        <v>0</v>
      </c>
      <c r="V11" s="199">
        <f>$D11*'US Select Agents-Scores'!R11</f>
        <v>0</v>
      </c>
      <c r="W11" s="199">
        <f>$D11*'US Select Agents-Scores'!S11</f>
        <v>0</v>
      </c>
      <c r="X11" s="199">
        <f>$D11*'US Select Agents-Scores'!T11</f>
        <v>0</v>
      </c>
      <c r="Y11" s="199">
        <f>$D11*'US Select Agents-Scores'!U11</f>
        <v>0</v>
      </c>
      <c r="Z11" s="199">
        <f>$D11*'US Select Agents-Scores'!V11</f>
        <v>0</v>
      </c>
      <c r="AA11" s="199">
        <f>$D11*'US Select Agents-Scores'!W11</f>
        <v>0</v>
      </c>
      <c r="AB11" s="199">
        <f>$D11*'US Select Agents-Scores'!X11</f>
        <v>0</v>
      </c>
      <c r="AC11" s="199">
        <f>$D11*'US Select Agents-Scores'!Y11</f>
        <v>0</v>
      </c>
      <c r="AD11" s="199">
        <f>$D11*'US Select Agents-Scores'!Z11</f>
        <v>0</v>
      </c>
      <c r="AE11" s="199">
        <f>$D11*'US Select Agents-Scores'!AA11</f>
        <v>0</v>
      </c>
      <c r="AF11" s="199">
        <f>$D11*'US Select Agents-Scores'!AB11</f>
        <v>0</v>
      </c>
      <c r="AG11" s="199">
        <f>$D11*'US Select Agents-Scores'!AC11</f>
        <v>0</v>
      </c>
      <c r="AH11" s="199">
        <f>$D11*'US Select Agents-Scores'!AD11</f>
        <v>0</v>
      </c>
      <c r="AI11" s="199">
        <f>$D11*'US Select Agents-Scores'!AE11</f>
        <v>0</v>
      </c>
      <c r="AJ11" s="199">
        <f>$D11*'US Select Agents-Scores'!AF11</f>
        <v>0</v>
      </c>
      <c r="AK11" s="199">
        <f>$D11*'US Select Agents-Scores'!AG11</f>
        <v>0</v>
      </c>
      <c r="AL11" s="199">
        <f>$D11*'US Select Agents-Scores'!AH11</f>
        <v>0</v>
      </c>
      <c r="AM11" s="199">
        <f>$D11*'US Select Agents-Scores'!AI11</f>
        <v>0</v>
      </c>
      <c r="AN11" s="199">
        <f>$D11*'US Select Agents-Scores'!AJ11</f>
        <v>0</v>
      </c>
      <c r="AO11" s="199">
        <f>$D11*'US Select Agents-Scores'!AK11</f>
        <v>0</v>
      </c>
      <c r="AP11" s="199">
        <f>$D11*'US Select Agents-Scores'!AL11</f>
        <v>0</v>
      </c>
      <c r="AQ11" s="199">
        <f>$D11*'US Select Agents-Scores'!AM11</f>
        <v>0</v>
      </c>
      <c r="AR11" s="199">
        <f>$D11*'US Select Agents-Scores'!AN11</f>
        <v>0</v>
      </c>
      <c r="AS11" s="199">
        <f>$D11*'US Select Agents-Scores'!AO11</f>
        <v>0</v>
      </c>
      <c r="AT11" s="199">
        <f>$D11*'US Select Agents-Scores'!AP11</f>
        <v>0</v>
      </c>
      <c r="AU11" s="199">
        <f>$D11*'US Select Agents-Scores'!AQ11</f>
        <v>0</v>
      </c>
      <c r="AV11" s="199">
        <f>$D11*'US Select Agents-Scores'!AR11</f>
        <v>0</v>
      </c>
      <c r="AW11" s="199">
        <f>$D11*'US Select Agents-Scores'!AS11</f>
        <v>0</v>
      </c>
      <c r="AX11" s="199">
        <f>$D11*'US Select Agents-Scores'!AT11</f>
        <v>0</v>
      </c>
      <c r="AY11" s="199">
        <f>$D11*'US Select Agents-Scores'!AU11</f>
        <v>0</v>
      </c>
      <c r="AZ11" s="199">
        <f>$D11*'US Select Agents-Scores'!AV11</f>
        <v>0</v>
      </c>
      <c r="BA11" s="199">
        <f>$D11*'US Select Agents-Scores'!AW11</f>
        <v>0</v>
      </c>
      <c r="BB11" s="199">
        <f>$D11*'US Select Agents-Scores'!AX11</f>
        <v>0</v>
      </c>
      <c r="BC11" s="199">
        <f>$D11*'US Select Agents-Scores'!AY11</f>
        <v>0</v>
      </c>
      <c r="BD11" s="199">
        <f>$D11*'US Select Agents-Scores'!AZ11</f>
        <v>0</v>
      </c>
      <c r="BE11" s="199">
        <f>$D11*'US Select Agents-Scores'!BA11</f>
        <v>0</v>
      </c>
      <c r="BF11" s="199">
        <f>$D11*'US Select Agents-Scores'!BB11</f>
        <v>0</v>
      </c>
      <c r="BG11" s="199">
        <f>$D11*'US Select Agents-Scores'!BC11</f>
        <v>0</v>
      </c>
      <c r="BH11" s="199">
        <f>$D11*'US Select Agents-Scores'!BD11</f>
        <v>0</v>
      </c>
      <c r="BI11" s="199">
        <f>$D11*'US Select Agents-Scores'!BE11</f>
        <v>0</v>
      </c>
      <c r="BJ11" s="199">
        <f>$D11*'US Select Agents-Scores'!BF11</f>
        <v>0</v>
      </c>
      <c r="BK11" s="199">
        <f>$D11*'US Select Agents-Scores'!BG11</f>
        <v>0</v>
      </c>
      <c r="BL11" s="199">
        <f>$D11*'US Select Agents-Scores'!BH11</f>
        <v>0</v>
      </c>
      <c r="BM11" s="199">
        <f>$D11*'US Select Agents-Scores'!BI11</f>
        <v>0</v>
      </c>
      <c r="BN11" s="199">
        <f>$D11*'US Select Agents-Scores'!BJ11</f>
        <v>0</v>
      </c>
      <c r="BO11" s="199">
        <f>$D11*'US Select Agents-Scores'!BK11</f>
        <v>0</v>
      </c>
      <c r="BP11" s="199">
        <f>$D11*'US Select Agents-Scores'!BL11</f>
        <v>0</v>
      </c>
      <c r="BQ11" s="199">
        <f>$D11*'US Select Agents-Scores'!BM11</f>
        <v>0</v>
      </c>
      <c r="BR11" s="199">
        <f>$D11*'US Select Agents-Scores'!BN11</f>
        <v>0</v>
      </c>
      <c r="BS11" s="199">
        <f>$D11*'US Select Agents-Scores'!BO11</f>
        <v>0</v>
      </c>
      <c r="BT11" s="199">
        <f>$D11*'US Select Agents-Scores'!BP11</f>
        <v>0</v>
      </c>
      <c r="BU11" s="199">
        <f>$D11*'US Select Agents-Scores'!BQ11</f>
        <v>0</v>
      </c>
      <c r="BV11" s="199">
        <f>$D11*'US Select Agents-Scores'!BR11</f>
        <v>0</v>
      </c>
      <c r="BW11" s="199">
        <f>$D11*'US Select Agents-Scores'!BS11</f>
        <v>0</v>
      </c>
      <c r="BX11" s="199">
        <f>$D11*'US Select Agents-Scores'!BT11</f>
        <v>0</v>
      </c>
      <c r="BY11" s="199">
        <f>$D11*'US Select Agents-Scores'!BU11</f>
        <v>0</v>
      </c>
      <c r="BZ11" s="199">
        <f>$D11*'US Select Agents-Scores'!BV11</f>
        <v>0</v>
      </c>
      <c r="CA11" s="199">
        <f>$D11*'US Select Agents-Scores'!BW11</f>
        <v>0</v>
      </c>
      <c r="CB11" s="199">
        <f>$D11*'US Select Agents-Scores'!BX11</f>
        <v>0</v>
      </c>
      <c r="CC11" s="199">
        <f>$D11*'US Select Agents-Scores'!BY11</f>
        <v>0</v>
      </c>
      <c r="CD11" s="199">
        <f>$D11*'US Select Agents-Scores'!BZ11</f>
        <v>0</v>
      </c>
      <c r="CE11" s="199">
        <f>$D11*'US Select Agents-Scores'!CA11</f>
        <v>0</v>
      </c>
      <c r="CF11" s="199">
        <f>$D11*'US Select Agents-Scores'!CB11</f>
        <v>0</v>
      </c>
      <c r="CG11" s="199">
        <f>$D11*'US Select Agents-Scores'!CC11</f>
        <v>0</v>
      </c>
      <c r="CH11" s="199">
        <f>$D11*'US Select Agents-Scores'!CD11</f>
        <v>0</v>
      </c>
      <c r="CI11" s="199">
        <f>$D11*'US Select Agents-Scores'!CE11</f>
        <v>0</v>
      </c>
    </row>
    <row r="12" spans="1:87" x14ac:dyDescent="0.25">
      <c r="B12" s="12" t="s">
        <v>102</v>
      </c>
      <c r="C12" s="13">
        <f>D12/$C$11</f>
        <v>0.18333333333333335</v>
      </c>
      <c r="D12" s="13">
        <v>0.11</v>
      </c>
      <c r="E12" s="4"/>
      <c r="F12" s="4"/>
      <c r="G12" s="199">
        <f>$D12*'US Select Agents-Scores'!C12</f>
        <v>0.22</v>
      </c>
      <c r="H12" s="199">
        <f>$D12*'US Select Agents-Scores'!D12</f>
        <v>0</v>
      </c>
      <c r="I12" s="199">
        <f>$D12*'US Select Agents-Scores'!E12</f>
        <v>0</v>
      </c>
      <c r="J12" s="199">
        <f>$D12*'US Select Agents-Scores'!F12</f>
        <v>0</v>
      </c>
      <c r="K12" s="199">
        <f>$D12*'US Select Agents-Scores'!G12</f>
        <v>0.22</v>
      </c>
      <c r="L12" s="199">
        <f>$D12*'US Select Agents-Scores'!H12</f>
        <v>0</v>
      </c>
      <c r="M12" s="199">
        <f>$D12*'US Select Agents-Scores'!I12</f>
        <v>0.44</v>
      </c>
      <c r="N12" s="199">
        <f>$D12*'US Select Agents-Scores'!J12</f>
        <v>0</v>
      </c>
      <c r="O12" s="199">
        <f>$D12*'US Select Agents-Scores'!K12</f>
        <v>0.11</v>
      </c>
      <c r="P12" s="199">
        <f>$D12*'US Select Agents-Scores'!L12</f>
        <v>0</v>
      </c>
      <c r="Q12" s="199">
        <f>$D12*'US Select Agents-Scores'!M12</f>
        <v>0</v>
      </c>
      <c r="R12" s="199">
        <f>$D12*'US Select Agents-Scores'!N12</f>
        <v>0.22</v>
      </c>
      <c r="S12" s="199">
        <f>$D12*'US Select Agents-Scores'!O12</f>
        <v>0.22</v>
      </c>
      <c r="T12" s="199">
        <f>$D12*'US Select Agents-Scores'!P12</f>
        <v>0.22</v>
      </c>
      <c r="U12" s="199">
        <f>$D12*'US Select Agents-Scores'!Q12</f>
        <v>0.22</v>
      </c>
      <c r="V12" s="199">
        <f>$D12*'US Select Agents-Scores'!R12</f>
        <v>0.22</v>
      </c>
      <c r="W12" s="199">
        <f>$D12*'US Select Agents-Scores'!S12</f>
        <v>0</v>
      </c>
      <c r="X12" s="199">
        <f>$D12*'US Select Agents-Scores'!T12</f>
        <v>0</v>
      </c>
      <c r="Y12" s="199">
        <f>$D12*'US Select Agents-Scores'!U12</f>
        <v>0</v>
      </c>
      <c r="Z12" s="199">
        <f>$D12*'US Select Agents-Scores'!V12</f>
        <v>0</v>
      </c>
      <c r="AA12" s="199">
        <f>$D12*'US Select Agents-Scores'!W12</f>
        <v>0.22</v>
      </c>
      <c r="AB12" s="199">
        <f>$D12*'US Select Agents-Scores'!X12</f>
        <v>0.44</v>
      </c>
      <c r="AC12" s="199">
        <f>$D12*'US Select Agents-Scores'!Y12</f>
        <v>0</v>
      </c>
      <c r="AD12" s="199">
        <f>$D12*'US Select Agents-Scores'!Z12</f>
        <v>0.44</v>
      </c>
      <c r="AE12" s="199">
        <f>$D12*'US Select Agents-Scores'!AA12</f>
        <v>0.22</v>
      </c>
      <c r="AF12" s="199">
        <f>$D12*'US Select Agents-Scores'!AB12</f>
        <v>0</v>
      </c>
      <c r="AG12" s="199">
        <f>$D12*'US Select Agents-Scores'!AC12</f>
        <v>0</v>
      </c>
      <c r="AH12" s="199">
        <f>$D12*'US Select Agents-Scores'!AD12</f>
        <v>0.11</v>
      </c>
      <c r="AI12" s="199">
        <f>$D12*'US Select Agents-Scores'!AE12</f>
        <v>0</v>
      </c>
      <c r="AJ12" s="199">
        <f>$D12*'US Select Agents-Scores'!AF12</f>
        <v>0</v>
      </c>
      <c r="AK12" s="199">
        <f>$D12*'US Select Agents-Scores'!AG12</f>
        <v>0</v>
      </c>
      <c r="AL12" s="199">
        <f>$D12*'US Select Agents-Scores'!AH12</f>
        <v>0.44</v>
      </c>
      <c r="AM12" s="199">
        <f>$D12*'US Select Agents-Scores'!AI12</f>
        <v>0</v>
      </c>
      <c r="AN12" s="199">
        <f>$D12*'US Select Agents-Scores'!AJ12</f>
        <v>0.11</v>
      </c>
      <c r="AO12" s="199">
        <f>$D12*'US Select Agents-Scores'!AK12</f>
        <v>0.22</v>
      </c>
      <c r="AP12" s="199">
        <f>$D12*'US Select Agents-Scores'!AL12</f>
        <v>0.22</v>
      </c>
      <c r="AQ12" s="199">
        <f>$D12*'US Select Agents-Scores'!AM12</f>
        <v>0.22</v>
      </c>
      <c r="AR12" s="199">
        <f>$D12*'US Select Agents-Scores'!AN12</f>
        <v>0</v>
      </c>
      <c r="AS12" s="199">
        <f>$D12*'US Select Agents-Scores'!AO12</f>
        <v>0</v>
      </c>
      <c r="AT12" s="199">
        <f>$D12*'US Select Agents-Scores'!AP12</f>
        <v>0.22</v>
      </c>
      <c r="AU12" s="199">
        <f>$D12*'US Select Agents-Scores'!AQ12</f>
        <v>0</v>
      </c>
      <c r="AV12" s="199">
        <f>$D12*'US Select Agents-Scores'!AR12</f>
        <v>0.22</v>
      </c>
      <c r="AW12" s="199">
        <f>$D12*'US Select Agents-Scores'!AS12</f>
        <v>0</v>
      </c>
      <c r="AX12" s="199">
        <f>$D12*'US Select Agents-Scores'!AT12</f>
        <v>0</v>
      </c>
      <c r="AY12" s="199">
        <f>$D12*'US Select Agents-Scores'!AU12</f>
        <v>0</v>
      </c>
      <c r="AZ12" s="199">
        <f>$D12*'US Select Agents-Scores'!AV12</f>
        <v>0.22</v>
      </c>
      <c r="BA12" s="199">
        <f>$D12*'US Select Agents-Scores'!AW12</f>
        <v>0</v>
      </c>
      <c r="BB12" s="199">
        <f>$D12*'US Select Agents-Scores'!AX12</f>
        <v>0</v>
      </c>
      <c r="BC12" s="199">
        <f>$D12*'US Select Agents-Scores'!AY12</f>
        <v>0</v>
      </c>
      <c r="BD12" s="199">
        <f>$D12*'US Select Agents-Scores'!AZ12</f>
        <v>0</v>
      </c>
      <c r="BE12" s="199">
        <f>$D12*'US Select Agents-Scores'!BA12</f>
        <v>0</v>
      </c>
      <c r="BF12" s="199">
        <f>$D12*'US Select Agents-Scores'!BB12</f>
        <v>0.44</v>
      </c>
      <c r="BG12" s="199">
        <f>$D12*'US Select Agents-Scores'!BC12</f>
        <v>0.44</v>
      </c>
      <c r="BH12" s="199">
        <f>$D12*'US Select Agents-Scores'!BD12</f>
        <v>0.22</v>
      </c>
      <c r="BI12" s="199">
        <f>$D12*'US Select Agents-Scores'!BE12</f>
        <v>0.22</v>
      </c>
      <c r="BJ12" s="199">
        <f>$D12*'US Select Agents-Scores'!BF12</f>
        <v>0.22</v>
      </c>
      <c r="BK12" s="199">
        <f>$D12*'US Select Agents-Scores'!BG12</f>
        <v>0</v>
      </c>
      <c r="BL12" s="199">
        <f>$D12*'US Select Agents-Scores'!BH12</f>
        <v>0</v>
      </c>
      <c r="BM12" s="199">
        <f>$D12*'US Select Agents-Scores'!BI12</f>
        <v>0.44</v>
      </c>
      <c r="BN12" s="199">
        <f>$D12*'US Select Agents-Scores'!BJ12</f>
        <v>0</v>
      </c>
      <c r="BO12" s="199">
        <f>$D12*'US Select Agents-Scores'!BK12</f>
        <v>0</v>
      </c>
      <c r="BP12" s="199">
        <f>$D12*'US Select Agents-Scores'!BL12</f>
        <v>0</v>
      </c>
      <c r="BQ12" s="199">
        <f>$D12*'US Select Agents-Scores'!BM12</f>
        <v>0.11</v>
      </c>
      <c r="BR12" s="199">
        <f>$D12*'US Select Agents-Scores'!BN12</f>
        <v>0.44</v>
      </c>
      <c r="BS12" s="199">
        <f>$D12*'US Select Agents-Scores'!BO12</f>
        <v>0.22</v>
      </c>
      <c r="BT12" s="199">
        <f>$D12*'US Select Agents-Scores'!BP12</f>
        <v>0.22</v>
      </c>
      <c r="BU12" s="199">
        <f>$D12*'US Select Agents-Scores'!BQ12</f>
        <v>0.22</v>
      </c>
      <c r="BV12" s="199">
        <f>$D12*'US Select Agents-Scores'!BR12</f>
        <v>0.22</v>
      </c>
      <c r="BW12" s="199">
        <f>$D12*'US Select Agents-Scores'!BS12</f>
        <v>0.22</v>
      </c>
      <c r="BX12" s="199">
        <f>$D12*'US Select Agents-Scores'!BT12</f>
        <v>0.44</v>
      </c>
      <c r="BY12" s="199">
        <f>$D12*'US Select Agents-Scores'!BU12</f>
        <v>0</v>
      </c>
      <c r="BZ12" s="199">
        <f>$D12*'US Select Agents-Scores'!BV12</f>
        <v>0</v>
      </c>
      <c r="CA12" s="199">
        <f>$D12*'US Select Agents-Scores'!BW12</f>
        <v>0.22</v>
      </c>
      <c r="CB12" s="199">
        <f>$D12*'US Select Agents-Scores'!BX12</f>
        <v>0.11</v>
      </c>
      <c r="CC12" s="199">
        <f>$D12*'US Select Agents-Scores'!BY12</f>
        <v>0.22</v>
      </c>
      <c r="CD12" s="199">
        <f>$D12*'US Select Agents-Scores'!BZ12</f>
        <v>0</v>
      </c>
      <c r="CE12" s="199">
        <f>$D12*'US Select Agents-Scores'!CA12</f>
        <v>0.22</v>
      </c>
      <c r="CF12" s="199">
        <f>$D12*'US Select Agents-Scores'!CB12</f>
        <v>0</v>
      </c>
      <c r="CG12" s="199">
        <f>$D12*'US Select Agents-Scores'!CC12</f>
        <v>0</v>
      </c>
      <c r="CH12" s="199">
        <f>$D12*'US Select Agents-Scores'!CD12</f>
        <v>0.22</v>
      </c>
      <c r="CI12" s="199">
        <f>$D12*'US Select Agents-Scores'!CE12</f>
        <v>0.44</v>
      </c>
    </row>
    <row r="13" spans="1:87" x14ac:dyDescent="0.25">
      <c r="B13" s="12" t="s">
        <v>103</v>
      </c>
      <c r="C13" s="13">
        <f t="shared" ref="C13:C23" si="0">D13/$C$11</f>
        <v>0.05</v>
      </c>
      <c r="D13" s="13">
        <v>0.03</v>
      </c>
      <c r="E13" s="4"/>
      <c r="F13" s="4"/>
      <c r="G13" s="199">
        <f>$D13*'US Select Agents-Scores'!C13</f>
        <v>0.12</v>
      </c>
      <c r="H13" s="199">
        <f>$D13*'US Select Agents-Scores'!D13</f>
        <v>0</v>
      </c>
      <c r="I13" s="199">
        <f>$D13*'US Select Agents-Scores'!E13</f>
        <v>0</v>
      </c>
      <c r="J13" s="199">
        <f>$D13*'US Select Agents-Scores'!F13</f>
        <v>0</v>
      </c>
      <c r="K13" s="199">
        <f>$D13*'US Select Agents-Scores'!G13</f>
        <v>0.12</v>
      </c>
      <c r="L13" s="199">
        <f>$D13*'US Select Agents-Scores'!H13</f>
        <v>0</v>
      </c>
      <c r="M13" s="199">
        <f>$D13*'US Select Agents-Scores'!I13</f>
        <v>0.06</v>
      </c>
      <c r="N13" s="199">
        <f>$D13*'US Select Agents-Scores'!J13</f>
        <v>0</v>
      </c>
      <c r="O13" s="199">
        <f>$D13*'US Select Agents-Scores'!K13</f>
        <v>0</v>
      </c>
      <c r="P13" s="199">
        <f>$D13*'US Select Agents-Scores'!L13</f>
        <v>0</v>
      </c>
      <c r="Q13" s="199">
        <f>$D13*'US Select Agents-Scores'!M13</f>
        <v>0</v>
      </c>
      <c r="R13" s="199">
        <f>$D13*'US Select Agents-Scores'!N13</f>
        <v>0.12</v>
      </c>
      <c r="S13" s="199">
        <f>$D13*'US Select Agents-Scores'!O13</f>
        <v>0.12</v>
      </c>
      <c r="T13" s="199">
        <f>$D13*'US Select Agents-Scores'!P13</f>
        <v>0.12</v>
      </c>
      <c r="U13" s="199">
        <f>$D13*'US Select Agents-Scores'!Q13</f>
        <v>0.12</v>
      </c>
      <c r="V13" s="199">
        <f>$D13*'US Select Agents-Scores'!R13</f>
        <v>0.12</v>
      </c>
      <c r="W13" s="199">
        <f>$D13*'US Select Agents-Scores'!S13</f>
        <v>0</v>
      </c>
      <c r="X13" s="199">
        <f>$D13*'US Select Agents-Scores'!T13</f>
        <v>0</v>
      </c>
      <c r="Y13" s="199">
        <f>$D13*'US Select Agents-Scores'!U13</f>
        <v>0</v>
      </c>
      <c r="Z13" s="199">
        <f>$D13*'US Select Agents-Scores'!V13</f>
        <v>0</v>
      </c>
      <c r="AA13" s="199">
        <f>$D13*'US Select Agents-Scores'!W13</f>
        <v>0.12</v>
      </c>
      <c r="AB13" s="199">
        <f>$D13*'US Select Agents-Scores'!X13</f>
        <v>0.12</v>
      </c>
      <c r="AC13" s="199">
        <f>$D13*'US Select Agents-Scores'!Y13</f>
        <v>0</v>
      </c>
      <c r="AD13" s="199">
        <f>$D13*'US Select Agents-Scores'!Z13</f>
        <v>0.12</v>
      </c>
      <c r="AE13" s="199">
        <f>$D13*'US Select Agents-Scores'!AA13</f>
        <v>0</v>
      </c>
      <c r="AF13" s="199">
        <f>$D13*'US Select Agents-Scores'!AB13</f>
        <v>0</v>
      </c>
      <c r="AG13" s="199">
        <f>$D13*'US Select Agents-Scores'!AC13</f>
        <v>0</v>
      </c>
      <c r="AH13" s="199">
        <f>$D13*'US Select Agents-Scores'!AD13</f>
        <v>0.12</v>
      </c>
      <c r="AI13" s="199">
        <f>$D13*'US Select Agents-Scores'!AE13</f>
        <v>0.12</v>
      </c>
      <c r="AJ13" s="199">
        <f>$D13*'US Select Agents-Scores'!AF13</f>
        <v>0</v>
      </c>
      <c r="AK13" s="199">
        <f>$D13*'US Select Agents-Scores'!AG13</f>
        <v>0</v>
      </c>
      <c r="AL13" s="199">
        <f>$D13*'US Select Agents-Scores'!AH13</f>
        <v>0.12</v>
      </c>
      <c r="AM13" s="199">
        <f>$D13*'US Select Agents-Scores'!AI13</f>
        <v>0</v>
      </c>
      <c r="AN13" s="199">
        <f>$D13*'US Select Agents-Scores'!AJ13</f>
        <v>0.12</v>
      </c>
      <c r="AO13" s="199">
        <f>$D13*'US Select Agents-Scores'!AK13</f>
        <v>0.12</v>
      </c>
      <c r="AP13" s="199">
        <f>$D13*'US Select Agents-Scores'!AL13</f>
        <v>0.12</v>
      </c>
      <c r="AQ13" s="199">
        <f>$D13*'US Select Agents-Scores'!AM13</f>
        <v>0.12</v>
      </c>
      <c r="AR13" s="199">
        <f>$D13*'US Select Agents-Scores'!AN13</f>
        <v>0</v>
      </c>
      <c r="AS13" s="199">
        <f>$D13*'US Select Agents-Scores'!AO13</f>
        <v>0</v>
      </c>
      <c r="AT13" s="199">
        <f>$D13*'US Select Agents-Scores'!AP13</f>
        <v>0.12</v>
      </c>
      <c r="AU13" s="199">
        <f>$D13*'US Select Agents-Scores'!AQ13</f>
        <v>0</v>
      </c>
      <c r="AV13" s="199">
        <f>$D13*'US Select Agents-Scores'!AR13</f>
        <v>0.12</v>
      </c>
      <c r="AW13" s="199">
        <f>$D13*'US Select Agents-Scores'!AS13</f>
        <v>0.12</v>
      </c>
      <c r="AX13" s="199">
        <f>$D13*'US Select Agents-Scores'!AT13</f>
        <v>0.12</v>
      </c>
      <c r="AY13" s="199">
        <f>$D13*'US Select Agents-Scores'!AU13</f>
        <v>0</v>
      </c>
      <c r="AZ13" s="199">
        <f>$D13*'US Select Agents-Scores'!AV13</f>
        <v>0.12</v>
      </c>
      <c r="BA13" s="199">
        <f>$D13*'US Select Agents-Scores'!AW13</f>
        <v>0</v>
      </c>
      <c r="BB13" s="199">
        <f>$D13*'US Select Agents-Scores'!AX13</f>
        <v>0</v>
      </c>
      <c r="BC13" s="199">
        <f>$D13*'US Select Agents-Scores'!AY13</f>
        <v>0</v>
      </c>
      <c r="BD13" s="199">
        <f>$D13*'US Select Agents-Scores'!AZ13</f>
        <v>0</v>
      </c>
      <c r="BE13" s="199">
        <f>$D13*'US Select Agents-Scores'!BA13</f>
        <v>0</v>
      </c>
      <c r="BF13" s="199">
        <f>$D13*'US Select Agents-Scores'!BB13</f>
        <v>0.12</v>
      </c>
      <c r="BG13" s="199">
        <f>$D13*'US Select Agents-Scores'!BC13</f>
        <v>0.12</v>
      </c>
      <c r="BH13" s="199">
        <f>$D13*'US Select Agents-Scores'!BD13</f>
        <v>0.12</v>
      </c>
      <c r="BI13" s="199">
        <f>$D13*'US Select Agents-Scores'!BE13</f>
        <v>0.12</v>
      </c>
      <c r="BJ13" s="199">
        <f>$D13*'US Select Agents-Scores'!BF13</f>
        <v>0.12</v>
      </c>
      <c r="BK13" s="199">
        <f>$D13*'US Select Agents-Scores'!BG13</f>
        <v>0</v>
      </c>
      <c r="BL13" s="199">
        <f>$D13*'US Select Agents-Scores'!BH13</f>
        <v>0.12</v>
      </c>
      <c r="BM13" s="199">
        <f>$D13*'US Select Agents-Scores'!BI13</f>
        <v>0.12</v>
      </c>
      <c r="BN13" s="199">
        <f>$D13*'US Select Agents-Scores'!BJ13</f>
        <v>0</v>
      </c>
      <c r="BO13" s="199">
        <f>$D13*'US Select Agents-Scores'!BK13</f>
        <v>0</v>
      </c>
      <c r="BP13" s="199">
        <f>$D13*'US Select Agents-Scores'!BL13</f>
        <v>0.12</v>
      </c>
      <c r="BQ13" s="199">
        <f>$D13*'US Select Agents-Scores'!BM13</f>
        <v>0.12</v>
      </c>
      <c r="BR13" s="199">
        <f>$D13*'US Select Agents-Scores'!BN13</f>
        <v>0.12</v>
      </c>
      <c r="BS13" s="199">
        <f>$D13*'US Select Agents-Scores'!BO13</f>
        <v>0.12</v>
      </c>
      <c r="BT13" s="199">
        <f>$D13*'US Select Agents-Scores'!BP13</f>
        <v>0.12</v>
      </c>
      <c r="BU13" s="199">
        <f>$D13*'US Select Agents-Scores'!BQ13</f>
        <v>0.12</v>
      </c>
      <c r="BV13" s="199">
        <f>$D13*'US Select Agents-Scores'!BR13</f>
        <v>0.12</v>
      </c>
      <c r="BW13" s="199">
        <f>$D13*'US Select Agents-Scores'!BS13</f>
        <v>0.12</v>
      </c>
      <c r="BX13" s="199">
        <f>$D13*'US Select Agents-Scores'!BT13</f>
        <v>0.12</v>
      </c>
      <c r="BY13" s="199">
        <f>$D13*'US Select Agents-Scores'!BU13</f>
        <v>0</v>
      </c>
      <c r="BZ13" s="199">
        <f>$D13*'US Select Agents-Scores'!BV13</f>
        <v>0</v>
      </c>
      <c r="CA13" s="199">
        <f>$D13*'US Select Agents-Scores'!BW13</f>
        <v>0.12</v>
      </c>
      <c r="CB13" s="199">
        <f>$D13*'US Select Agents-Scores'!BX13</f>
        <v>0.12</v>
      </c>
      <c r="CC13" s="199">
        <f>$D13*'US Select Agents-Scores'!BY13</f>
        <v>0.12</v>
      </c>
      <c r="CD13" s="199">
        <f>$D13*'US Select Agents-Scores'!BZ13</f>
        <v>0</v>
      </c>
      <c r="CE13" s="199">
        <f>$D13*'US Select Agents-Scores'!CA13</f>
        <v>0.12</v>
      </c>
      <c r="CF13" s="199">
        <f>$D13*'US Select Agents-Scores'!CB13</f>
        <v>0</v>
      </c>
      <c r="CG13" s="199">
        <f>$D13*'US Select Agents-Scores'!CC13</f>
        <v>0</v>
      </c>
      <c r="CH13" s="199">
        <f>$D13*'US Select Agents-Scores'!CD13</f>
        <v>0.12</v>
      </c>
      <c r="CI13" s="199">
        <f>$D13*'US Select Agents-Scores'!CE13</f>
        <v>0.06</v>
      </c>
    </row>
    <row r="14" spans="1:87" x14ac:dyDescent="0.25">
      <c r="B14" s="12" t="s">
        <v>104</v>
      </c>
      <c r="C14" s="13">
        <f t="shared" si="0"/>
        <v>3.3333333333333333E-2</v>
      </c>
      <c r="D14" s="13">
        <v>0.02</v>
      </c>
      <c r="E14" s="4"/>
      <c r="F14" s="4"/>
      <c r="G14" s="199">
        <f>$D14*'US Select Agents-Scores'!C14</f>
        <v>0.04</v>
      </c>
      <c r="H14" s="199">
        <f>$D14*'US Select Agents-Scores'!D14</f>
        <v>0</v>
      </c>
      <c r="I14" s="199">
        <f>$D14*'US Select Agents-Scores'!E14</f>
        <v>0</v>
      </c>
      <c r="J14" s="199">
        <f>$D14*'US Select Agents-Scores'!F14</f>
        <v>0</v>
      </c>
      <c r="K14" s="199">
        <f>$D14*'US Select Agents-Scores'!G14</f>
        <v>0.02</v>
      </c>
      <c r="L14" s="199">
        <f>$D14*'US Select Agents-Scores'!H14</f>
        <v>0.02</v>
      </c>
      <c r="M14" s="199">
        <f>$D14*'US Select Agents-Scores'!I14</f>
        <v>0.04</v>
      </c>
      <c r="N14" s="199">
        <f>$D14*'US Select Agents-Scores'!J14</f>
        <v>0</v>
      </c>
      <c r="O14" s="199">
        <f>$D14*'US Select Agents-Scores'!K14</f>
        <v>0.04</v>
      </c>
      <c r="P14" s="199">
        <f>$D14*'US Select Agents-Scores'!L14</f>
        <v>0.04</v>
      </c>
      <c r="Q14" s="199">
        <f>$D14*'US Select Agents-Scores'!M14</f>
        <v>0</v>
      </c>
      <c r="R14" s="199">
        <f>$D14*'US Select Agents-Scores'!N14</f>
        <v>0.04</v>
      </c>
      <c r="S14" s="199">
        <f>$D14*'US Select Agents-Scores'!O14</f>
        <v>0.04</v>
      </c>
      <c r="T14" s="199">
        <f>$D14*'US Select Agents-Scores'!P14</f>
        <v>0.04</v>
      </c>
      <c r="U14" s="199">
        <f>$D14*'US Select Agents-Scores'!Q14</f>
        <v>0.04</v>
      </c>
      <c r="V14" s="199">
        <f>$D14*'US Select Agents-Scores'!R14</f>
        <v>0.04</v>
      </c>
      <c r="W14" s="199">
        <f>$D14*'US Select Agents-Scores'!S14</f>
        <v>0</v>
      </c>
      <c r="X14" s="199">
        <f>$D14*'US Select Agents-Scores'!T14</f>
        <v>0</v>
      </c>
      <c r="Y14" s="199">
        <f>$D14*'US Select Agents-Scores'!U14</f>
        <v>0.08</v>
      </c>
      <c r="Z14" s="199">
        <f>$D14*'US Select Agents-Scores'!V14</f>
        <v>0</v>
      </c>
      <c r="AA14" s="199">
        <f>$D14*'US Select Agents-Scores'!W14</f>
        <v>0.04</v>
      </c>
      <c r="AB14" s="199">
        <f>$D14*'US Select Agents-Scores'!X14</f>
        <v>0</v>
      </c>
      <c r="AC14" s="199">
        <f>$D14*'US Select Agents-Scores'!Y14</f>
        <v>0</v>
      </c>
      <c r="AD14" s="199">
        <f>$D14*'US Select Agents-Scores'!Z14</f>
        <v>0.02</v>
      </c>
      <c r="AE14" s="199">
        <f>$D14*'US Select Agents-Scores'!AA14</f>
        <v>0.02</v>
      </c>
      <c r="AF14" s="199">
        <f>$D14*'US Select Agents-Scores'!AB14</f>
        <v>0</v>
      </c>
      <c r="AG14" s="199">
        <f>$D14*'US Select Agents-Scores'!AC14</f>
        <v>0</v>
      </c>
      <c r="AH14" s="199">
        <f>$D14*'US Select Agents-Scores'!AD14</f>
        <v>0.08</v>
      </c>
      <c r="AI14" s="199">
        <f>$D14*'US Select Agents-Scores'!AE14</f>
        <v>0</v>
      </c>
      <c r="AJ14" s="199">
        <f>$D14*'US Select Agents-Scores'!AF14</f>
        <v>0</v>
      </c>
      <c r="AK14" s="199">
        <f>$D14*'US Select Agents-Scores'!AG14</f>
        <v>0</v>
      </c>
      <c r="AL14" s="199">
        <f>$D14*'US Select Agents-Scores'!AH14</f>
        <v>0.02</v>
      </c>
      <c r="AM14" s="199">
        <f>$D14*'US Select Agents-Scores'!AI14</f>
        <v>0</v>
      </c>
      <c r="AN14" s="199">
        <f>$D14*'US Select Agents-Scores'!AJ14</f>
        <v>0</v>
      </c>
      <c r="AO14" s="199">
        <f>$D14*'US Select Agents-Scores'!AK14</f>
        <v>0.04</v>
      </c>
      <c r="AP14" s="199">
        <f>$D14*'US Select Agents-Scores'!AL14</f>
        <v>0.04</v>
      </c>
      <c r="AQ14" s="199">
        <f>$D14*'US Select Agents-Scores'!AM14</f>
        <v>0.04</v>
      </c>
      <c r="AR14" s="199">
        <f>$D14*'US Select Agents-Scores'!AN14</f>
        <v>0</v>
      </c>
      <c r="AS14" s="199">
        <f>$D14*'US Select Agents-Scores'!AO14</f>
        <v>0</v>
      </c>
      <c r="AT14" s="199">
        <f>$D14*'US Select Agents-Scores'!AP14</f>
        <v>0.08</v>
      </c>
      <c r="AU14" s="199">
        <f>$D14*'US Select Agents-Scores'!AQ14</f>
        <v>0</v>
      </c>
      <c r="AV14" s="199">
        <f>$D14*'US Select Agents-Scores'!AR14</f>
        <v>0.04</v>
      </c>
      <c r="AW14" s="199">
        <f>$D14*'US Select Agents-Scores'!AS14</f>
        <v>0</v>
      </c>
      <c r="AX14" s="199">
        <f>$D14*'US Select Agents-Scores'!AT14</f>
        <v>0</v>
      </c>
      <c r="AY14" s="199">
        <f>$D14*'US Select Agents-Scores'!AU14</f>
        <v>0.04</v>
      </c>
      <c r="AZ14" s="199">
        <f>$D14*'US Select Agents-Scores'!AV14</f>
        <v>0</v>
      </c>
      <c r="BA14" s="199">
        <f>$D14*'US Select Agents-Scores'!AW14</f>
        <v>0</v>
      </c>
      <c r="BB14" s="199">
        <f>$D14*'US Select Agents-Scores'!AX14</f>
        <v>0</v>
      </c>
      <c r="BC14" s="199">
        <f>$D14*'US Select Agents-Scores'!AY14</f>
        <v>0</v>
      </c>
      <c r="BD14" s="199">
        <f>$D14*'US Select Agents-Scores'!AZ14</f>
        <v>0</v>
      </c>
      <c r="BE14" s="199">
        <f>$D14*'US Select Agents-Scores'!BA14</f>
        <v>0</v>
      </c>
      <c r="BF14" s="199">
        <f>$D14*'US Select Agents-Scores'!BB14</f>
        <v>0.02</v>
      </c>
      <c r="BG14" s="199">
        <f>$D14*'US Select Agents-Scores'!BC14</f>
        <v>0.04</v>
      </c>
      <c r="BH14" s="199">
        <f>$D14*'US Select Agents-Scores'!BD14</f>
        <v>0.04</v>
      </c>
      <c r="BI14" s="199">
        <f>$D14*'US Select Agents-Scores'!BE14</f>
        <v>0.04</v>
      </c>
      <c r="BJ14" s="199">
        <f>$D14*'US Select Agents-Scores'!BF14</f>
        <v>0.02</v>
      </c>
      <c r="BK14" s="199">
        <f>$D14*'US Select Agents-Scores'!BG14</f>
        <v>0</v>
      </c>
      <c r="BL14" s="199">
        <f>$D14*'US Select Agents-Scores'!BH14</f>
        <v>0</v>
      </c>
      <c r="BM14" s="199">
        <f>$D14*'US Select Agents-Scores'!BI14</f>
        <v>0.04</v>
      </c>
      <c r="BN14" s="199">
        <f>$D14*'US Select Agents-Scores'!BJ14</f>
        <v>0</v>
      </c>
      <c r="BO14" s="199">
        <f>$D14*'US Select Agents-Scores'!BK14</f>
        <v>0</v>
      </c>
      <c r="BP14" s="199">
        <f>$D14*'US Select Agents-Scores'!BL14</f>
        <v>0</v>
      </c>
      <c r="BQ14" s="199">
        <f>$D14*'US Select Agents-Scores'!BM14</f>
        <v>0.02</v>
      </c>
      <c r="BR14" s="199">
        <f>$D14*'US Select Agents-Scores'!BN14</f>
        <v>0.08</v>
      </c>
      <c r="BS14" s="199">
        <f>$D14*'US Select Agents-Scores'!BO14</f>
        <v>0.02</v>
      </c>
      <c r="BT14" s="199">
        <f>$D14*'US Select Agents-Scores'!BP14</f>
        <v>0.02</v>
      </c>
      <c r="BU14" s="199">
        <f>$D14*'US Select Agents-Scores'!BQ14</f>
        <v>0.02</v>
      </c>
      <c r="BV14" s="199">
        <f>$D14*'US Select Agents-Scores'!BR14</f>
        <v>0.02</v>
      </c>
      <c r="BW14" s="199">
        <f>$D14*'US Select Agents-Scores'!BS14</f>
        <v>0.02</v>
      </c>
      <c r="BX14" s="199">
        <f>$D14*'US Select Agents-Scores'!BT14</f>
        <v>0</v>
      </c>
      <c r="BY14" s="199">
        <f>$D14*'US Select Agents-Scores'!BU14</f>
        <v>0</v>
      </c>
      <c r="BZ14" s="199">
        <f>$D14*'US Select Agents-Scores'!BV14</f>
        <v>0</v>
      </c>
      <c r="CA14" s="199">
        <f>$D14*'US Select Agents-Scores'!BW14</f>
        <v>0</v>
      </c>
      <c r="CB14" s="199">
        <f>$D14*'US Select Agents-Scores'!BX14</f>
        <v>0.02</v>
      </c>
      <c r="CC14" s="199">
        <f>$D14*'US Select Agents-Scores'!BY14</f>
        <v>0.04</v>
      </c>
      <c r="CD14" s="199">
        <f>$D14*'US Select Agents-Scores'!BZ14</f>
        <v>0</v>
      </c>
      <c r="CE14" s="199">
        <f>$D14*'US Select Agents-Scores'!CA14</f>
        <v>0.04</v>
      </c>
      <c r="CF14" s="199">
        <f>$D14*'US Select Agents-Scores'!CB14</f>
        <v>0</v>
      </c>
      <c r="CG14" s="199">
        <f>$D14*'US Select Agents-Scores'!CC14</f>
        <v>0</v>
      </c>
      <c r="CH14" s="199">
        <f>$D14*'US Select Agents-Scores'!CD14</f>
        <v>0.02</v>
      </c>
      <c r="CI14" s="199">
        <f>$D14*'US Select Agents-Scores'!CE14</f>
        <v>0</v>
      </c>
    </row>
    <row r="15" spans="1:87" x14ac:dyDescent="0.25">
      <c r="B15" s="12" t="s">
        <v>105</v>
      </c>
      <c r="C15" s="13">
        <f t="shared" si="0"/>
        <v>0.05</v>
      </c>
      <c r="D15" s="13">
        <v>0.03</v>
      </c>
      <c r="E15" s="4"/>
      <c r="F15" s="4"/>
      <c r="G15" s="199">
        <f>$D15*'US Select Agents-Scores'!C15</f>
        <v>0.12</v>
      </c>
      <c r="H15" s="199">
        <f>$D15*'US Select Agents-Scores'!D15</f>
        <v>0</v>
      </c>
      <c r="I15" s="199">
        <f>$D15*'US Select Agents-Scores'!E15</f>
        <v>0</v>
      </c>
      <c r="J15" s="199">
        <f>$D15*'US Select Agents-Scores'!F15</f>
        <v>0</v>
      </c>
      <c r="K15" s="199">
        <f>$D15*'US Select Agents-Scores'!G15</f>
        <v>0.12</v>
      </c>
      <c r="L15" s="199">
        <f>$D15*'US Select Agents-Scores'!H15</f>
        <v>0</v>
      </c>
      <c r="M15" s="199">
        <f>$D15*'US Select Agents-Scores'!I15</f>
        <v>0.06</v>
      </c>
      <c r="N15" s="199">
        <f>$D15*'US Select Agents-Scores'!J15</f>
        <v>0</v>
      </c>
      <c r="O15" s="199">
        <f>$D15*'US Select Agents-Scores'!K15</f>
        <v>0.12</v>
      </c>
      <c r="P15" s="199">
        <f>$D15*'US Select Agents-Scores'!L15</f>
        <v>0.12</v>
      </c>
      <c r="Q15" s="199">
        <f>$D15*'US Select Agents-Scores'!M15</f>
        <v>0</v>
      </c>
      <c r="R15" s="199">
        <f>$D15*'US Select Agents-Scores'!N15</f>
        <v>0.12</v>
      </c>
      <c r="S15" s="199">
        <f>$D15*'US Select Agents-Scores'!O15</f>
        <v>0.12</v>
      </c>
      <c r="T15" s="199">
        <f>$D15*'US Select Agents-Scores'!P15</f>
        <v>0.12</v>
      </c>
      <c r="U15" s="199">
        <f>$D15*'US Select Agents-Scores'!Q15</f>
        <v>0.12</v>
      </c>
      <c r="V15" s="199">
        <f>$D15*'US Select Agents-Scores'!R15</f>
        <v>0.12</v>
      </c>
      <c r="W15" s="199">
        <f>$D15*'US Select Agents-Scores'!S15</f>
        <v>0</v>
      </c>
      <c r="X15" s="199">
        <f>$D15*'US Select Agents-Scores'!T15</f>
        <v>0</v>
      </c>
      <c r="Y15" s="199">
        <f>$D15*'US Select Agents-Scores'!U15</f>
        <v>0.12</v>
      </c>
      <c r="Z15" s="199">
        <f>$D15*'US Select Agents-Scores'!V15</f>
        <v>0</v>
      </c>
      <c r="AA15" s="199">
        <f>$D15*'US Select Agents-Scores'!W15</f>
        <v>0.12</v>
      </c>
      <c r="AB15" s="199">
        <f>$D15*'US Select Agents-Scores'!X15</f>
        <v>0</v>
      </c>
      <c r="AC15" s="199">
        <f>$D15*'US Select Agents-Scores'!Y15</f>
        <v>0</v>
      </c>
      <c r="AD15" s="199">
        <f>$D15*'US Select Agents-Scores'!Z15</f>
        <v>0.12</v>
      </c>
      <c r="AE15" s="199">
        <f>$D15*'US Select Agents-Scores'!AA15</f>
        <v>0.03</v>
      </c>
      <c r="AF15" s="199">
        <f>$D15*'US Select Agents-Scores'!AB15</f>
        <v>0</v>
      </c>
      <c r="AG15" s="199">
        <f>$D15*'US Select Agents-Scores'!AC15</f>
        <v>0</v>
      </c>
      <c r="AH15" s="199">
        <f>$D15*'US Select Agents-Scores'!AD15</f>
        <v>0.12</v>
      </c>
      <c r="AI15" s="199">
        <f>$D15*'US Select Agents-Scores'!AE15</f>
        <v>0</v>
      </c>
      <c r="AJ15" s="199">
        <f>$D15*'US Select Agents-Scores'!AF15</f>
        <v>0</v>
      </c>
      <c r="AK15" s="199">
        <f>$D15*'US Select Agents-Scores'!AG15</f>
        <v>0</v>
      </c>
      <c r="AL15" s="199">
        <f>$D15*'US Select Agents-Scores'!AH15</f>
        <v>0.12</v>
      </c>
      <c r="AM15" s="199">
        <f>$D15*'US Select Agents-Scores'!AI15</f>
        <v>0</v>
      </c>
      <c r="AN15" s="199">
        <f>$D15*'US Select Agents-Scores'!AJ15</f>
        <v>0</v>
      </c>
      <c r="AO15" s="199">
        <f>$D15*'US Select Agents-Scores'!AK15</f>
        <v>0.12</v>
      </c>
      <c r="AP15" s="199">
        <f>$D15*'US Select Agents-Scores'!AL15</f>
        <v>0.12</v>
      </c>
      <c r="AQ15" s="199">
        <f>$D15*'US Select Agents-Scores'!AM15</f>
        <v>0.12</v>
      </c>
      <c r="AR15" s="199">
        <f>$D15*'US Select Agents-Scores'!AN15</f>
        <v>0</v>
      </c>
      <c r="AS15" s="199">
        <f>$D15*'US Select Agents-Scores'!AO15</f>
        <v>0</v>
      </c>
      <c r="AT15" s="199">
        <f>$D15*'US Select Agents-Scores'!AP15</f>
        <v>0.12</v>
      </c>
      <c r="AU15" s="199">
        <f>$D15*'US Select Agents-Scores'!AQ15</f>
        <v>0</v>
      </c>
      <c r="AV15" s="199">
        <f>$D15*'US Select Agents-Scores'!AR15</f>
        <v>0.12</v>
      </c>
      <c r="AW15" s="199">
        <f>$D15*'US Select Agents-Scores'!AS15</f>
        <v>0</v>
      </c>
      <c r="AX15" s="199">
        <f>$D15*'US Select Agents-Scores'!AT15</f>
        <v>0</v>
      </c>
      <c r="AY15" s="199">
        <f>$D15*'US Select Agents-Scores'!AU15</f>
        <v>0.12</v>
      </c>
      <c r="AZ15" s="199">
        <f>$D15*'US Select Agents-Scores'!AV15</f>
        <v>0</v>
      </c>
      <c r="BA15" s="199">
        <f>$D15*'US Select Agents-Scores'!AW15</f>
        <v>0</v>
      </c>
      <c r="BB15" s="199">
        <f>$D15*'US Select Agents-Scores'!AX15</f>
        <v>0</v>
      </c>
      <c r="BC15" s="199">
        <f>$D15*'US Select Agents-Scores'!AY15</f>
        <v>0</v>
      </c>
      <c r="BD15" s="199">
        <f>$D15*'US Select Agents-Scores'!AZ15</f>
        <v>0</v>
      </c>
      <c r="BE15" s="199">
        <f>$D15*'US Select Agents-Scores'!BA15</f>
        <v>0</v>
      </c>
      <c r="BF15" s="199">
        <f>$D15*'US Select Agents-Scores'!BB15</f>
        <v>0.12</v>
      </c>
      <c r="BG15" s="199">
        <f>$D15*'US Select Agents-Scores'!BC15</f>
        <v>0.12</v>
      </c>
      <c r="BH15" s="199">
        <f>$D15*'US Select Agents-Scores'!BD15</f>
        <v>0.12</v>
      </c>
      <c r="BI15" s="199">
        <f>$D15*'US Select Agents-Scores'!BE15</f>
        <v>0.12</v>
      </c>
      <c r="BJ15" s="199">
        <f>$D15*'US Select Agents-Scores'!BF15</f>
        <v>0.12</v>
      </c>
      <c r="BK15" s="199">
        <f>$D15*'US Select Agents-Scores'!BG15</f>
        <v>0</v>
      </c>
      <c r="BL15" s="199">
        <f>$D15*'US Select Agents-Scores'!BH15</f>
        <v>0</v>
      </c>
      <c r="BM15" s="199">
        <f>$D15*'US Select Agents-Scores'!BI15</f>
        <v>0.12</v>
      </c>
      <c r="BN15" s="199">
        <f>$D15*'US Select Agents-Scores'!BJ15</f>
        <v>0</v>
      </c>
      <c r="BO15" s="199">
        <f>$D15*'US Select Agents-Scores'!BK15</f>
        <v>0</v>
      </c>
      <c r="BP15" s="199">
        <f>$D15*'US Select Agents-Scores'!BL15</f>
        <v>0</v>
      </c>
      <c r="BQ15" s="199">
        <f>$D15*'US Select Agents-Scores'!BM15</f>
        <v>0.12</v>
      </c>
      <c r="BR15" s="199">
        <f>$D15*'US Select Agents-Scores'!BN15</f>
        <v>0.12</v>
      </c>
      <c r="BS15" s="199">
        <f>$D15*'US Select Agents-Scores'!BO15</f>
        <v>0.12</v>
      </c>
      <c r="BT15" s="199">
        <f>$D15*'US Select Agents-Scores'!BP15</f>
        <v>0.12</v>
      </c>
      <c r="BU15" s="199">
        <f>$D15*'US Select Agents-Scores'!BQ15</f>
        <v>0.12</v>
      </c>
      <c r="BV15" s="199">
        <f>$D15*'US Select Agents-Scores'!BR15</f>
        <v>0.12</v>
      </c>
      <c r="BW15" s="199">
        <f>$D15*'US Select Agents-Scores'!BS15</f>
        <v>0.12</v>
      </c>
      <c r="BX15" s="199">
        <f>$D15*'US Select Agents-Scores'!BT15</f>
        <v>0</v>
      </c>
      <c r="BY15" s="199">
        <f>$D15*'US Select Agents-Scores'!BU15</f>
        <v>0</v>
      </c>
      <c r="BZ15" s="199">
        <f>$D15*'US Select Agents-Scores'!BV15</f>
        <v>0</v>
      </c>
      <c r="CA15" s="199">
        <f>$D15*'US Select Agents-Scores'!BW15</f>
        <v>0</v>
      </c>
      <c r="CB15" s="199">
        <f>$D15*'US Select Agents-Scores'!BX15</f>
        <v>0.12</v>
      </c>
      <c r="CC15" s="199">
        <f>$D15*'US Select Agents-Scores'!BY15</f>
        <v>0.12</v>
      </c>
      <c r="CD15" s="199">
        <f>$D15*'US Select Agents-Scores'!BZ15</f>
        <v>0</v>
      </c>
      <c r="CE15" s="199">
        <f>$D15*'US Select Agents-Scores'!CA15</f>
        <v>0.12</v>
      </c>
      <c r="CF15" s="199">
        <f>$D15*'US Select Agents-Scores'!CB15</f>
        <v>0</v>
      </c>
      <c r="CG15" s="199">
        <f>$D15*'US Select Agents-Scores'!CC15</f>
        <v>0</v>
      </c>
      <c r="CH15" s="199">
        <f>$D15*'US Select Agents-Scores'!CD15</f>
        <v>0.12</v>
      </c>
      <c r="CI15" s="199">
        <f>$D15*'US Select Agents-Scores'!CE15</f>
        <v>0</v>
      </c>
    </row>
    <row r="16" spans="1:87" x14ac:dyDescent="0.25">
      <c r="B16" s="12" t="s">
        <v>106</v>
      </c>
      <c r="C16" s="13">
        <f t="shared" si="0"/>
        <v>0.16666666666666669</v>
      </c>
      <c r="D16" s="13">
        <v>0.1</v>
      </c>
      <c r="E16" s="4"/>
      <c r="F16" s="4"/>
      <c r="G16" s="199">
        <f>$D16*'US Select Agents-Scores'!C16</f>
        <v>0.2</v>
      </c>
      <c r="H16" s="199">
        <f>$D16*'US Select Agents-Scores'!D16</f>
        <v>0</v>
      </c>
      <c r="I16" s="199">
        <f>$D16*'US Select Agents-Scores'!E16</f>
        <v>0</v>
      </c>
      <c r="J16" s="199">
        <f>$D16*'US Select Agents-Scores'!F16</f>
        <v>0</v>
      </c>
      <c r="K16" s="199">
        <f>$D16*'US Select Agents-Scores'!G16</f>
        <v>0.2</v>
      </c>
      <c r="L16" s="199">
        <f>$D16*'US Select Agents-Scores'!H16</f>
        <v>0.4</v>
      </c>
      <c r="M16" s="199">
        <f>$D16*'US Select Agents-Scores'!I16</f>
        <v>0.2</v>
      </c>
      <c r="N16" s="199">
        <f>$D16*'US Select Agents-Scores'!J16</f>
        <v>0</v>
      </c>
      <c r="O16" s="199">
        <f>$D16*'US Select Agents-Scores'!K16</f>
        <v>0.1</v>
      </c>
      <c r="P16" s="199">
        <f>$D16*'US Select Agents-Scores'!L16</f>
        <v>0</v>
      </c>
      <c r="Q16" s="199">
        <f>$D16*'US Select Agents-Scores'!M16</f>
        <v>0</v>
      </c>
      <c r="R16" s="199">
        <f>$D16*'US Select Agents-Scores'!N16</f>
        <v>0.4</v>
      </c>
      <c r="S16" s="199">
        <f>$D16*'US Select Agents-Scores'!O16</f>
        <v>0.4</v>
      </c>
      <c r="T16" s="199">
        <f>$D16*'US Select Agents-Scores'!P16</f>
        <v>0.4</v>
      </c>
      <c r="U16" s="199">
        <f>$D16*'US Select Agents-Scores'!Q16</f>
        <v>0.2</v>
      </c>
      <c r="V16" s="199">
        <f>$D16*'US Select Agents-Scores'!R16</f>
        <v>0.4</v>
      </c>
      <c r="W16" s="199">
        <f>$D16*'US Select Agents-Scores'!S16</f>
        <v>0</v>
      </c>
      <c r="X16" s="199">
        <f>$D16*'US Select Agents-Scores'!T16</f>
        <v>0</v>
      </c>
      <c r="Y16" s="199">
        <f>$D16*'US Select Agents-Scores'!U16</f>
        <v>0.2</v>
      </c>
      <c r="Z16" s="199">
        <f>$D16*'US Select Agents-Scores'!V16</f>
        <v>0</v>
      </c>
      <c r="AA16" s="199">
        <f>$D16*'US Select Agents-Scores'!W16</f>
        <v>0.2</v>
      </c>
      <c r="AB16" s="199">
        <f>$D16*'US Select Agents-Scores'!X16</f>
        <v>0</v>
      </c>
      <c r="AC16" s="199">
        <f>$D16*'US Select Agents-Scores'!Y16</f>
        <v>0</v>
      </c>
      <c r="AD16" s="199">
        <f>$D16*'US Select Agents-Scores'!Z16</f>
        <v>0.1</v>
      </c>
      <c r="AE16" s="199">
        <f>$D16*'US Select Agents-Scores'!AA16</f>
        <v>0.4</v>
      </c>
      <c r="AF16" s="199">
        <f>$D16*'US Select Agents-Scores'!AB16</f>
        <v>0</v>
      </c>
      <c r="AG16" s="199">
        <f>$D16*'US Select Agents-Scores'!AC16</f>
        <v>0</v>
      </c>
      <c r="AH16" s="199">
        <f>$D16*'US Select Agents-Scores'!AD16</f>
        <v>0.4</v>
      </c>
      <c r="AI16" s="199">
        <f>$D16*'US Select Agents-Scores'!AE16</f>
        <v>0</v>
      </c>
      <c r="AJ16" s="199">
        <f>$D16*'US Select Agents-Scores'!AF16</f>
        <v>0</v>
      </c>
      <c r="AK16" s="199">
        <f>$D16*'US Select Agents-Scores'!AG16</f>
        <v>0</v>
      </c>
      <c r="AL16" s="199">
        <f>$D16*'US Select Agents-Scores'!AH16</f>
        <v>0.2</v>
      </c>
      <c r="AM16" s="199">
        <f>$D16*'US Select Agents-Scores'!AI16</f>
        <v>0</v>
      </c>
      <c r="AN16" s="199">
        <f>$D16*'US Select Agents-Scores'!AJ16</f>
        <v>0.4</v>
      </c>
      <c r="AO16" s="199">
        <f>$D16*'US Select Agents-Scores'!AK16</f>
        <v>0.2</v>
      </c>
      <c r="AP16" s="199">
        <f>$D16*'US Select Agents-Scores'!AL16</f>
        <v>0</v>
      </c>
      <c r="AQ16" s="199">
        <f>$D16*'US Select Agents-Scores'!AM16</f>
        <v>0.2</v>
      </c>
      <c r="AR16" s="199">
        <f>$D16*'US Select Agents-Scores'!AN16</f>
        <v>0</v>
      </c>
      <c r="AS16" s="199">
        <f>$D16*'US Select Agents-Scores'!AO16</f>
        <v>0</v>
      </c>
      <c r="AT16" s="199">
        <f>$D16*'US Select Agents-Scores'!AP16</f>
        <v>0.4</v>
      </c>
      <c r="AU16" s="199">
        <f>$D16*'US Select Agents-Scores'!AQ16</f>
        <v>0.4</v>
      </c>
      <c r="AV16" s="199">
        <f>$D16*'US Select Agents-Scores'!AR16</f>
        <v>0.2</v>
      </c>
      <c r="AW16" s="199">
        <f>$D16*'US Select Agents-Scores'!AS16</f>
        <v>0</v>
      </c>
      <c r="AX16" s="199">
        <f>$D16*'US Select Agents-Scores'!AT16</f>
        <v>0</v>
      </c>
      <c r="AY16" s="199">
        <f>$D16*'US Select Agents-Scores'!AU16</f>
        <v>0.4</v>
      </c>
      <c r="AZ16" s="199">
        <f>$D16*'US Select Agents-Scores'!AV16</f>
        <v>0.4</v>
      </c>
      <c r="BA16" s="199">
        <f>$D16*'US Select Agents-Scores'!AW16</f>
        <v>0</v>
      </c>
      <c r="BB16" s="199">
        <f>$D16*'US Select Agents-Scores'!AX16</f>
        <v>0</v>
      </c>
      <c r="BC16" s="199">
        <f>$D16*'US Select Agents-Scores'!AY16</f>
        <v>0</v>
      </c>
      <c r="BD16" s="199">
        <f>$D16*'US Select Agents-Scores'!AZ16</f>
        <v>0</v>
      </c>
      <c r="BE16" s="199">
        <f>$D16*'US Select Agents-Scores'!BA16</f>
        <v>0</v>
      </c>
      <c r="BF16" s="199">
        <f>$D16*'US Select Agents-Scores'!BB16</f>
        <v>0.2</v>
      </c>
      <c r="BG16" s="199">
        <f>$D16*'US Select Agents-Scores'!BC16</f>
        <v>0</v>
      </c>
      <c r="BH16" s="199">
        <f>$D16*'US Select Agents-Scores'!BD16</f>
        <v>0</v>
      </c>
      <c r="BI16" s="199">
        <f>$D16*'US Select Agents-Scores'!BE16</f>
        <v>0.2</v>
      </c>
      <c r="BJ16" s="199">
        <f>$D16*'US Select Agents-Scores'!BF16</f>
        <v>0.2</v>
      </c>
      <c r="BK16" s="199">
        <f>$D16*'US Select Agents-Scores'!BG16</f>
        <v>0</v>
      </c>
      <c r="BL16" s="199">
        <f>$D16*'US Select Agents-Scores'!BH16</f>
        <v>0</v>
      </c>
      <c r="BM16" s="199">
        <f>$D16*'US Select Agents-Scores'!BI16</f>
        <v>0</v>
      </c>
      <c r="BN16" s="199">
        <f>$D16*'US Select Agents-Scores'!BJ16</f>
        <v>0</v>
      </c>
      <c r="BO16" s="199">
        <f>$D16*'US Select Agents-Scores'!BK16</f>
        <v>0</v>
      </c>
      <c r="BP16" s="199">
        <f>$D16*'US Select Agents-Scores'!BL16</f>
        <v>0</v>
      </c>
      <c r="BQ16" s="199">
        <f>$D16*'US Select Agents-Scores'!BM16</f>
        <v>0.2</v>
      </c>
      <c r="BR16" s="199">
        <f>$D16*'US Select Agents-Scores'!BN16</f>
        <v>0.4</v>
      </c>
      <c r="BS16" s="199">
        <f>$D16*'US Select Agents-Scores'!BO16</f>
        <v>0.2</v>
      </c>
      <c r="BT16" s="199">
        <f>$D16*'US Select Agents-Scores'!BP16</f>
        <v>0.2</v>
      </c>
      <c r="BU16" s="199">
        <f>$D16*'US Select Agents-Scores'!BQ16</f>
        <v>0.2</v>
      </c>
      <c r="BV16" s="199">
        <f>$D16*'US Select Agents-Scores'!BR16</f>
        <v>0.2</v>
      </c>
      <c r="BW16" s="199">
        <f>$D16*'US Select Agents-Scores'!BS16</f>
        <v>0.2</v>
      </c>
      <c r="BX16" s="199">
        <f>$D16*'US Select Agents-Scores'!BT16</f>
        <v>0</v>
      </c>
      <c r="BY16" s="199">
        <f>$D16*'US Select Agents-Scores'!BU16</f>
        <v>0</v>
      </c>
      <c r="BZ16" s="199">
        <f>$D16*'US Select Agents-Scores'!BV16</f>
        <v>0</v>
      </c>
      <c r="CA16" s="199">
        <f>$D16*'US Select Agents-Scores'!BW16</f>
        <v>0</v>
      </c>
      <c r="CB16" s="199">
        <f>$D16*'US Select Agents-Scores'!BX16</f>
        <v>0.1</v>
      </c>
      <c r="CC16" s="199">
        <f>$D16*'US Select Agents-Scores'!BY16</f>
        <v>0.2</v>
      </c>
      <c r="CD16" s="199">
        <f>$D16*'US Select Agents-Scores'!BZ16</f>
        <v>0.2</v>
      </c>
      <c r="CE16" s="199">
        <f>$D16*'US Select Agents-Scores'!CA16</f>
        <v>0.2</v>
      </c>
      <c r="CF16" s="199">
        <f>$D16*'US Select Agents-Scores'!CB16</f>
        <v>0</v>
      </c>
      <c r="CG16" s="199">
        <f>$D16*'US Select Agents-Scores'!CC16</f>
        <v>0</v>
      </c>
      <c r="CH16" s="199">
        <f>$D16*'US Select Agents-Scores'!CD16</f>
        <v>0.4</v>
      </c>
      <c r="CI16" s="199">
        <f>$D16*'US Select Agents-Scores'!CE16</f>
        <v>0.4</v>
      </c>
    </row>
    <row r="17" spans="1:87" x14ac:dyDescent="0.25">
      <c r="B17" s="12" t="s">
        <v>107</v>
      </c>
      <c r="C17" s="13">
        <f t="shared" si="0"/>
        <v>0.05</v>
      </c>
      <c r="D17" s="13">
        <v>0.03</v>
      </c>
      <c r="E17" s="4"/>
      <c r="F17" s="4"/>
      <c r="G17" s="199">
        <f>$D17*'US Select Agents-Scores'!C17</f>
        <v>0.12</v>
      </c>
      <c r="H17" s="199">
        <f>$D17*'US Select Agents-Scores'!D17</f>
        <v>0</v>
      </c>
      <c r="I17" s="199">
        <f>$D17*'US Select Agents-Scores'!E17</f>
        <v>0</v>
      </c>
      <c r="J17" s="199">
        <f>$D17*'US Select Agents-Scores'!F17</f>
        <v>0</v>
      </c>
      <c r="K17" s="199">
        <f>$D17*'US Select Agents-Scores'!G17</f>
        <v>0.12</v>
      </c>
      <c r="L17" s="199">
        <f>$D17*'US Select Agents-Scores'!H17</f>
        <v>0.12</v>
      </c>
      <c r="M17" s="199">
        <f>$D17*'US Select Agents-Scores'!I17</f>
        <v>0.06</v>
      </c>
      <c r="N17" s="199">
        <f>$D17*'US Select Agents-Scores'!J17</f>
        <v>0</v>
      </c>
      <c r="O17" s="199">
        <f>$D17*'US Select Agents-Scores'!K17</f>
        <v>0</v>
      </c>
      <c r="P17" s="199">
        <f>$D17*'US Select Agents-Scores'!L17</f>
        <v>0</v>
      </c>
      <c r="Q17" s="199">
        <f>$D17*'US Select Agents-Scores'!M17</f>
        <v>0</v>
      </c>
      <c r="R17" s="199">
        <f>$D17*'US Select Agents-Scores'!N17</f>
        <v>0.12</v>
      </c>
      <c r="S17" s="199">
        <f>$D17*'US Select Agents-Scores'!O17</f>
        <v>0.12</v>
      </c>
      <c r="T17" s="199">
        <f>$D17*'US Select Agents-Scores'!P17</f>
        <v>0.12</v>
      </c>
      <c r="U17" s="199">
        <f>$D17*'US Select Agents-Scores'!Q17</f>
        <v>0.12</v>
      </c>
      <c r="V17" s="199">
        <f>$D17*'US Select Agents-Scores'!R17</f>
        <v>0.12</v>
      </c>
      <c r="W17" s="199">
        <f>$D17*'US Select Agents-Scores'!S17</f>
        <v>0</v>
      </c>
      <c r="X17" s="199">
        <f>$D17*'US Select Agents-Scores'!T17</f>
        <v>0</v>
      </c>
      <c r="Y17" s="199">
        <f>$D17*'US Select Agents-Scores'!U17</f>
        <v>0.12</v>
      </c>
      <c r="Z17" s="199">
        <f>$D17*'US Select Agents-Scores'!V17</f>
        <v>0</v>
      </c>
      <c r="AA17" s="199">
        <f>$D17*'US Select Agents-Scores'!W17</f>
        <v>0.12</v>
      </c>
      <c r="AB17" s="199">
        <f>$D17*'US Select Agents-Scores'!X17</f>
        <v>0</v>
      </c>
      <c r="AC17" s="199">
        <f>$D17*'US Select Agents-Scores'!Y17</f>
        <v>0</v>
      </c>
      <c r="AD17" s="199">
        <f>$D17*'US Select Agents-Scores'!Z17</f>
        <v>0.12</v>
      </c>
      <c r="AE17" s="199">
        <f>$D17*'US Select Agents-Scores'!AA17</f>
        <v>0.12</v>
      </c>
      <c r="AF17" s="199">
        <f>$D17*'US Select Agents-Scores'!AB17</f>
        <v>0</v>
      </c>
      <c r="AG17" s="199">
        <f>$D17*'US Select Agents-Scores'!AC17</f>
        <v>0</v>
      </c>
      <c r="AH17" s="199">
        <f>$D17*'US Select Agents-Scores'!AD17</f>
        <v>0.12</v>
      </c>
      <c r="AI17" s="199">
        <f>$D17*'US Select Agents-Scores'!AE17</f>
        <v>0</v>
      </c>
      <c r="AJ17" s="199">
        <f>$D17*'US Select Agents-Scores'!AF17</f>
        <v>0</v>
      </c>
      <c r="AK17" s="199">
        <f>$D17*'US Select Agents-Scores'!AG17</f>
        <v>0</v>
      </c>
      <c r="AL17" s="199">
        <f>$D17*'US Select Agents-Scores'!AH17</f>
        <v>0.12</v>
      </c>
      <c r="AM17" s="199">
        <f>$D17*'US Select Agents-Scores'!AI17</f>
        <v>0</v>
      </c>
      <c r="AN17" s="199">
        <f>$D17*'US Select Agents-Scores'!AJ17</f>
        <v>0.12</v>
      </c>
      <c r="AO17" s="199">
        <f>$D17*'US Select Agents-Scores'!AK17</f>
        <v>0.12</v>
      </c>
      <c r="AP17" s="199">
        <f>$D17*'US Select Agents-Scores'!AL17</f>
        <v>0</v>
      </c>
      <c r="AQ17" s="199">
        <f>$D17*'US Select Agents-Scores'!AM17</f>
        <v>0.12</v>
      </c>
      <c r="AR17" s="199">
        <f>$D17*'US Select Agents-Scores'!AN17</f>
        <v>0</v>
      </c>
      <c r="AS17" s="199">
        <f>$D17*'US Select Agents-Scores'!AO17</f>
        <v>0</v>
      </c>
      <c r="AT17" s="199">
        <f>$D17*'US Select Agents-Scores'!AP17</f>
        <v>0.12</v>
      </c>
      <c r="AU17" s="199">
        <f>$D17*'US Select Agents-Scores'!AQ17</f>
        <v>0.12</v>
      </c>
      <c r="AV17" s="199">
        <f>$D17*'US Select Agents-Scores'!AR17</f>
        <v>0.12</v>
      </c>
      <c r="AW17" s="199">
        <f>$D17*'US Select Agents-Scores'!AS17</f>
        <v>0</v>
      </c>
      <c r="AX17" s="199">
        <f>$D17*'US Select Agents-Scores'!AT17</f>
        <v>0</v>
      </c>
      <c r="AY17" s="199">
        <f>$D17*'US Select Agents-Scores'!AU17</f>
        <v>0.12</v>
      </c>
      <c r="AZ17" s="199">
        <f>$D17*'US Select Agents-Scores'!AV17</f>
        <v>0.12</v>
      </c>
      <c r="BA17" s="199">
        <f>$D17*'US Select Agents-Scores'!AW17</f>
        <v>0</v>
      </c>
      <c r="BB17" s="199">
        <f>$D17*'US Select Agents-Scores'!AX17</f>
        <v>0</v>
      </c>
      <c r="BC17" s="199">
        <f>$D17*'US Select Agents-Scores'!AY17</f>
        <v>0</v>
      </c>
      <c r="BD17" s="199">
        <f>$D17*'US Select Agents-Scores'!AZ17</f>
        <v>0</v>
      </c>
      <c r="BE17" s="199">
        <f>$D17*'US Select Agents-Scores'!BA17</f>
        <v>0</v>
      </c>
      <c r="BF17" s="199">
        <f>$D17*'US Select Agents-Scores'!BB17</f>
        <v>0.12</v>
      </c>
      <c r="BG17" s="199">
        <f>$D17*'US Select Agents-Scores'!BC17</f>
        <v>0</v>
      </c>
      <c r="BH17" s="199">
        <f>$D17*'US Select Agents-Scores'!BD17</f>
        <v>0</v>
      </c>
      <c r="BI17" s="199">
        <f>$D17*'US Select Agents-Scores'!BE17</f>
        <v>0.12</v>
      </c>
      <c r="BJ17" s="199">
        <f>$D17*'US Select Agents-Scores'!BF17</f>
        <v>0.12</v>
      </c>
      <c r="BK17" s="199">
        <f>$D17*'US Select Agents-Scores'!BG17</f>
        <v>0</v>
      </c>
      <c r="BL17" s="199">
        <f>$D17*'US Select Agents-Scores'!BH17</f>
        <v>0</v>
      </c>
      <c r="BM17" s="199">
        <f>$D17*'US Select Agents-Scores'!BI17</f>
        <v>0</v>
      </c>
      <c r="BN17" s="199">
        <f>$D17*'US Select Agents-Scores'!BJ17</f>
        <v>0</v>
      </c>
      <c r="BO17" s="199">
        <f>$D17*'US Select Agents-Scores'!BK17</f>
        <v>0</v>
      </c>
      <c r="BP17" s="199">
        <f>$D17*'US Select Agents-Scores'!BL17</f>
        <v>0</v>
      </c>
      <c r="BQ17" s="199">
        <f>$D17*'US Select Agents-Scores'!BM17</f>
        <v>0.03</v>
      </c>
      <c r="BR17" s="199">
        <f>$D17*'US Select Agents-Scores'!BN17</f>
        <v>0.12</v>
      </c>
      <c r="BS17" s="199">
        <f>$D17*'US Select Agents-Scores'!BO17</f>
        <v>0.12</v>
      </c>
      <c r="BT17" s="199">
        <f>$D17*'US Select Agents-Scores'!BP17</f>
        <v>0.12</v>
      </c>
      <c r="BU17" s="199">
        <f>$D17*'US Select Agents-Scores'!BQ17</f>
        <v>0.12</v>
      </c>
      <c r="BV17" s="199">
        <f>$D17*'US Select Agents-Scores'!BR17</f>
        <v>0.12</v>
      </c>
      <c r="BW17" s="199">
        <f>$D17*'US Select Agents-Scores'!BS17</f>
        <v>0.12</v>
      </c>
      <c r="BX17" s="199">
        <f>$D17*'US Select Agents-Scores'!BT17</f>
        <v>0</v>
      </c>
      <c r="BY17" s="199">
        <f>$D17*'US Select Agents-Scores'!BU17</f>
        <v>0</v>
      </c>
      <c r="BZ17" s="199">
        <f>$D17*'US Select Agents-Scores'!BV17</f>
        <v>0</v>
      </c>
      <c r="CA17" s="199">
        <f>$D17*'US Select Agents-Scores'!BW17</f>
        <v>0</v>
      </c>
      <c r="CB17" s="199">
        <f>$D17*'US Select Agents-Scores'!BX17</f>
        <v>0.12</v>
      </c>
      <c r="CC17" s="199">
        <f>$D17*'US Select Agents-Scores'!BY17</f>
        <v>0.12</v>
      </c>
      <c r="CD17" s="199">
        <f>$D17*'US Select Agents-Scores'!BZ17</f>
        <v>0.12</v>
      </c>
      <c r="CE17" s="199">
        <f>$D17*'US Select Agents-Scores'!CA17</f>
        <v>0.12</v>
      </c>
      <c r="CF17" s="199">
        <f>$D17*'US Select Agents-Scores'!CB17</f>
        <v>0</v>
      </c>
      <c r="CG17" s="199">
        <f>$D17*'US Select Agents-Scores'!CC17</f>
        <v>0</v>
      </c>
      <c r="CH17" s="199">
        <f>$D17*'US Select Agents-Scores'!CD17</f>
        <v>0.12</v>
      </c>
      <c r="CI17" s="199">
        <f>$D17*'US Select Agents-Scores'!CE17</f>
        <v>0.12</v>
      </c>
    </row>
    <row r="18" spans="1:87" x14ac:dyDescent="0.25">
      <c r="B18" s="12" t="s">
        <v>108</v>
      </c>
      <c r="C18" s="13">
        <f t="shared" si="0"/>
        <v>0.11666666666666668</v>
      </c>
      <c r="D18" s="13">
        <v>7.0000000000000007E-2</v>
      </c>
      <c r="E18" s="4"/>
      <c r="F18" s="4"/>
      <c r="G18" s="199">
        <f>$D18*'US Select Agents-Scores'!C18</f>
        <v>0.28000000000000003</v>
      </c>
      <c r="H18" s="199">
        <f>$D18*'US Select Agents-Scores'!D18</f>
        <v>0</v>
      </c>
      <c r="I18" s="199">
        <f>$D18*'US Select Agents-Scores'!E18</f>
        <v>0</v>
      </c>
      <c r="J18" s="199">
        <f>$D18*'US Select Agents-Scores'!F18</f>
        <v>0</v>
      </c>
      <c r="K18" s="199">
        <f>$D18*'US Select Agents-Scores'!G18</f>
        <v>7.0000000000000007E-2</v>
      </c>
      <c r="L18" s="199">
        <f>$D18*'US Select Agents-Scores'!H18</f>
        <v>0.14000000000000001</v>
      </c>
      <c r="M18" s="199">
        <f>$D18*'US Select Agents-Scores'!I18</f>
        <v>0.28000000000000003</v>
      </c>
      <c r="N18" s="199">
        <f>$D18*'US Select Agents-Scores'!J18</f>
        <v>0</v>
      </c>
      <c r="O18" s="199">
        <f>$D18*'US Select Agents-Scores'!K18</f>
        <v>0.28000000000000003</v>
      </c>
      <c r="P18" s="199">
        <f>$D18*'US Select Agents-Scores'!L18</f>
        <v>0.28000000000000003</v>
      </c>
      <c r="Q18" s="199">
        <f>$D18*'US Select Agents-Scores'!M18</f>
        <v>0</v>
      </c>
      <c r="R18" s="199">
        <f>$D18*'US Select Agents-Scores'!N18</f>
        <v>0.28000000000000003</v>
      </c>
      <c r="S18" s="199">
        <f>$D18*'US Select Agents-Scores'!O18</f>
        <v>0.28000000000000003</v>
      </c>
      <c r="T18" s="199">
        <f>$D18*'US Select Agents-Scores'!P18</f>
        <v>0.28000000000000003</v>
      </c>
      <c r="U18" s="199">
        <f>$D18*'US Select Agents-Scores'!Q18</f>
        <v>0.28000000000000003</v>
      </c>
      <c r="V18" s="199">
        <f>$D18*'US Select Agents-Scores'!R18</f>
        <v>0.14000000000000001</v>
      </c>
      <c r="W18" s="199">
        <f>$D18*'US Select Agents-Scores'!S18</f>
        <v>0</v>
      </c>
      <c r="X18" s="199">
        <f>$D18*'US Select Agents-Scores'!T18</f>
        <v>0.14000000000000001</v>
      </c>
      <c r="Y18" s="199">
        <f>$D18*'US Select Agents-Scores'!U18</f>
        <v>7.0000000000000007E-2</v>
      </c>
      <c r="Z18" s="199">
        <f>$D18*'US Select Agents-Scores'!V18</f>
        <v>0</v>
      </c>
      <c r="AA18" s="199">
        <f>$D18*'US Select Agents-Scores'!W18</f>
        <v>0.28000000000000003</v>
      </c>
      <c r="AB18" s="199">
        <f>$D18*'US Select Agents-Scores'!X18</f>
        <v>0</v>
      </c>
      <c r="AC18" s="199">
        <f>$D18*'US Select Agents-Scores'!Y18</f>
        <v>0</v>
      </c>
      <c r="AD18" s="199">
        <f>$D18*'US Select Agents-Scores'!Z18</f>
        <v>7.0000000000000007E-2</v>
      </c>
      <c r="AE18" s="199">
        <f>$D18*'US Select Agents-Scores'!AA18</f>
        <v>7.0000000000000007E-2</v>
      </c>
      <c r="AF18" s="199">
        <f>$D18*'US Select Agents-Scores'!AB18</f>
        <v>0</v>
      </c>
      <c r="AG18" s="199">
        <f>$D18*'US Select Agents-Scores'!AC18</f>
        <v>0</v>
      </c>
      <c r="AH18" s="199">
        <f>$D18*'US Select Agents-Scores'!AD18</f>
        <v>7.0000000000000007E-2</v>
      </c>
      <c r="AI18" s="199">
        <f>$D18*'US Select Agents-Scores'!AE18</f>
        <v>0</v>
      </c>
      <c r="AJ18" s="199">
        <f>$D18*'US Select Agents-Scores'!AF18</f>
        <v>0</v>
      </c>
      <c r="AK18" s="199">
        <f>$D18*'US Select Agents-Scores'!AG18</f>
        <v>0</v>
      </c>
      <c r="AL18" s="199">
        <f>$D18*'US Select Agents-Scores'!AH18</f>
        <v>7.0000000000000007E-2</v>
      </c>
      <c r="AM18" s="199">
        <f>$D18*'US Select Agents-Scores'!AI18</f>
        <v>0</v>
      </c>
      <c r="AN18" s="199">
        <f>$D18*'US Select Agents-Scores'!AJ18</f>
        <v>7.0000000000000007E-2</v>
      </c>
      <c r="AO18" s="199">
        <f>$D18*'US Select Agents-Scores'!AK18</f>
        <v>7.0000000000000007E-2</v>
      </c>
      <c r="AP18" s="199">
        <f>$D18*'US Select Agents-Scores'!AL18</f>
        <v>0.14000000000000001</v>
      </c>
      <c r="AQ18" s="199">
        <f>$D18*'US Select Agents-Scores'!AM18</f>
        <v>0.14000000000000001</v>
      </c>
      <c r="AR18" s="199">
        <f>$D18*'US Select Agents-Scores'!AN18</f>
        <v>0</v>
      </c>
      <c r="AS18" s="199">
        <f>$D18*'US Select Agents-Scores'!AO18</f>
        <v>0</v>
      </c>
      <c r="AT18" s="199">
        <f>$D18*'US Select Agents-Scores'!AP18</f>
        <v>0</v>
      </c>
      <c r="AU18" s="199">
        <f>$D18*'US Select Agents-Scores'!AQ18</f>
        <v>0</v>
      </c>
      <c r="AV18" s="199">
        <f>$D18*'US Select Agents-Scores'!AR18</f>
        <v>0</v>
      </c>
      <c r="AW18" s="199">
        <f>$D18*'US Select Agents-Scores'!AS18</f>
        <v>0</v>
      </c>
      <c r="AX18" s="199">
        <f>$D18*'US Select Agents-Scores'!AT18</f>
        <v>0</v>
      </c>
      <c r="AY18" s="199">
        <f>$D18*'US Select Agents-Scores'!AU18</f>
        <v>0.14000000000000001</v>
      </c>
      <c r="AZ18" s="199">
        <f>$D18*'US Select Agents-Scores'!AV18</f>
        <v>0.14000000000000001</v>
      </c>
      <c r="BA18" s="199">
        <f>$D18*'US Select Agents-Scores'!AW18</f>
        <v>0</v>
      </c>
      <c r="BB18" s="199">
        <f>$D18*'US Select Agents-Scores'!AX18</f>
        <v>0</v>
      </c>
      <c r="BC18" s="199">
        <f>$D18*'US Select Agents-Scores'!AY18</f>
        <v>0</v>
      </c>
      <c r="BD18" s="199">
        <f>$D18*'US Select Agents-Scores'!AZ18</f>
        <v>0</v>
      </c>
      <c r="BE18" s="199">
        <f>$D18*'US Select Agents-Scores'!BA18</f>
        <v>0</v>
      </c>
      <c r="BF18" s="199">
        <f>$D18*'US Select Agents-Scores'!BB18</f>
        <v>0.14000000000000001</v>
      </c>
      <c r="BG18" s="199">
        <f>$D18*'US Select Agents-Scores'!BC18</f>
        <v>0.14000000000000001</v>
      </c>
      <c r="BH18" s="199">
        <f>$D18*'US Select Agents-Scores'!BD18</f>
        <v>0</v>
      </c>
      <c r="BI18" s="199">
        <f>$D18*'US Select Agents-Scores'!BE18</f>
        <v>0</v>
      </c>
      <c r="BJ18" s="199">
        <f>$D18*'US Select Agents-Scores'!BF18</f>
        <v>0</v>
      </c>
      <c r="BK18" s="199">
        <f>$D18*'US Select Agents-Scores'!BG18</f>
        <v>0</v>
      </c>
      <c r="BL18" s="199">
        <f>$D18*'US Select Agents-Scores'!BH18</f>
        <v>0</v>
      </c>
      <c r="BM18" s="199">
        <f>$D18*'US Select Agents-Scores'!BI18</f>
        <v>0.28000000000000003</v>
      </c>
      <c r="BN18" s="199">
        <f>$D18*'US Select Agents-Scores'!BJ18</f>
        <v>0</v>
      </c>
      <c r="BO18" s="199">
        <f>$D18*'US Select Agents-Scores'!BK18</f>
        <v>0</v>
      </c>
      <c r="BP18" s="199">
        <f>$D18*'US Select Agents-Scores'!BL18</f>
        <v>0</v>
      </c>
      <c r="BQ18" s="199">
        <f>$D18*'US Select Agents-Scores'!BM18</f>
        <v>0.28000000000000003</v>
      </c>
      <c r="BR18" s="199">
        <f>$D18*'US Select Agents-Scores'!BN18</f>
        <v>0</v>
      </c>
      <c r="BS18" s="199">
        <f>$D18*'US Select Agents-Scores'!BO18</f>
        <v>7.0000000000000007E-2</v>
      </c>
      <c r="BT18" s="199">
        <f>$D18*'US Select Agents-Scores'!BP18</f>
        <v>7.0000000000000007E-2</v>
      </c>
      <c r="BU18" s="199">
        <f>$D18*'US Select Agents-Scores'!BQ18</f>
        <v>7.0000000000000007E-2</v>
      </c>
      <c r="BV18" s="199">
        <f>$D18*'US Select Agents-Scores'!BR18</f>
        <v>7.0000000000000007E-2</v>
      </c>
      <c r="BW18" s="199">
        <f>$D18*'US Select Agents-Scores'!BS18</f>
        <v>7.0000000000000007E-2</v>
      </c>
      <c r="BX18" s="199">
        <f>$D18*'US Select Agents-Scores'!BT18</f>
        <v>0.28000000000000003</v>
      </c>
      <c r="BY18" s="199">
        <f>$D18*'US Select Agents-Scores'!BU18</f>
        <v>0</v>
      </c>
      <c r="BZ18" s="199">
        <f>$D18*'US Select Agents-Scores'!BV18</f>
        <v>0</v>
      </c>
      <c r="CA18" s="199">
        <f>$D18*'US Select Agents-Scores'!BW18</f>
        <v>0.28000000000000003</v>
      </c>
      <c r="CB18" s="199">
        <f>$D18*'US Select Agents-Scores'!BX18</f>
        <v>0.28000000000000003</v>
      </c>
      <c r="CC18" s="199">
        <f>$D18*'US Select Agents-Scores'!BY18</f>
        <v>0</v>
      </c>
      <c r="CD18" s="199">
        <f>$D18*'US Select Agents-Scores'!BZ18</f>
        <v>0</v>
      </c>
      <c r="CE18" s="199">
        <f>$D18*'US Select Agents-Scores'!CA18</f>
        <v>7.0000000000000007E-2</v>
      </c>
      <c r="CF18" s="199">
        <f>$D18*'US Select Agents-Scores'!CB18</f>
        <v>0</v>
      </c>
      <c r="CG18" s="199">
        <f>$D18*'US Select Agents-Scores'!CC18</f>
        <v>0</v>
      </c>
      <c r="CH18" s="199">
        <f>$D18*'US Select Agents-Scores'!CD18</f>
        <v>0.14000000000000001</v>
      </c>
      <c r="CI18" s="199">
        <f>$D18*'US Select Agents-Scores'!CE18</f>
        <v>0</v>
      </c>
    </row>
    <row r="19" spans="1:87" x14ac:dyDescent="0.25">
      <c r="B19" s="12" t="s">
        <v>109</v>
      </c>
      <c r="C19" s="13">
        <f t="shared" si="0"/>
        <v>0.05</v>
      </c>
      <c r="D19" s="13">
        <v>0.03</v>
      </c>
      <c r="E19" s="4"/>
      <c r="F19" s="4"/>
      <c r="G19" s="199">
        <f>$D19*'US Select Agents-Scores'!C19</f>
        <v>0.12</v>
      </c>
      <c r="H19" s="199">
        <f>$D19*'US Select Agents-Scores'!D19</f>
        <v>0</v>
      </c>
      <c r="I19" s="199">
        <f>$D19*'US Select Agents-Scores'!E19</f>
        <v>0</v>
      </c>
      <c r="J19" s="199">
        <f>$D19*'US Select Agents-Scores'!F19</f>
        <v>0</v>
      </c>
      <c r="K19" s="199">
        <f>$D19*'US Select Agents-Scores'!G19</f>
        <v>0.12</v>
      </c>
      <c r="L19" s="199">
        <f>$D19*'US Select Agents-Scores'!H19</f>
        <v>0.12</v>
      </c>
      <c r="M19" s="199">
        <f>$D19*'US Select Agents-Scores'!I19</f>
        <v>0.06</v>
      </c>
      <c r="N19" s="199">
        <f>$D19*'US Select Agents-Scores'!J19</f>
        <v>0</v>
      </c>
      <c r="O19" s="199">
        <f>$D19*'US Select Agents-Scores'!K19</f>
        <v>0.12</v>
      </c>
      <c r="P19" s="199">
        <f>$D19*'US Select Agents-Scores'!L19</f>
        <v>0.12</v>
      </c>
      <c r="Q19" s="199">
        <f>$D19*'US Select Agents-Scores'!M19</f>
        <v>0</v>
      </c>
      <c r="R19" s="199">
        <f>$D19*'US Select Agents-Scores'!N19</f>
        <v>0.12</v>
      </c>
      <c r="S19" s="199">
        <f>$D19*'US Select Agents-Scores'!O19</f>
        <v>0.12</v>
      </c>
      <c r="T19" s="199">
        <f>$D19*'US Select Agents-Scores'!P19</f>
        <v>0.12</v>
      </c>
      <c r="U19" s="199">
        <f>$D19*'US Select Agents-Scores'!Q19</f>
        <v>0.12</v>
      </c>
      <c r="V19" s="199">
        <f>$D19*'US Select Agents-Scores'!R19</f>
        <v>0.12</v>
      </c>
      <c r="W19" s="199">
        <f>$D19*'US Select Agents-Scores'!S19</f>
        <v>0</v>
      </c>
      <c r="X19" s="199">
        <f>$D19*'US Select Agents-Scores'!T19</f>
        <v>0.12</v>
      </c>
      <c r="Y19" s="199">
        <f>$D19*'US Select Agents-Scores'!U19</f>
        <v>0</v>
      </c>
      <c r="Z19" s="199">
        <f>$D19*'US Select Agents-Scores'!V19</f>
        <v>0</v>
      </c>
      <c r="AA19" s="199">
        <f>$D19*'US Select Agents-Scores'!W19</f>
        <v>0.12</v>
      </c>
      <c r="AB19" s="199">
        <f>$D19*'US Select Agents-Scores'!X19</f>
        <v>0</v>
      </c>
      <c r="AC19" s="199">
        <f>$D19*'US Select Agents-Scores'!Y19</f>
        <v>0</v>
      </c>
      <c r="AD19" s="199">
        <f>$D19*'US Select Agents-Scores'!Z19</f>
        <v>0.12</v>
      </c>
      <c r="AE19" s="199">
        <f>$D19*'US Select Agents-Scores'!AA19</f>
        <v>0.12</v>
      </c>
      <c r="AF19" s="199">
        <f>$D19*'US Select Agents-Scores'!AB19</f>
        <v>0</v>
      </c>
      <c r="AG19" s="199">
        <f>$D19*'US Select Agents-Scores'!AC19</f>
        <v>0</v>
      </c>
      <c r="AH19" s="199">
        <f>$D19*'US Select Agents-Scores'!AD19</f>
        <v>0.12</v>
      </c>
      <c r="AI19" s="199">
        <f>$D19*'US Select Agents-Scores'!AE19</f>
        <v>0</v>
      </c>
      <c r="AJ19" s="199">
        <f>$D19*'US Select Agents-Scores'!AF19</f>
        <v>0</v>
      </c>
      <c r="AK19" s="199">
        <f>$D19*'US Select Agents-Scores'!AG19</f>
        <v>0</v>
      </c>
      <c r="AL19" s="199">
        <f>$D19*'US Select Agents-Scores'!AH19</f>
        <v>0.12</v>
      </c>
      <c r="AM19" s="199">
        <f>$D19*'US Select Agents-Scores'!AI19</f>
        <v>0</v>
      </c>
      <c r="AN19" s="199">
        <f>$D19*'US Select Agents-Scores'!AJ19</f>
        <v>0.12</v>
      </c>
      <c r="AO19" s="199">
        <f>$D19*'US Select Agents-Scores'!AK19</f>
        <v>0.12</v>
      </c>
      <c r="AP19" s="199">
        <f>$D19*'US Select Agents-Scores'!AL19</f>
        <v>0.12</v>
      </c>
      <c r="AQ19" s="199">
        <f>$D19*'US Select Agents-Scores'!AM19</f>
        <v>0.12</v>
      </c>
      <c r="AR19" s="199">
        <f>$D19*'US Select Agents-Scores'!AN19</f>
        <v>0</v>
      </c>
      <c r="AS19" s="199">
        <f>$D19*'US Select Agents-Scores'!AO19</f>
        <v>0</v>
      </c>
      <c r="AT19" s="199">
        <f>$D19*'US Select Agents-Scores'!AP19</f>
        <v>0</v>
      </c>
      <c r="AU19" s="199">
        <f>$D19*'US Select Agents-Scores'!AQ19</f>
        <v>0</v>
      </c>
      <c r="AV19" s="199">
        <f>$D19*'US Select Agents-Scores'!AR19</f>
        <v>0</v>
      </c>
      <c r="AW19" s="199">
        <f>$D19*'US Select Agents-Scores'!AS19</f>
        <v>0</v>
      </c>
      <c r="AX19" s="199">
        <f>$D19*'US Select Agents-Scores'!AT19</f>
        <v>0</v>
      </c>
      <c r="AY19" s="199">
        <f>$D19*'US Select Agents-Scores'!AU19</f>
        <v>0.12</v>
      </c>
      <c r="AZ19" s="199">
        <f>$D19*'US Select Agents-Scores'!AV19</f>
        <v>0.12</v>
      </c>
      <c r="BA19" s="199">
        <f>$D19*'US Select Agents-Scores'!AW19</f>
        <v>0</v>
      </c>
      <c r="BB19" s="199">
        <f>$D19*'US Select Agents-Scores'!AX19</f>
        <v>0</v>
      </c>
      <c r="BC19" s="199">
        <f>$D19*'US Select Agents-Scores'!AY19</f>
        <v>0</v>
      </c>
      <c r="BD19" s="199">
        <f>$D19*'US Select Agents-Scores'!AZ19</f>
        <v>0</v>
      </c>
      <c r="BE19" s="199">
        <f>$D19*'US Select Agents-Scores'!BA19</f>
        <v>0</v>
      </c>
      <c r="BF19" s="199">
        <f>$D19*'US Select Agents-Scores'!BB19</f>
        <v>0.12</v>
      </c>
      <c r="BG19" s="199">
        <f>$D19*'US Select Agents-Scores'!BC19</f>
        <v>0.12</v>
      </c>
      <c r="BH19" s="199">
        <f>$D19*'US Select Agents-Scores'!BD19</f>
        <v>0</v>
      </c>
      <c r="BI19" s="199">
        <f>$D19*'US Select Agents-Scores'!BE19</f>
        <v>0</v>
      </c>
      <c r="BJ19" s="199">
        <f>$D19*'US Select Agents-Scores'!BF19</f>
        <v>0</v>
      </c>
      <c r="BK19" s="199">
        <f>$D19*'US Select Agents-Scores'!BG19</f>
        <v>0</v>
      </c>
      <c r="BL19" s="199">
        <f>$D19*'US Select Agents-Scores'!BH19</f>
        <v>0</v>
      </c>
      <c r="BM19" s="199">
        <f>$D19*'US Select Agents-Scores'!BI19</f>
        <v>0.12</v>
      </c>
      <c r="BN19" s="199">
        <f>$D19*'US Select Agents-Scores'!BJ19</f>
        <v>0</v>
      </c>
      <c r="BO19" s="199">
        <f>$D19*'US Select Agents-Scores'!BK19</f>
        <v>0</v>
      </c>
      <c r="BP19" s="199">
        <f>$D19*'US Select Agents-Scores'!BL19</f>
        <v>0</v>
      </c>
      <c r="BQ19" s="199">
        <f>$D19*'US Select Agents-Scores'!BM19</f>
        <v>0.12</v>
      </c>
      <c r="BR19" s="199">
        <f>$D19*'US Select Agents-Scores'!BN19</f>
        <v>0</v>
      </c>
      <c r="BS19" s="199">
        <f>$D19*'US Select Agents-Scores'!BO19</f>
        <v>0.12</v>
      </c>
      <c r="BT19" s="199">
        <f>$D19*'US Select Agents-Scores'!BP19</f>
        <v>0.12</v>
      </c>
      <c r="BU19" s="199">
        <f>$D19*'US Select Agents-Scores'!BQ19</f>
        <v>0.12</v>
      </c>
      <c r="BV19" s="199">
        <f>$D19*'US Select Agents-Scores'!BR19</f>
        <v>0.12</v>
      </c>
      <c r="BW19" s="199">
        <f>$D19*'US Select Agents-Scores'!BS19</f>
        <v>0.12</v>
      </c>
      <c r="BX19" s="199">
        <f>$D19*'US Select Agents-Scores'!BT19</f>
        <v>0.12</v>
      </c>
      <c r="BY19" s="199">
        <f>$D19*'US Select Agents-Scores'!BU19</f>
        <v>0</v>
      </c>
      <c r="BZ19" s="199">
        <f>$D19*'US Select Agents-Scores'!BV19</f>
        <v>0</v>
      </c>
      <c r="CA19" s="199">
        <f>$D19*'US Select Agents-Scores'!BW19</f>
        <v>0.12</v>
      </c>
      <c r="CB19" s="199">
        <f>$D19*'US Select Agents-Scores'!BX19</f>
        <v>0.12</v>
      </c>
      <c r="CC19" s="199">
        <f>$D19*'US Select Agents-Scores'!BY19</f>
        <v>0</v>
      </c>
      <c r="CD19" s="199">
        <f>$D19*'US Select Agents-Scores'!BZ19</f>
        <v>0</v>
      </c>
      <c r="CE19" s="199">
        <f>$D19*'US Select Agents-Scores'!CA19</f>
        <v>0.12</v>
      </c>
      <c r="CF19" s="199">
        <f>$D19*'US Select Agents-Scores'!CB19</f>
        <v>0</v>
      </c>
      <c r="CG19" s="199">
        <f>$D19*'US Select Agents-Scores'!CC19</f>
        <v>0</v>
      </c>
      <c r="CH19" s="199">
        <f>$D19*'US Select Agents-Scores'!CD19</f>
        <v>0.12</v>
      </c>
      <c r="CI19" s="199">
        <f>$D19*'US Select Agents-Scores'!CE19</f>
        <v>0</v>
      </c>
    </row>
    <row r="20" spans="1:87" x14ac:dyDescent="0.25">
      <c r="B20" s="12" t="s">
        <v>110</v>
      </c>
      <c r="C20" s="13">
        <f t="shared" si="0"/>
        <v>6.6666666666666666E-2</v>
      </c>
      <c r="D20" s="13">
        <v>0.04</v>
      </c>
      <c r="E20" s="4"/>
      <c r="F20" s="4"/>
      <c r="G20" s="199">
        <f>$D20*'US Select Agents-Scores'!C20</f>
        <v>0</v>
      </c>
      <c r="H20" s="199">
        <f>$D20*'US Select Agents-Scores'!D20</f>
        <v>0</v>
      </c>
      <c r="I20" s="199">
        <f>$D20*'US Select Agents-Scores'!E20</f>
        <v>0</v>
      </c>
      <c r="J20" s="199">
        <f>$D20*'US Select Agents-Scores'!F20</f>
        <v>0</v>
      </c>
      <c r="K20" s="199">
        <f>$D20*'US Select Agents-Scores'!G20</f>
        <v>0</v>
      </c>
      <c r="L20" s="199">
        <f>$D20*'US Select Agents-Scores'!H20</f>
        <v>0</v>
      </c>
      <c r="M20" s="199">
        <f>$D20*'US Select Agents-Scores'!I20</f>
        <v>0</v>
      </c>
      <c r="N20" s="199">
        <f>$D20*'US Select Agents-Scores'!J20</f>
        <v>0</v>
      </c>
      <c r="O20" s="199">
        <f>$D20*'US Select Agents-Scores'!K20</f>
        <v>0</v>
      </c>
      <c r="P20" s="199">
        <f>$D20*'US Select Agents-Scores'!L20</f>
        <v>0</v>
      </c>
      <c r="Q20" s="199">
        <f>$D20*'US Select Agents-Scores'!M20</f>
        <v>0</v>
      </c>
      <c r="R20" s="199">
        <f>$D20*'US Select Agents-Scores'!N20</f>
        <v>0</v>
      </c>
      <c r="S20" s="199">
        <f>$D20*'US Select Agents-Scores'!O20</f>
        <v>0</v>
      </c>
      <c r="T20" s="199">
        <f>$D20*'US Select Agents-Scores'!P20</f>
        <v>0</v>
      </c>
      <c r="U20" s="199">
        <f>$D20*'US Select Agents-Scores'!Q20</f>
        <v>0</v>
      </c>
      <c r="V20" s="199">
        <f>$D20*'US Select Agents-Scores'!R20</f>
        <v>0</v>
      </c>
      <c r="W20" s="199">
        <f>$D20*'US Select Agents-Scores'!S20</f>
        <v>0</v>
      </c>
      <c r="X20" s="199">
        <f>$D20*'US Select Agents-Scores'!T20</f>
        <v>0.16</v>
      </c>
      <c r="Y20" s="199">
        <f>$D20*'US Select Agents-Scores'!U20</f>
        <v>0</v>
      </c>
      <c r="Z20" s="199">
        <f>$D20*'US Select Agents-Scores'!V20</f>
        <v>0</v>
      </c>
      <c r="AA20" s="199">
        <f>$D20*'US Select Agents-Scores'!W20</f>
        <v>0</v>
      </c>
      <c r="AB20" s="199">
        <f>$D20*'US Select Agents-Scores'!X20</f>
        <v>0</v>
      </c>
      <c r="AC20" s="199">
        <f>$D20*'US Select Agents-Scores'!Y20</f>
        <v>0</v>
      </c>
      <c r="AD20" s="199">
        <f>$D20*'US Select Agents-Scores'!Z20</f>
        <v>0.04</v>
      </c>
      <c r="AE20" s="199">
        <f>$D20*'US Select Agents-Scores'!AA20</f>
        <v>0.16</v>
      </c>
      <c r="AF20" s="199">
        <f>$D20*'US Select Agents-Scores'!AB20</f>
        <v>0</v>
      </c>
      <c r="AG20" s="199">
        <f>$D20*'US Select Agents-Scores'!AC20</f>
        <v>0.16</v>
      </c>
      <c r="AH20" s="199">
        <f>$D20*'US Select Agents-Scores'!AD20</f>
        <v>0</v>
      </c>
      <c r="AI20" s="199">
        <f>$D20*'US Select Agents-Scores'!AE20</f>
        <v>0</v>
      </c>
      <c r="AJ20" s="199">
        <f>$D20*'US Select Agents-Scores'!AF20</f>
        <v>0.16</v>
      </c>
      <c r="AK20" s="199">
        <f>$D20*'US Select Agents-Scores'!AG20</f>
        <v>0</v>
      </c>
      <c r="AL20" s="199">
        <f>$D20*'US Select Agents-Scores'!AH20</f>
        <v>0</v>
      </c>
      <c r="AM20" s="199">
        <f>$D20*'US Select Agents-Scores'!AI20</f>
        <v>0</v>
      </c>
      <c r="AN20" s="199">
        <f>$D20*'US Select Agents-Scores'!AJ20</f>
        <v>0</v>
      </c>
      <c r="AO20" s="199">
        <f>$D20*'US Select Agents-Scores'!AK20</f>
        <v>0.16</v>
      </c>
      <c r="AP20" s="199">
        <f>$D20*'US Select Agents-Scores'!AL20</f>
        <v>0.16</v>
      </c>
      <c r="AQ20" s="199">
        <f>$D20*'US Select Agents-Scores'!AM20</f>
        <v>0</v>
      </c>
      <c r="AR20" s="199">
        <f>$D20*'US Select Agents-Scores'!AN20</f>
        <v>0</v>
      </c>
      <c r="AS20" s="199">
        <f>$D20*'US Select Agents-Scores'!AO20</f>
        <v>0</v>
      </c>
      <c r="AT20" s="199">
        <f>$D20*'US Select Agents-Scores'!AP20</f>
        <v>0</v>
      </c>
      <c r="AU20" s="199">
        <f>$D20*'US Select Agents-Scores'!AQ20</f>
        <v>0</v>
      </c>
      <c r="AV20" s="199">
        <f>$D20*'US Select Agents-Scores'!AR20</f>
        <v>0</v>
      </c>
      <c r="AW20" s="199">
        <f>$D20*'US Select Agents-Scores'!AS20</f>
        <v>0</v>
      </c>
      <c r="AX20" s="199">
        <f>$D20*'US Select Agents-Scores'!AT20</f>
        <v>0</v>
      </c>
      <c r="AY20" s="199">
        <f>$D20*'US Select Agents-Scores'!AU20</f>
        <v>0</v>
      </c>
      <c r="AZ20" s="199">
        <f>$D20*'US Select Agents-Scores'!AV20</f>
        <v>0.16</v>
      </c>
      <c r="BA20" s="199">
        <f>$D20*'US Select Agents-Scores'!AW20</f>
        <v>0</v>
      </c>
      <c r="BB20" s="199">
        <f>$D20*'US Select Agents-Scores'!AX20</f>
        <v>0</v>
      </c>
      <c r="BC20" s="199">
        <f>$D20*'US Select Agents-Scores'!AY20</f>
        <v>0</v>
      </c>
      <c r="BD20" s="199">
        <f>$D20*'US Select Agents-Scores'!AZ20</f>
        <v>0</v>
      </c>
      <c r="BE20" s="199">
        <f>$D20*'US Select Agents-Scores'!BA20</f>
        <v>0</v>
      </c>
      <c r="BF20" s="199">
        <f>$D20*'US Select Agents-Scores'!BB20</f>
        <v>0</v>
      </c>
      <c r="BG20" s="199">
        <f>$D20*'US Select Agents-Scores'!BC20</f>
        <v>0</v>
      </c>
      <c r="BH20" s="199">
        <f>$D20*'US Select Agents-Scores'!BD20</f>
        <v>0.08</v>
      </c>
      <c r="BI20" s="199">
        <f>$D20*'US Select Agents-Scores'!BE20</f>
        <v>0.16</v>
      </c>
      <c r="BJ20" s="199">
        <f>$D20*'US Select Agents-Scores'!BF20</f>
        <v>0.16</v>
      </c>
      <c r="BK20" s="199">
        <f>$D20*'US Select Agents-Scores'!BG20</f>
        <v>0</v>
      </c>
      <c r="BL20" s="199">
        <f>$D20*'US Select Agents-Scores'!BH20</f>
        <v>0</v>
      </c>
      <c r="BM20" s="199">
        <f>$D20*'US Select Agents-Scores'!BI20</f>
        <v>0</v>
      </c>
      <c r="BN20" s="199">
        <f>$D20*'US Select Agents-Scores'!BJ20</f>
        <v>0</v>
      </c>
      <c r="BO20" s="199">
        <f>$D20*'US Select Agents-Scores'!BK20</f>
        <v>0</v>
      </c>
      <c r="BP20" s="199">
        <f>$D20*'US Select Agents-Scores'!BL20</f>
        <v>0</v>
      </c>
      <c r="BQ20" s="199">
        <f>$D20*'US Select Agents-Scores'!BM20</f>
        <v>0</v>
      </c>
      <c r="BR20" s="199">
        <f>$D20*'US Select Agents-Scores'!BN20</f>
        <v>0</v>
      </c>
      <c r="BS20" s="199">
        <f>$D20*'US Select Agents-Scores'!BO20</f>
        <v>0</v>
      </c>
      <c r="BT20" s="199">
        <f>$D20*'US Select Agents-Scores'!BP20</f>
        <v>0</v>
      </c>
      <c r="BU20" s="199">
        <f>$D20*'US Select Agents-Scores'!BQ20</f>
        <v>0</v>
      </c>
      <c r="BV20" s="199">
        <f>$D20*'US Select Agents-Scores'!BR20</f>
        <v>0</v>
      </c>
      <c r="BW20" s="199">
        <f>$D20*'US Select Agents-Scores'!BS20</f>
        <v>0</v>
      </c>
      <c r="BX20" s="199">
        <f>$D20*'US Select Agents-Scores'!BT20</f>
        <v>0</v>
      </c>
      <c r="BY20" s="199">
        <f>$D20*'US Select Agents-Scores'!BU20</f>
        <v>0</v>
      </c>
      <c r="BZ20" s="199">
        <f>$D20*'US Select Agents-Scores'!BV20</f>
        <v>0</v>
      </c>
      <c r="CA20" s="199">
        <f>$D20*'US Select Agents-Scores'!BW20</f>
        <v>0</v>
      </c>
      <c r="CB20" s="199">
        <f>$D20*'US Select Agents-Scores'!BX20</f>
        <v>0</v>
      </c>
      <c r="CC20" s="199">
        <f>$D20*'US Select Agents-Scores'!BY20</f>
        <v>0.16</v>
      </c>
      <c r="CD20" s="199">
        <f>$D20*'US Select Agents-Scores'!BZ20</f>
        <v>0</v>
      </c>
      <c r="CE20" s="199">
        <f>$D20*'US Select Agents-Scores'!CA20</f>
        <v>0</v>
      </c>
      <c r="CF20" s="199">
        <f>$D20*'US Select Agents-Scores'!CB20</f>
        <v>0</v>
      </c>
      <c r="CG20" s="199">
        <f>$D20*'US Select Agents-Scores'!CC20</f>
        <v>0</v>
      </c>
      <c r="CH20" s="199">
        <f>$D20*'US Select Agents-Scores'!CD20</f>
        <v>0.16</v>
      </c>
      <c r="CI20" s="199">
        <f>$D20*'US Select Agents-Scores'!CE20</f>
        <v>0</v>
      </c>
    </row>
    <row r="21" spans="1:87" x14ac:dyDescent="0.25">
      <c r="B21" s="12" t="s">
        <v>111</v>
      </c>
      <c r="C21" s="13">
        <f t="shared" si="0"/>
        <v>0.05</v>
      </c>
      <c r="D21" s="13">
        <v>0.03</v>
      </c>
      <c r="E21" s="4"/>
      <c r="F21" s="4"/>
      <c r="G21" s="199">
        <f>$D21*'US Select Agents-Scores'!C21</f>
        <v>0</v>
      </c>
      <c r="H21" s="199">
        <f>$D21*'US Select Agents-Scores'!D21</f>
        <v>0</v>
      </c>
      <c r="I21" s="199">
        <f>$D21*'US Select Agents-Scores'!E21</f>
        <v>0</v>
      </c>
      <c r="J21" s="199">
        <f>$D21*'US Select Agents-Scores'!F21</f>
        <v>0</v>
      </c>
      <c r="K21" s="199">
        <f>$D21*'US Select Agents-Scores'!G21</f>
        <v>0</v>
      </c>
      <c r="L21" s="199">
        <f>$D21*'US Select Agents-Scores'!H21</f>
        <v>0</v>
      </c>
      <c r="M21" s="199">
        <f>$D21*'US Select Agents-Scores'!I21</f>
        <v>0</v>
      </c>
      <c r="N21" s="199">
        <f>$D21*'US Select Agents-Scores'!J21</f>
        <v>0</v>
      </c>
      <c r="O21" s="199">
        <f>$D21*'US Select Agents-Scores'!K21</f>
        <v>0</v>
      </c>
      <c r="P21" s="199">
        <f>$D21*'US Select Agents-Scores'!L21</f>
        <v>0</v>
      </c>
      <c r="Q21" s="199">
        <f>$D21*'US Select Agents-Scores'!M21</f>
        <v>0</v>
      </c>
      <c r="R21" s="199">
        <f>$D21*'US Select Agents-Scores'!N21</f>
        <v>0</v>
      </c>
      <c r="S21" s="199">
        <f>$D21*'US Select Agents-Scores'!O21</f>
        <v>0</v>
      </c>
      <c r="T21" s="199">
        <f>$D21*'US Select Agents-Scores'!P21</f>
        <v>0</v>
      </c>
      <c r="U21" s="199">
        <f>$D21*'US Select Agents-Scores'!Q21</f>
        <v>0</v>
      </c>
      <c r="V21" s="199">
        <f>$D21*'US Select Agents-Scores'!R21</f>
        <v>0</v>
      </c>
      <c r="W21" s="199">
        <f>$D21*'US Select Agents-Scores'!S21</f>
        <v>0</v>
      </c>
      <c r="X21" s="199">
        <f>$D21*'US Select Agents-Scores'!T21</f>
        <v>0.12</v>
      </c>
      <c r="Y21" s="199">
        <f>$D21*'US Select Agents-Scores'!U21</f>
        <v>0</v>
      </c>
      <c r="Z21" s="199">
        <f>$D21*'US Select Agents-Scores'!V21</f>
        <v>0</v>
      </c>
      <c r="AA21" s="199">
        <f>$D21*'US Select Agents-Scores'!W21</f>
        <v>0</v>
      </c>
      <c r="AB21" s="199">
        <f>$D21*'US Select Agents-Scores'!X21</f>
        <v>0</v>
      </c>
      <c r="AC21" s="199">
        <f>$D21*'US Select Agents-Scores'!Y21</f>
        <v>0</v>
      </c>
      <c r="AD21" s="199">
        <f>$D21*'US Select Agents-Scores'!Z21</f>
        <v>0.12</v>
      </c>
      <c r="AE21" s="199">
        <f>$D21*'US Select Agents-Scores'!AA21</f>
        <v>0.12</v>
      </c>
      <c r="AF21" s="199">
        <f>$D21*'US Select Agents-Scores'!AB21</f>
        <v>0</v>
      </c>
      <c r="AG21" s="199">
        <f>$D21*'US Select Agents-Scores'!AC21</f>
        <v>0.12</v>
      </c>
      <c r="AH21" s="199">
        <f>$D21*'US Select Agents-Scores'!AD21</f>
        <v>0</v>
      </c>
      <c r="AI21" s="199">
        <f>$D21*'US Select Agents-Scores'!AE21</f>
        <v>0</v>
      </c>
      <c r="AJ21" s="199">
        <f>$D21*'US Select Agents-Scores'!AF21</f>
        <v>0.12</v>
      </c>
      <c r="AK21" s="199">
        <f>$D21*'US Select Agents-Scores'!AG21</f>
        <v>0</v>
      </c>
      <c r="AL21" s="199">
        <f>$D21*'US Select Agents-Scores'!AH21</f>
        <v>0.12</v>
      </c>
      <c r="AM21" s="199">
        <f>$D21*'US Select Agents-Scores'!AI21</f>
        <v>0</v>
      </c>
      <c r="AN21" s="199">
        <f>$D21*'US Select Agents-Scores'!AJ21</f>
        <v>0</v>
      </c>
      <c r="AO21" s="199">
        <f>$D21*'US Select Agents-Scores'!AK21</f>
        <v>0.12</v>
      </c>
      <c r="AP21" s="199">
        <f>$D21*'US Select Agents-Scores'!AL21</f>
        <v>0.12</v>
      </c>
      <c r="AQ21" s="199">
        <f>$D21*'US Select Agents-Scores'!AM21</f>
        <v>0</v>
      </c>
      <c r="AR21" s="199">
        <f>$D21*'US Select Agents-Scores'!AN21</f>
        <v>0</v>
      </c>
      <c r="AS21" s="199">
        <f>$D21*'US Select Agents-Scores'!AO21</f>
        <v>0</v>
      </c>
      <c r="AT21" s="199">
        <f>$D21*'US Select Agents-Scores'!AP21</f>
        <v>0</v>
      </c>
      <c r="AU21" s="199">
        <f>$D21*'US Select Agents-Scores'!AQ21</f>
        <v>0</v>
      </c>
      <c r="AV21" s="199">
        <f>$D21*'US Select Agents-Scores'!AR21</f>
        <v>0</v>
      </c>
      <c r="AW21" s="199">
        <f>$D21*'US Select Agents-Scores'!AS21</f>
        <v>0</v>
      </c>
      <c r="AX21" s="199">
        <f>$D21*'US Select Agents-Scores'!AT21</f>
        <v>0</v>
      </c>
      <c r="AY21" s="199">
        <f>$D21*'US Select Agents-Scores'!AU21</f>
        <v>0</v>
      </c>
      <c r="AZ21" s="199">
        <f>$D21*'US Select Agents-Scores'!AV21</f>
        <v>0.12</v>
      </c>
      <c r="BA21" s="199">
        <f>$D21*'US Select Agents-Scores'!AW21</f>
        <v>0</v>
      </c>
      <c r="BB21" s="199">
        <f>$D21*'US Select Agents-Scores'!AX21</f>
        <v>0</v>
      </c>
      <c r="BC21" s="199">
        <f>$D21*'US Select Agents-Scores'!AY21</f>
        <v>0</v>
      </c>
      <c r="BD21" s="199">
        <f>$D21*'US Select Agents-Scores'!AZ21</f>
        <v>0</v>
      </c>
      <c r="BE21" s="199">
        <f>$D21*'US Select Agents-Scores'!BA21</f>
        <v>0</v>
      </c>
      <c r="BF21" s="199">
        <f>$D21*'US Select Agents-Scores'!BB21</f>
        <v>0</v>
      </c>
      <c r="BG21" s="199">
        <f>$D21*'US Select Agents-Scores'!BC21</f>
        <v>0</v>
      </c>
      <c r="BH21" s="199">
        <f>$D21*'US Select Agents-Scores'!BD21</f>
        <v>0.12</v>
      </c>
      <c r="BI21" s="199">
        <f>$D21*'US Select Agents-Scores'!BE21</f>
        <v>0.12</v>
      </c>
      <c r="BJ21" s="199">
        <f>$D21*'US Select Agents-Scores'!BF21</f>
        <v>0.12</v>
      </c>
      <c r="BK21" s="199">
        <f>$D21*'US Select Agents-Scores'!BG21</f>
        <v>0</v>
      </c>
      <c r="BL21" s="199">
        <f>$D21*'US Select Agents-Scores'!BH21</f>
        <v>0</v>
      </c>
      <c r="BM21" s="199">
        <f>$D21*'US Select Agents-Scores'!BI21</f>
        <v>0</v>
      </c>
      <c r="BN21" s="199">
        <f>$D21*'US Select Agents-Scores'!BJ21</f>
        <v>0</v>
      </c>
      <c r="BO21" s="199">
        <f>$D21*'US Select Agents-Scores'!BK21</f>
        <v>0</v>
      </c>
      <c r="BP21" s="199">
        <f>$D21*'US Select Agents-Scores'!BL21</f>
        <v>0</v>
      </c>
      <c r="BQ21" s="199">
        <f>$D21*'US Select Agents-Scores'!BM21</f>
        <v>0</v>
      </c>
      <c r="BR21" s="199">
        <f>$D21*'US Select Agents-Scores'!BN21</f>
        <v>0</v>
      </c>
      <c r="BS21" s="199">
        <f>$D21*'US Select Agents-Scores'!BO21</f>
        <v>0</v>
      </c>
      <c r="BT21" s="199">
        <f>$D21*'US Select Agents-Scores'!BP21</f>
        <v>0</v>
      </c>
      <c r="BU21" s="199">
        <f>$D21*'US Select Agents-Scores'!BQ21</f>
        <v>0</v>
      </c>
      <c r="BV21" s="199">
        <f>$D21*'US Select Agents-Scores'!BR21</f>
        <v>0</v>
      </c>
      <c r="BW21" s="199">
        <f>$D21*'US Select Agents-Scores'!BS21</f>
        <v>0</v>
      </c>
      <c r="BX21" s="199">
        <f>$D21*'US Select Agents-Scores'!BT21</f>
        <v>0</v>
      </c>
      <c r="BY21" s="199">
        <f>$D21*'US Select Agents-Scores'!BU21</f>
        <v>0</v>
      </c>
      <c r="BZ21" s="199">
        <f>$D21*'US Select Agents-Scores'!BV21</f>
        <v>0</v>
      </c>
      <c r="CA21" s="199">
        <f>$D21*'US Select Agents-Scores'!BW21</f>
        <v>0</v>
      </c>
      <c r="CB21" s="199">
        <f>$D21*'US Select Agents-Scores'!BX21</f>
        <v>0</v>
      </c>
      <c r="CC21" s="199">
        <f>$D21*'US Select Agents-Scores'!BY21</f>
        <v>0.12</v>
      </c>
      <c r="CD21" s="199">
        <f>$D21*'US Select Agents-Scores'!BZ21</f>
        <v>0</v>
      </c>
      <c r="CE21" s="199">
        <f>$D21*'US Select Agents-Scores'!CA21</f>
        <v>0.12</v>
      </c>
      <c r="CF21" s="199">
        <f>$D21*'US Select Agents-Scores'!CB21</f>
        <v>0</v>
      </c>
      <c r="CG21" s="199">
        <f>$D21*'US Select Agents-Scores'!CC21</f>
        <v>0</v>
      </c>
      <c r="CH21" s="199">
        <f>$D21*'US Select Agents-Scores'!CD21</f>
        <v>0.12</v>
      </c>
      <c r="CI21" s="199">
        <f>$D21*'US Select Agents-Scores'!CE21</f>
        <v>0</v>
      </c>
    </row>
    <row r="22" spans="1:87" x14ac:dyDescent="0.25">
      <c r="B22" s="12" t="s">
        <v>112</v>
      </c>
      <c r="C22" s="13">
        <f t="shared" si="0"/>
        <v>8.3333333333333343E-2</v>
      </c>
      <c r="D22" s="13">
        <v>0.05</v>
      </c>
      <c r="E22" s="4"/>
      <c r="F22" s="4"/>
      <c r="G22" s="199">
        <f>$D22*'US Select Agents-Scores'!C22</f>
        <v>0.2</v>
      </c>
      <c r="H22" s="199">
        <f>$D22*'US Select Agents-Scores'!D22</f>
        <v>7.5000000000000011E-2</v>
      </c>
      <c r="I22" s="199">
        <f>$D22*'US Select Agents-Scores'!E22</f>
        <v>0.15000000000000002</v>
      </c>
      <c r="J22" s="199">
        <f>$D22*'US Select Agents-Scores'!F22</f>
        <v>0.2</v>
      </c>
      <c r="K22" s="199">
        <f>$D22*'US Select Agents-Scores'!G22</f>
        <v>0.15000000000000002</v>
      </c>
      <c r="L22" s="199">
        <f>$D22*'US Select Agents-Scores'!H22</f>
        <v>0.2</v>
      </c>
      <c r="M22" s="199">
        <f>$D22*'US Select Agents-Scores'!I22</f>
        <v>0.2</v>
      </c>
      <c r="N22" s="199">
        <f>$D22*'US Select Agents-Scores'!J22</f>
        <v>0.2</v>
      </c>
      <c r="O22" s="199">
        <f>$D22*'US Select Agents-Scores'!K22</f>
        <v>0.2</v>
      </c>
      <c r="P22" s="199">
        <f>$D22*'US Select Agents-Scores'!L22</f>
        <v>0.15000000000000002</v>
      </c>
      <c r="Q22" s="199">
        <f>$D22*'US Select Agents-Scores'!M22</f>
        <v>0.1</v>
      </c>
      <c r="R22" s="199">
        <f>$D22*'US Select Agents-Scores'!N22</f>
        <v>0.05</v>
      </c>
      <c r="S22" s="199">
        <f>$D22*'US Select Agents-Scores'!O22</f>
        <v>0.05</v>
      </c>
      <c r="T22" s="199">
        <f>$D22*'US Select Agents-Scores'!P22</f>
        <v>0.05</v>
      </c>
      <c r="U22" s="199">
        <f>$D22*'US Select Agents-Scores'!Q22</f>
        <v>0.2</v>
      </c>
      <c r="V22" s="199">
        <f>$D22*'US Select Agents-Scores'!R22</f>
        <v>0.1</v>
      </c>
      <c r="W22" s="199">
        <f>$D22*'US Select Agents-Scores'!S22</f>
        <v>0.1</v>
      </c>
      <c r="X22" s="199">
        <f>$D22*'US Select Agents-Scores'!T22</f>
        <v>0.2</v>
      </c>
      <c r="Y22" s="199">
        <f>$D22*'US Select Agents-Scores'!U22</f>
        <v>0.1</v>
      </c>
      <c r="Z22" s="199">
        <f>$D22*'US Select Agents-Scores'!V22</f>
        <v>0.1</v>
      </c>
      <c r="AA22" s="199">
        <f>$D22*'US Select Agents-Scores'!W22</f>
        <v>0.2</v>
      </c>
      <c r="AB22" s="199">
        <f>$D22*'US Select Agents-Scores'!X22</f>
        <v>0.2</v>
      </c>
      <c r="AC22" s="199">
        <f>$D22*'US Select Agents-Scores'!Y22</f>
        <v>0.2</v>
      </c>
      <c r="AD22" s="199">
        <f>$D22*'US Select Agents-Scores'!Z22</f>
        <v>0.2</v>
      </c>
      <c r="AE22" s="199">
        <f>$D22*'US Select Agents-Scores'!AA22</f>
        <v>0.05</v>
      </c>
      <c r="AF22" s="199">
        <f>$D22*'US Select Agents-Scores'!AB22</f>
        <v>0</v>
      </c>
      <c r="AG22" s="199">
        <f>$D22*'US Select Agents-Scores'!AC22</f>
        <v>0.05</v>
      </c>
      <c r="AH22" s="199">
        <f>$D22*'US Select Agents-Scores'!AD22</f>
        <v>0</v>
      </c>
      <c r="AI22" s="199">
        <f>$D22*'US Select Agents-Scores'!AE22</f>
        <v>0</v>
      </c>
      <c r="AJ22" s="199">
        <f>$D22*'US Select Agents-Scores'!AF22</f>
        <v>0</v>
      </c>
      <c r="AK22" s="199">
        <f>$D22*'US Select Agents-Scores'!AG22</f>
        <v>0</v>
      </c>
      <c r="AL22" s="199">
        <f>$D22*'US Select Agents-Scores'!AH22</f>
        <v>0.15000000000000002</v>
      </c>
      <c r="AM22" s="199">
        <f>$D22*'US Select Agents-Scores'!AI22</f>
        <v>0.2</v>
      </c>
      <c r="AN22" s="199">
        <f>$D22*'US Select Agents-Scores'!AJ22</f>
        <v>0.1</v>
      </c>
      <c r="AO22" s="199">
        <f>$D22*'US Select Agents-Scores'!AK22</f>
        <v>0.05</v>
      </c>
      <c r="AP22" s="199">
        <f>$D22*'US Select Agents-Scores'!AL22</f>
        <v>0.05</v>
      </c>
      <c r="AQ22" s="199">
        <f>$D22*'US Select Agents-Scores'!AM22</f>
        <v>7.5000000000000011E-2</v>
      </c>
      <c r="AR22" s="199">
        <f>$D22*'US Select Agents-Scores'!AN22</f>
        <v>0.2</v>
      </c>
      <c r="AS22" s="199">
        <f>$D22*'US Select Agents-Scores'!AO22</f>
        <v>0.05</v>
      </c>
      <c r="AT22" s="199">
        <f>$D22*'US Select Agents-Scores'!AP22</f>
        <v>0</v>
      </c>
      <c r="AU22" s="199">
        <f>$D22*'US Select Agents-Scores'!AQ22</f>
        <v>0.05</v>
      </c>
      <c r="AV22" s="199">
        <f>$D22*'US Select Agents-Scores'!AR22</f>
        <v>0.1</v>
      </c>
      <c r="AW22" s="199">
        <f>$D22*'US Select Agents-Scores'!AS22</f>
        <v>0</v>
      </c>
      <c r="AX22" s="199">
        <f>$D22*'US Select Agents-Scores'!AT22</f>
        <v>0</v>
      </c>
      <c r="AY22" s="199">
        <f>$D22*'US Select Agents-Scores'!AU22</f>
        <v>0.1</v>
      </c>
      <c r="AZ22" s="199">
        <f>$D22*'US Select Agents-Scores'!AV22</f>
        <v>0.2</v>
      </c>
      <c r="BA22" s="199">
        <f>$D22*'US Select Agents-Scores'!AW22</f>
        <v>0.2</v>
      </c>
      <c r="BB22" s="199">
        <f>$D22*'US Select Agents-Scores'!AX22</f>
        <v>0.15000000000000002</v>
      </c>
      <c r="BC22" s="199">
        <f>$D22*'US Select Agents-Scores'!AY22</f>
        <v>0.2</v>
      </c>
      <c r="BD22" s="199">
        <f>$D22*'US Select Agents-Scores'!AZ22</f>
        <v>0.2</v>
      </c>
      <c r="BE22" s="199">
        <f>$D22*'US Select Agents-Scores'!BA22</f>
        <v>0.2</v>
      </c>
      <c r="BF22" s="199">
        <f>$D22*'US Select Agents-Scores'!BB22</f>
        <v>0.1</v>
      </c>
      <c r="BG22" s="199">
        <f>$D22*'US Select Agents-Scores'!BC22</f>
        <v>0.2</v>
      </c>
      <c r="BH22" s="199">
        <f>$D22*'US Select Agents-Scores'!BD22</f>
        <v>0.2</v>
      </c>
      <c r="BI22" s="199">
        <f>$D22*'US Select Agents-Scores'!BE22</f>
        <v>0.1</v>
      </c>
      <c r="BJ22" s="199">
        <f>$D22*'US Select Agents-Scores'!BF22</f>
        <v>0</v>
      </c>
      <c r="BK22" s="199">
        <f>$D22*'US Select Agents-Scores'!BG22</f>
        <v>0.1</v>
      </c>
      <c r="BL22" s="199">
        <f>$D22*'US Select Agents-Scores'!BH22</f>
        <v>0</v>
      </c>
      <c r="BM22" s="199">
        <f>$D22*'US Select Agents-Scores'!BI22</f>
        <v>0.1</v>
      </c>
      <c r="BN22" s="199">
        <f>$D22*'US Select Agents-Scores'!BJ22</f>
        <v>0.2</v>
      </c>
      <c r="BO22" s="199">
        <f>$D22*'US Select Agents-Scores'!BK22</f>
        <v>0.2</v>
      </c>
      <c r="BP22" s="199">
        <f>$D22*'US Select Agents-Scores'!BL22</f>
        <v>0</v>
      </c>
      <c r="BQ22" s="199">
        <f>$D22*'US Select Agents-Scores'!BM22</f>
        <v>0.15000000000000002</v>
      </c>
      <c r="BR22" s="199">
        <f>$D22*'US Select Agents-Scores'!BN22</f>
        <v>0.2</v>
      </c>
      <c r="BS22" s="199">
        <f>$D22*'US Select Agents-Scores'!BO22</f>
        <v>0.05</v>
      </c>
      <c r="BT22" s="199">
        <f>$D22*'US Select Agents-Scores'!BP22</f>
        <v>0.05</v>
      </c>
      <c r="BU22" s="199">
        <f>$D22*'US Select Agents-Scores'!BQ22</f>
        <v>0.05</v>
      </c>
      <c r="BV22" s="199">
        <f>$D22*'US Select Agents-Scores'!BR22</f>
        <v>0.05</v>
      </c>
      <c r="BW22" s="199">
        <f>$D22*'US Select Agents-Scores'!BS22</f>
        <v>0.05</v>
      </c>
      <c r="BX22" s="199">
        <f>$D22*'US Select Agents-Scores'!BT22</f>
        <v>0.1</v>
      </c>
      <c r="BY22" s="199">
        <f>$D22*'US Select Agents-Scores'!BU22</f>
        <v>0.2</v>
      </c>
      <c r="BZ22" s="199">
        <f>$D22*'US Select Agents-Scores'!BV22</f>
        <v>0.2</v>
      </c>
      <c r="CA22" s="199">
        <f>$D22*'US Select Agents-Scores'!BW22</f>
        <v>0.2</v>
      </c>
      <c r="CB22" s="199">
        <f>$D22*'US Select Agents-Scores'!BX22</f>
        <v>0</v>
      </c>
      <c r="CC22" s="199">
        <f>$D22*'US Select Agents-Scores'!BY22</f>
        <v>0.05</v>
      </c>
      <c r="CD22" s="199">
        <f>$D22*'US Select Agents-Scores'!BZ22</f>
        <v>0.2</v>
      </c>
      <c r="CE22" s="199">
        <f>$D22*'US Select Agents-Scores'!CA22</f>
        <v>0.1</v>
      </c>
      <c r="CF22" s="199">
        <f>$D22*'US Select Agents-Scores'!CB22</f>
        <v>0.2</v>
      </c>
      <c r="CG22" s="199">
        <f>$D22*'US Select Agents-Scores'!CC22</f>
        <v>0.2</v>
      </c>
      <c r="CH22" s="199">
        <f>$D22*'US Select Agents-Scores'!CD22</f>
        <v>0.2</v>
      </c>
      <c r="CI22" s="199">
        <f>$D22*'US Select Agents-Scores'!CE22</f>
        <v>0.1</v>
      </c>
    </row>
    <row r="23" spans="1:87" x14ac:dyDescent="0.25">
      <c r="B23" s="12" t="s">
        <v>113</v>
      </c>
      <c r="C23" s="13">
        <f t="shared" si="0"/>
        <v>0.1</v>
      </c>
      <c r="D23" s="13">
        <v>0.06</v>
      </c>
      <c r="E23" s="4"/>
      <c r="F23" s="4"/>
      <c r="G23" s="199">
        <f>$D23*'US Select Agents-Scores'!C23</f>
        <v>0</v>
      </c>
      <c r="H23" s="199">
        <f>$D23*'US Select Agents-Scores'!D23</f>
        <v>0</v>
      </c>
      <c r="I23" s="199">
        <f>$D23*'US Select Agents-Scores'!E23</f>
        <v>0.12</v>
      </c>
      <c r="J23" s="199">
        <f>$D23*'US Select Agents-Scores'!F23</f>
        <v>0.12</v>
      </c>
      <c r="K23" s="199">
        <f>$D23*'US Select Agents-Scores'!G23</f>
        <v>0.24</v>
      </c>
      <c r="L23" s="199">
        <f>$D23*'US Select Agents-Scores'!H23</f>
        <v>0.24</v>
      </c>
      <c r="M23" s="199">
        <f>$D23*'US Select Agents-Scores'!I23</f>
        <v>0.24</v>
      </c>
      <c r="N23" s="199">
        <f>$D23*'US Select Agents-Scores'!J23</f>
        <v>0</v>
      </c>
      <c r="O23" s="199">
        <f>$D23*'US Select Agents-Scores'!K23</f>
        <v>0</v>
      </c>
      <c r="P23" s="199">
        <f>$D23*'US Select Agents-Scores'!L23</f>
        <v>0</v>
      </c>
      <c r="Q23" s="199">
        <f>$D23*'US Select Agents-Scores'!M23</f>
        <v>0</v>
      </c>
      <c r="R23" s="199">
        <f>$D23*'US Select Agents-Scores'!N23</f>
        <v>0.24</v>
      </c>
      <c r="S23" s="199">
        <f>$D23*'US Select Agents-Scores'!O23</f>
        <v>0.24</v>
      </c>
      <c r="T23" s="199">
        <f>$D23*'US Select Agents-Scores'!P23</f>
        <v>0.24</v>
      </c>
      <c r="U23" s="199">
        <f>$D23*'US Select Agents-Scores'!Q23</f>
        <v>0</v>
      </c>
      <c r="V23" s="199">
        <f>$D23*'US Select Agents-Scores'!R23</f>
        <v>0.24</v>
      </c>
      <c r="W23" s="199">
        <f>$D23*'US Select Agents-Scores'!S23</f>
        <v>0.24</v>
      </c>
      <c r="X23" s="199">
        <f>$D23*'US Select Agents-Scores'!T23</f>
        <v>0</v>
      </c>
      <c r="Y23" s="199">
        <f>$D23*'US Select Agents-Scores'!U23</f>
        <v>0</v>
      </c>
      <c r="Z23" s="199">
        <f>$D23*'US Select Agents-Scores'!V23</f>
        <v>0.24</v>
      </c>
      <c r="AA23" s="199">
        <f>$D23*'US Select Agents-Scores'!W23</f>
        <v>0</v>
      </c>
      <c r="AB23" s="199">
        <f>$D23*'US Select Agents-Scores'!X23</f>
        <v>0</v>
      </c>
      <c r="AC23" s="199">
        <f>$D23*'US Select Agents-Scores'!Y23</f>
        <v>0</v>
      </c>
      <c r="AD23" s="199">
        <f>$D23*'US Select Agents-Scores'!Z23</f>
        <v>0</v>
      </c>
      <c r="AE23" s="199">
        <f>$D23*'US Select Agents-Scores'!AA23</f>
        <v>0.24</v>
      </c>
      <c r="AF23" s="199">
        <f>$D23*'US Select Agents-Scores'!AB23</f>
        <v>0</v>
      </c>
      <c r="AG23" s="199">
        <f>$D23*'US Select Agents-Scores'!AC23</f>
        <v>0</v>
      </c>
      <c r="AH23" s="199">
        <f>$D23*'US Select Agents-Scores'!AD23</f>
        <v>0.12</v>
      </c>
      <c r="AI23" s="199">
        <f>$D23*'US Select Agents-Scores'!AE23</f>
        <v>0</v>
      </c>
      <c r="AJ23" s="199">
        <f>$D23*'US Select Agents-Scores'!AF23</f>
        <v>0</v>
      </c>
      <c r="AK23" s="199">
        <f>$D23*'US Select Agents-Scores'!AG23</f>
        <v>0</v>
      </c>
      <c r="AL23" s="199">
        <f>$D23*'US Select Agents-Scores'!AH23</f>
        <v>0</v>
      </c>
      <c r="AM23" s="199">
        <f>$D23*'US Select Agents-Scores'!AI23</f>
        <v>0.24</v>
      </c>
      <c r="AN23" s="199">
        <f>$D23*'US Select Agents-Scores'!AJ23</f>
        <v>0.12</v>
      </c>
      <c r="AO23" s="199">
        <f>$D23*'US Select Agents-Scores'!AK23</f>
        <v>0</v>
      </c>
      <c r="AP23" s="199">
        <f>$D23*'US Select Agents-Scores'!AL23</f>
        <v>0</v>
      </c>
      <c r="AQ23" s="199">
        <f>$D23*'US Select Agents-Scores'!AM23</f>
        <v>0.24</v>
      </c>
      <c r="AR23" s="199">
        <f>$D23*'US Select Agents-Scores'!AN23</f>
        <v>0</v>
      </c>
      <c r="AS23" s="199">
        <f>$D23*'US Select Agents-Scores'!AO23</f>
        <v>0.24</v>
      </c>
      <c r="AT23" s="199">
        <f>$D23*'US Select Agents-Scores'!AP23</f>
        <v>0.12</v>
      </c>
      <c r="AU23" s="199">
        <f>$D23*'US Select Agents-Scores'!AQ23</f>
        <v>0.24</v>
      </c>
      <c r="AV23" s="199">
        <f>$D23*'US Select Agents-Scores'!AR23</f>
        <v>0.24</v>
      </c>
      <c r="AW23" s="199">
        <f>$D23*'US Select Agents-Scores'!AS23</f>
        <v>0</v>
      </c>
      <c r="AX23" s="199">
        <f>$D23*'US Select Agents-Scores'!AT23</f>
        <v>0</v>
      </c>
      <c r="AY23" s="199">
        <f>$D23*'US Select Agents-Scores'!AU23</f>
        <v>0.24</v>
      </c>
      <c r="AZ23" s="199">
        <f>$D23*'US Select Agents-Scores'!AV23</f>
        <v>0.12</v>
      </c>
      <c r="BA23" s="199">
        <f>$D23*'US Select Agents-Scores'!AW23</f>
        <v>0</v>
      </c>
      <c r="BB23" s="199">
        <f>$D23*'US Select Agents-Scores'!AX23</f>
        <v>0.24</v>
      </c>
      <c r="BC23" s="199">
        <f>$D23*'US Select Agents-Scores'!AY23</f>
        <v>0</v>
      </c>
      <c r="BD23" s="199">
        <f>$D23*'US Select Agents-Scores'!AZ23</f>
        <v>0</v>
      </c>
      <c r="BE23" s="199">
        <f>$D23*'US Select Agents-Scores'!BA23</f>
        <v>0</v>
      </c>
      <c r="BF23" s="199">
        <f>$D23*'US Select Agents-Scores'!BB23</f>
        <v>0.24</v>
      </c>
      <c r="BG23" s="199">
        <f>$D23*'US Select Agents-Scores'!BC23</f>
        <v>0</v>
      </c>
      <c r="BH23" s="199">
        <f>$D23*'US Select Agents-Scores'!BD23</f>
        <v>0</v>
      </c>
      <c r="BI23" s="199">
        <f>$D23*'US Select Agents-Scores'!BE23</f>
        <v>0</v>
      </c>
      <c r="BJ23" s="199">
        <f>$D23*'US Select Agents-Scores'!BF23</f>
        <v>0</v>
      </c>
      <c r="BK23" s="199">
        <f>$D23*'US Select Agents-Scores'!BG23</f>
        <v>0.24</v>
      </c>
      <c r="BL23" s="199">
        <f>$D23*'US Select Agents-Scores'!BH23</f>
        <v>0</v>
      </c>
      <c r="BM23" s="199">
        <f>$D23*'US Select Agents-Scores'!BI23</f>
        <v>0</v>
      </c>
      <c r="BN23" s="199">
        <f>$D23*'US Select Agents-Scores'!BJ23</f>
        <v>0</v>
      </c>
      <c r="BO23" s="199">
        <f>$D23*'US Select Agents-Scores'!BK23</f>
        <v>0.24</v>
      </c>
      <c r="BP23" s="199">
        <f>$D23*'US Select Agents-Scores'!BL23</f>
        <v>0</v>
      </c>
      <c r="BQ23" s="199">
        <f>$D23*'US Select Agents-Scores'!BM23</f>
        <v>0.06</v>
      </c>
      <c r="BR23" s="199">
        <f>$D23*'US Select Agents-Scores'!BN23</f>
        <v>0.24</v>
      </c>
      <c r="BS23" s="199">
        <f>$D23*'US Select Agents-Scores'!BO23</f>
        <v>0.24</v>
      </c>
      <c r="BT23" s="199">
        <f>$D23*'US Select Agents-Scores'!BP23</f>
        <v>0.24</v>
      </c>
      <c r="BU23" s="199">
        <f>$D23*'US Select Agents-Scores'!BQ23</f>
        <v>0.24</v>
      </c>
      <c r="BV23" s="199">
        <f>$D23*'US Select Agents-Scores'!BR23</f>
        <v>0.24</v>
      </c>
      <c r="BW23" s="199">
        <f>$D23*'US Select Agents-Scores'!BS23</f>
        <v>0.24</v>
      </c>
      <c r="BX23" s="199">
        <f>$D23*'US Select Agents-Scores'!BT23</f>
        <v>0</v>
      </c>
      <c r="BY23" s="199">
        <f>$D23*'US Select Agents-Scores'!BU23</f>
        <v>0.24</v>
      </c>
      <c r="BZ23" s="199">
        <f>$D23*'US Select Agents-Scores'!BV23</f>
        <v>0</v>
      </c>
      <c r="CA23" s="199">
        <f>$D23*'US Select Agents-Scores'!BW23</f>
        <v>0</v>
      </c>
      <c r="CB23" s="199">
        <f>$D23*'US Select Agents-Scores'!BX23</f>
        <v>0</v>
      </c>
      <c r="CC23" s="199">
        <f>$D23*'US Select Agents-Scores'!BY23</f>
        <v>0.12</v>
      </c>
      <c r="CD23" s="199">
        <f>$D23*'US Select Agents-Scores'!BZ23</f>
        <v>0.24</v>
      </c>
      <c r="CE23" s="199">
        <f>$D23*'US Select Agents-Scores'!CA23</f>
        <v>0.24</v>
      </c>
      <c r="CF23" s="199">
        <f>$D23*'US Select Agents-Scores'!CB23</f>
        <v>0.24</v>
      </c>
      <c r="CG23" s="199">
        <f>$D23*'US Select Agents-Scores'!CC23</f>
        <v>0.24</v>
      </c>
      <c r="CH23" s="199">
        <f>$D23*'US Select Agents-Scores'!CD23</f>
        <v>0.24</v>
      </c>
      <c r="CI23" s="199">
        <f>$D23*'US Select Agents-Scores'!CE23</f>
        <v>0.24</v>
      </c>
    </row>
    <row r="24" spans="1:87" x14ac:dyDescent="0.25">
      <c r="A24" s="293" t="s">
        <v>157</v>
      </c>
      <c r="B24" s="293"/>
      <c r="C24" s="293"/>
      <c r="D24" s="293"/>
      <c r="E24" s="293"/>
      <c r="F24" s="293"/>
      <c r="G24" s="200">
        <f>SUM(G5:G23)</f>
        <v>2.2200000000000002</v>
      </c>
      <c r="H24" s="200">
        <f t="shared" ref="H24:BS24" si="1">SUM(H5:H23)</f>
        <v>7.5000000000000011E-2</v>
      </c>
      <c r="I24" s="200">
        <f t="shared" si="1"/>
        <v>0.47000000000000003</v>
      </c>
      <c r="J24" s="200">
        <f t="shared" si="1"/>
        <v>0.52</v>
      </c>
      <c r="K24" s="200">
        <f t="shared" si="1"/>
        <v>2.38</v>
      </c>
      <c r="L24" s="200">
        <f t="shared" si="1"/>
        <v>2.0400000000000005</v>
      </c>
      <c r="M24" s="200">
        <f t="shared" si="1"/>
        <v>3.24</v>
      </c>
      <c r="N24" s="200">
        <f t="shared" si="1"/>
        <v>0.2</v>
      </c>
      <c r="O24" s="200">
        <f t="shared" si="1"/>
        <v>1.7700000000000002</v>
      </c>
      <c r="P24" s="200">
        <f t="shared" si="1"/>
        <v>1.71</v>
      </c>
      <c r="Q24" s="200">
        <f t="shared" si="1"/>
        <v>0.70000000000000007</v>
      </c>
      <c r="R24" s="200">
        <f t="shared" si="1"/>
        <v>2.71</v>
      </c>
      <c r="S24" s="200">
        <f t="shared" si="1"/>
        <v>2.71</v>
      </c>
      <c r="T24" s="200">
        <f t="shared" si="1"/>
        <v>2.71</v>
      </c>
      <c r="U24" s="200">
        <f t="shared" si="1"/>
        <v>2.42</v>
      </c>
      <c r="V24" s="200">
        <f t="shared" si="1"/>
        <v>2.62</v>
      </c>
      <c r="W24" s="200">
        <f t="shared" si="1"/>
        <v>1.1400000000000001</v>
      </c>
      <c r="X24" s="200">
        <f t="shared" si="1"/>
        <v>0.94</v>
      </c>
      <c r="Y24" s="200">
        <f t="shared" si="1"/>
        <v>0.89</v>
      </c>
      <c r="Z24" s="200">
        <f t="shared" si="1"/>
        <v>0.74</v>
      </c>
      <c r="AA24" s="200">
        <f t="shared" si="1"/>
        <v>1.82</v>
      </c>
      <c r="AB24" s="200">
        <f t="shared" si="1"/>
        <v>1.1600000000000001</v>
      </c>
      <c r="AC24" s="200">
        <f t="shared" si="1"/>
        <v>0.60000000000000009</v>
      </c>
      <c r="AD24" s="200">
        <f t="shared" si="1"/>
        <v>2.4700000000000006</v>
      </c>
      <c r="AE24" s="200">
        <f t="shared" si="1"/>
        <v>2.15</v>
      </c>
      <c r="AF24" s="200">
        <f t="shared" si="1"/>
        <v>0</v>
      </c>
      <c r="AG24" s="200">
        <f t="shared" si="1"/>
        <v>0.73000000000000009</v>
      </c>
      <c r="AH24" s="200">
        <f t="shared" si="1"/>
        <v>2.4600000000000004</v>
      </c>
      <c r="AI24" s="200">
        <f t="shared" si="1"/>
        <v>0.12</v>
      </c>
      <c r="AJ24" s="200">
        <f t="shared" si="1"/>
        <v>0.48</v>
      </c>
      <c r="AK24" s="200">
        <f t="shared" si="1"/>
        <v>0.4</v>
      </c>
      <c r="AL24" s="200">
        <f t="shared" si="1"/>
        <v>1.88</v>
      </c>
      <c r="AM24" s="200">
        <f t="shared" si="1"/>
        <v>0.64</v>
      </c>
      <c r="AN24" s="200">
        <f t="shared" si="1"/>
        <v>1.56</v>
      </c>
      <c r="AO24" s="200">
        <f t="shared" si="1"/>
        <v>1.74</v>
      </c>
      <c r="AP24" s="200">
        <f t="shared" si="1"/>
        <v>1.0900000000000001</v>
      </c>
      <c r="AQ24" s="200">
        <f t="shared" si="1"/>
        <v>2.1950000000000003</v>
      </c>
      <c r="AR24" s="200">
        <f t="shared" si="1"/>
        <v>0.2</v>
      </c>
      <c r="AS24" s="200">
        <f t="shared" si="1"/>
        <v>0.49</v>
      </c>
      <c r="AT24" s="200">
        <f t="shared" si="1"/>
        <v>2.1800000000000002</v>
      </c>
      <c r="AU24" s="200">
        <f t="shared" si="1"/>
        <v>0.81</v>
      </c>
      <c r="AV24" s="200">
        <f t="shared" si="1"/>
        <v>1.76</v>
      </c>
      <c r="AW24" s="200">
        <f t="shared" si="1"/>
        <v>0.12</v>
      </c>
      <c r="AX24" s="200">
        <f t="shared" si="1"/>
        <v>0.12</v>
      </c>
      <c r="AY24" s="200">
        <f t="shared" si="1"/>
        <v>1.8800000000000006</v>
      </c>
      <c r="AZ24" s="200">
        <f t="shared" si="1"/>
        <v>1.92</v>
      </c>
      <c r="BA24" s="200">
        <f t="shared" si="1"/>
        <v>0.60000000000000009</v>
      </c>
      <c r="BB24" s="200">
        <f t="shared" si="1"/>
        <v>0.59000000000000008</v>
      </c>
      <c r="BC24" s="200">
        <f t="shared" si="1"/>
        <v>0.4</v>
      </c>
      <c r="BD24" s="200">
        <f t="shared" si="1"/>
        <v>0.4</v>
      </c>
      <c r="BE24" s="200">
        <f t="shared" si="1"/>
        <v>0.60000000000000009</v>
      </c>
      <c r="BF24" s="200">
        <f t="shared" si="1"/>
        <v>2.2200000000000006</v>
      </c>
      <c r="BG24" s="200">
        <f t="shared" si="1"/>
        <v>2.7800000000000007</v>
      </c>
      <c r="BH24" s="200">
        <f t="shared" si="1"/>
        <v>1.1000000000000001</v>
      </c>
      <c r="BI24" s="200">
        <f t="shared" si="1"/>
        <v>1.4</v>
      </c>
      <c r="BJ24" s="200">
        <f t="shared" si="1"/>
        <v>1.48</v>
      </c>
      <c r="BK24" s="200">
        <f t="shared" si="1"/>
        <v>0.94000000000000006</v>
      </c>
      <c r="BL24" s="200">
        <f t="shared" si="1"/>
        <v>0.12</v>
      </c>
      <c r="BM24" s="200">
        <f t="shared" si="1"/>
        <v>1.8200000000000003</v>
      </c>
      <c r="BN24" s="200">
        <f t="shared" si="1"/>
        <v>0.4</v>
      </c>
      <c r="BO24" s="200">
        <f t="shared" si="1"/>
        <v>0.64</v>
      </c>
      <c r="BP24" s="200">
        <f t="shared" si="1"/>
        <v>0.12</v>
      </c>
      <c r="BQ24" s="200">
        <f t="shared" si="1"/>
        <v>1.6099999999999999</v>
      </c>
      <c r="BR24" s="200">
        <f t="shared" si="1"/>
        <v>3.3200000000000003</v>
      </c>
      <c r="BS24" s="200">
        <f t="shared" si="1"/>
        <v>1.6800000000000002</v>
      </c>
      <c r="BT24" s="200">
        <f t="shared" ref="BT24:CC24" si="2">SUM(BT5:BT23)</f>
        <v>1.6800000000000002</v>
      </c>
      <c r="BU24" s="200">
        <f t="shared" si="2"/>
        <v>1.6800000000000002</v>
      </c>
      <c r="BV24" s="200">
        <f t="shared" si="2"/>
        <v>1.6800000000000002</v>
      </c>
      <c r="BW24" s="200">
        <f t="shared" si="2"/>
        <v>1.6800000000000002</v>
      </c>
      <c r="BX24" s="200">
        <f t="shared" si="2"/>
        <v>1.8599999999999999</v>
      </c>
      <c r="BY24" s="200">
        <f t="shared" si="2"/>
        <v>0.64</v>
      </c>
      <c r="BZ24" s="200">
        <f t="shared" si="2"/>
        <v>0.4</v>
      </c>
      <c r="CA24" s="200">
        <f t="shared" si="2"/>
        <v>0.94</v>
      </c>
      <c r="CB24" s="200">
        <f t="shared" si="2"/>
        <v>1.3900000000000001</v>
      </c>
      <c r="CC24" s="200">
        <f t="shared" si="2"/>
        <v>1.67</v>
      </c>
      <c r="CD24" s="200">
        <f>SUM(CD5:CD23)</f>
        <v>0.96</v>
      </c>
      <c r="CE24" s="200">
        <f>SUM(CE5:CE23)</f>
        <v>1.8700000000000003</v>
      </c>
      <c r="CF24" s="200">
        <f t="shared" ref="CF24" si="3">SUM(CF5:CF23)</f>
        <v>0.84000000000000008</v>
      </c>
      <c r="CG24" s="200">
        <f>SUM(CG5:CG23)</f>
        <v>0.64</v>
      </c>
      <c r="CH24" s="200">
        <f t="shared" ref="CH24" si="4">SUM(CH5:CH23)</f>
        <v>2.9800000000000004</v>
      </c>
      <c r="CI24" s="200">
        <f>SUM(CI5:CI23)</f>
        <v>2.3600000000000003</v>
      </c>
    </row>
    <row r="25" spans="1:87" x14ac:dyDescent="0.25">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row>
    <row r="26" spans="1:87" ht="16.5" x14ac:dyDescent="0.25">
      <c r="A26" s="295" t="s">
        <v>38</v>
      </c>
      <c r="B26" s="295"/>
      <c r="C26" s="295"/>
      <c r="D26" s="295"/>
      <c r="E26" s="295"/>
      <c r="F26" s="295"/>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row>
    <row r="27" spans="1:87" x14ac:dyDescent="0.25">
      <c r="A27"/>
      <c r="B27" s="18" t="s">
        <v>114</v>
      </c>
      <c r="C27" s="32">
        <v>0.45</v>
      </c>
      <c r="D27" s="33">
        <f>SUM(D29:D65)</f>
        <v>0.75403280000000017</v>
      </c>
      <c r="E27" s="4"/>
      <c r="F27" s="4"/>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row>
    <row r="28" spans="1:87" x14ac:dyDescent="0.25">
      <c r="A28"/>
      <c r="B28" s="19" t="s">
        <v>115</v>
      </c>
      <c r="C28" s="34">
        <v>0.25</v>
      </c>
      <c r="D28" s="35"/>
      <c r="E28" s="4"/>
      <c r="F28" s="4"/>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row>
    <row r="29" spans="1:87" x14ac:dyDescent="0.25">
      <c r="A29"/>
      <c r="B29" s="12" t="s">
        <v>123</v>
      </c>
      <c r="C29" s="13">
        <v>0.23</v>
      </c>
      <c r="D29" s="36">
        <f>C29*$C$33*$C$32</f>
        <v>4.1399999999999999E-2</v>
      </c>
      <c r="E29" s="4"/>
      <c r="F29" s="4"/>
      <c r="G29" s="201">
        <f>$D29*'US Select Agents-Scores'!C29</f>
        <v>8.2799999999999999E-2</v>
      </c>
      <c r="H29" s="201">
        <f>$D29*'US Select Agents-Scores'!D29</f>
        <v>0</v>
      </c>
      <c r="I29" s="201">
        <f>$D29*'US Select Agents-Scores'!E29</f>
        <v>0</v>
      </c>
      <c r="J29" s="201">
        <f>$D29*'US Select Agents-Scores'!F29</f>
        <v>0</v>
      </c>
      <c r="K29" s="201">
        <f>$D29*'US Select Agents-Scores'!G29</f>
        <v>0.1242</v>
      </c>
      <c r="L29" s="201">
        <f>$D29*'US Select Agents-Scores'!H29</f>
        <v>0.1242</v>
      </c>
      <c r="M29" s="201">
        <f>$D29*'US Select Agents-Scores'!I29</f>
        <v>0.1242</v>
      </c>
      <c r="N29" s="201">
        <f>$D29*'US Select Agents-Scores'!J29</f>
        <v>0</v>
      </c>
      <c r="O29" s="201">
        <f>$D29*'US Select Agents-Scores'!K29</f>
        <v>0</v>
      </c>
      <c r="P29" s="201">
        <f>$D29*'US Select Agents-Scores'!L29</f>
        <v>8.2799999999999999E-2</v>
      </c>
      <c r="Q29" s="201">
        <f>$D29*'US Select Agents-Scores'!M29</f>
        <v>0</v>
      </c>
      <c r="R29" s="201">
        <f>$D29*'US Select Agents-Scores'!N29</f>
        <v>0.1242</v>
      </c>
      <c r="S29" s="201">
        <f>$D29*'US Select Agents-Scores'!O29</f>
        <v>0.1242</v>
      </c>
      <c r="T29" s="201">
        <f>$D29*'US Select Agents-Scores'!P29</f>
        <v>0.1242</v>
      </c>
      <c r="U29" s="201">
        <f>$D29*'US Select Agents-Scores'!Q29</f>
        <v>0.1242</v>
      </c>
      <c r="V29" s="201">
        <f>$D29*'US Select Agents-Scores'!R29</f>
        <v>0.1242</v>
      </c>
      <c r="W29" s="201">
        <f>$D29*'US Select Agents-Scores'!S29</f>
        <v>0</v>
      </c>
      <c r="X29" s="201">
        <f>$D29*'US Select Agents-Scores'!T29</f>
        <v>0.1242</v>
      </c>
      <c r="Y29" s="201">
        <f>$D29*'US Select Agents-Scores'!U29</f>
        <v>0.1242</v>
      </c>
      <c r="Z29" s="201">
        <f>$D29*'US Select Agents-Scores'!V29</f>
        <v>0</v>
      </c>
      <c r="AA29" s="201">
        <f>$D29*'US Select Agents-Scores'!W29</f>
        <v>8.2799999999999999E-2</v>
      </c>
      <c r="AB29" s="201">
        <f>$D29*'US Select Agents-Scores'!X29</f>
        <v>0.1242</v>
      </c>
      <c r="AC29" s="201">
        <f>$D29*'US Select Agents-Scores'!Y29</f>
        <v>4.1399999999999999E-2</v>
      </c>
      <c r="AD29" s="201">
        <f>$D29*'US Select Agents-Scores'!Z29</f>
        <v>0.1242</v>
      </c>
      <c r="AE29" s="201">
        <f>$D29*'US Select Agents-Scores'!AA29</f>
        <v>0.1242</v>
      </c>
      <c r="AF29" s="201">
        <f>$D29*'US Select Agents-Scores'!AB29</f>
        <v>0</v>
      </c>
      <c r="AG29" s="201">
        <f>$D29*'US Select Agents-Scores'!AC29</f>
        <v>0.1242</v>
      </c>
      <c r="AH29" s="201">
        <f>$D29*'US Select Agents-Scores'!AD29</f>
        <v>0.1242</v>
      </c>
      <c r="AI29" s="201">
        <f>$D29*'US Select Agents-Scores'!AE29</f>
        <v>0</v>
      </c>
      <c r="AJ29" s="201">
        <f>$D29*'US Select Agents-Scores'!AF29</f>
        <v>8.2799999999999999E-2</v>
      </c>
      <c r="AK29" s="201">
        <f>$D29*'US Select Agents-Scores'!AG29</f>
        <v>0</v>
      </c>
      <c r="AL29" s="201">
        <f>$D29*'US Select Agents-Scores'!AH29</f>
        <v>8.2799999999999999E-2</v>
      </c>
      <c r="AM29" s="201">
        <f>$D29*'US Select Agents-Scores'!AI29</f>
        <v>0</v>
      </c>
      <c r="AN29" s="201">
        <f>$D29*'US Select Agents-Scores'!AJ29</f>
        <v>0.1656</v>
      </c>
      <c r="AO29" s="201">
        <f>$D29*'US Select Agents-Scores'!AK29</f>
        <v>0.1242</v>
      </c>
      <c r="AP29" s="201">
        <f>$D29*'US Select Agents-Scores'!AL29</f>
        <v>0.1242</v>
      </c>
      <c r="AQ29" s="201">
        <f>$D29*'US Select Agents-Scores'!AM29</f>
        <v>0.1242</v>
      </c>
      <c r="AR29" s="201">
        <f>$D29*'US Select Agents-Scores'!AN29</f>
        <v>0</v>
      </c>
      <c r="AS29" s="201">
        <f>$D29*'US Select Agents-Scores'!AO29</f>
        <v>0</v>
      </c>
      <c r="AT29" s="201">
        <f>$D29*'US Select Agents-Scores'!AP29</f>
        <v>8.2799999999999999E-2</v>
      </c>
      <c r="AU29" s="201">
        <f>$D29*'US Select Agents-Scores'!AQ29</f>
        <v>0.1242</v>
      </c>
      <c r="AV29" s="201">
        <f>$D29*'US Select Agents-Scores'!AR29</f>
        <v>0.1242</v>
      </c>
      <c r="AW29" s="201">
        <f>$D29*'US Select Agents-Scores'!AS29</f>
        <v>0</v>
      </c>
      <c r="AX29" s="201">
        <f>$D29*'US Select Agents-Scores'!AT29</f>
        <v>0</v>
      </c>
      <c r="AY29" s="201">
        <f>$D29*'US Select Agents-Scores'!AU29</f>
        <v>0.1242</v>
      </c>
      <c r="AZ29" s="201">
        <f>$D29*'US Select Agents-Scores'!AV29</f>
        <v>0.1242</v>
      </c>
      <c r="BA29" s="201">
        <f>$D29*'US Select Agents-Scores'!AW29</f>
        <v>0</v>
      </c>
      <c r="BB29" s="201">
        <f>$D29*'US Select Agents-Scores'!AX29</f>
        <v>0</v>
      </c>
      <c r="BC29" s="201">
        <f>$D29*'US Select Agents-Scores'!AY29</f>
        <v>0</v>
      </c>
      <c r="BD29" s="201">
        <f>$D29*'US Select Agents-Scores'!AZ29</f>
        <v>0</v>
      </c>
      <c r="BE29" s="201">
        <f>$D29*'US Select Agents-Scores'!BA29</f>
        <v>0</v>
      </c>
      <c r="BF29" s="201">
        <f>$D29*'US Select Agents-Scores'!BB29</f>
        <v>0.1242</v>
      </c>
      <c r="BG29" s="201">
        <f>$D29*'US Select Agents-Scores'!BC29</f>
        <v>4.1399999999999999E-2</v>
      </c>
      <c r="BH29" s="201">
        <f>$D29*'US Select Agents-Scores'!BD29</f>
        <v>8.2799999999999999E-2</v>
      </c>
      <c r="BI29" s="201">
        <f>$D29*'US Select Agents-Scores'!BE29</f>
        <v>0.1242</v>
      </c>
      <c r="BJ29" s="201">
        <f>$D29*'US Select Agents-Scores'!BF29</f>
        <v>8.2799999999999999E-2</v>
      </c>
      <c r="BK29" s="201">
        <f>$D29*'US Select Agents-Scores'!BG29</f>
        <v>0</v>
      </c>
      <c r="BL29" s="201">
        <f>$D29*'US Select Agents-Scores'!BH29</f>
        <v>0</v>
      </c>
      <c r="BM29" s="201">
        <f>$D29*'US Select Agents-Scores'!BI29</f>
        <v>4.1399999999999999E-2</v>
      </c>
      <c r="BN29" s="201">
        <f>$D29*'US Select Agents-Scores'!BJ29</f>
        <v>0</v>
      </c>
      <c r="BO29" s="201">
        <f>$D29*'US Select Agents-Scores'!BK29</f>
        <v>0</v>
      </c>
      <c r="BP29" s="201">
        <f>$D29*'US Select Agents-Scores'!BL29</f>
        <v>0</v>
      </c>
      <c r="BQ29" s="201">
        <f>$D29*'US Select Agents-Scores'!BM29</f>
        <v>0.1242</v>
      </c>
      <c r="BR29" s="201">
        <f>$D29*'US Select Agents-Scores'!BN29</f>
        <v>0.1242</v>
      </c>
      <c r="BS29" s="201">
        <f>$D29*'US Select Agents-Scores'!BO29</f>
        <v>0.1242</v>
      </c>
      <c r="BT29" s="201">
        <f>$D29*'US Select Agents-Scores'!BP29</f>
        <v>0.1242</v>
      </c>
      <c r="BU29" s="201">
        <f>$D29*'US Select Agents-Scores'!BQ29</f>
        <v>0.1242</v>
      </c>
      <c r="BV29" s="201">
        <f>$D29*'US Select Agents-Scores'!BR29</f>
        <v>0.1242</v>
      </c>
      <c r="BW29" s="201">
        <f>$D29*'US Select Agents-Scores'!BS29</f>
        <v>0.1242</v>
      </c>
      <c r="BX29" s="201">
        <f>$D29*'US Select Agents-Scores'!BT29</f>
        <v>8.2799999999999999E-2</v>
      </c>
      <c r="BY29" s="201">
        <f>$D29*'US Select Agents-Scores'!BU29</f>
        <v>0</v>
      </c>
      <c r="BZ29" s="201">
        <f>$D29*'US Select Agents-Scores'!BV29</f>
        <v>0</v>
      </c>
      <c r="CA29" s="201">
        <f>$D29*'US Select Agents-Scores'!BW29</f>
        <v>8.2799999999999999E-2</v>
      </c>
      <c r="CB29" s="201">
        <f>$D29*'US Select Agents-Scores'!BX29</f>
        <v>4.1399999999999999E-2</v>
      </c>
      <c r="CC29" s="201">
        <f>$D29*'US Select Agents-Scores'!BY29</f>
        <v>8.2799999999999999E-2</v>
      </c>
      <c r="CD29" s="201">
        <f>$D29*'US Select Agents-Scores'!BZ29</f>
        <v>4.1399999999999999E-2</v>
      </c>
      <c r="CE29" s="201">
        <f>$D29*'US Select Agents-Scores'!CA29</f>
        <v>4.1399999999999999E-2</v>
      </c>
      <c r="CF29" s="201">
        <f>$D29*'US Select Agents-Scores'!CB29</f>
        <v>0</v>
      </c>
      <c r="CG29" s="201">
        <f>$D29*'US Select Agents-Scores'!CC29</f>
        <v>0</v>
      </c>
      <c r="CH29" s="201">
        <f>$D29*'US Select Agents-Scores'!CD29</f>
        <v>0</v>
      </c>
      <c r="CI29" s="201">
        <f>$D29*'US Select Agents-Scores'!CE29</f>
        <v>8.2799999999999999E-2</v>
      </c>
    </row>
    <row r="30" spans="1:87" x14ac:dyDescent="0.25">
      <c r="A30"/>
      <c r="B30" s="12" t="s">
        <v>124</v>
      </c>
      <c r="C30" s="13">
        <v>0.43</v>
      </c>
      <c r="D30" s="36">
        <f t="shared" ref="D30:D32" si="5">C30*$C$33*$C$32</f>
        <v>7.7399999999999997E-2</v>
      </c>
      <c r="E30" s="4"/>
      <c r="F30" s="4"/>
      <c r="G30" s="201">
        <f>$D30*'US Select Agents-Scores'!C30</f>
        <v>0.19350000000000001</v>
      </c>
      <c r="H30" s="201">
        <f>$D30*'US Select Agents-Scores'!D30</f>
        <v>0</v>
      </c>
      <c r="I30" s="201">
        <f>$D30*'US Select Agents-Scores'!E30</f>
        <v>0</v>
      </c>
      <c r="J30" s="201">
        <f>$D30*'US Select Agents-Scores'!F30</f>
        <v>0</v>
      </c>
      <c r="K30" s="201">
        <f>$D30*'US Select Agents-Scores'!G30</f>
        <v>0.15479999999999999</v>
      </c>
      <c r="L30" s="201">
        <f>$D30*'US Select Agents-Scores'!H30</f>
        <v>0.30959999999999999</v>
      </c>
      <c r="M30" s="201">
        <f>$D30*'US Select Agents-Scores'!I30</f>
        <v>0.30959999999999999</v>
      </c>
      <c r="N30" s="201">
        <f>$D30*'US Select Agents-Scores'!J30</f>
        <v>0</v>
      </c>
      <c r="O30" s="201">
        <f>$D30*'US Select Agents-Scores'!K30</f>
        <v>0</v>
      </c>
      <c r="P30" s="201">
        <f>$D30*'US Select Agents-Scores'!L30</f>
        <v>0.23219999999999999</v>
      </c>
      <c r="Q30" s="201">
        <f>$D30*'US Select Agents-Scores'!M30</f>
        <v>0</v>
      </c>
      <c r="R30" s="201">
        <f>$D30*'US Select Agents-Scores'!N30</f>
        <v>0.15479999999999999</v>
      </c>
      <c r="S30" s="201">
        <f>$D30*'US Select Agents-Scores'!O30</f>
        <v>0.15479999999999999</v>
      </c>
      <c r="T30" s="201">
        <f>$D30*'US Select Agents-Scores'!P30</f>
        <v>0.15479999999999999</v>
      </c>
      <c r="U30" s="201">
        <f>$D30*'US Select Agents-Scores'!Q30</f>
        <v>0.19350000000000001</v>
      </c>
      <c r="V30" s="201">
        <f>$D30*'US Select Agents-Scores'!R30</f>
        <v>0.23219999999999999</v>
      </c>
      <c r="W30" s="201">
        <f>$D30*'US Select Agents-Scores'!S30</f>
        <v>0</v>
      </c>
      <c r="X30" s="201">
        <f>$D30*'US Select Agents-Scores'!T30</f>
        <v>0.23219999999999999</v>
      </c>
      <c r="Y30" s="201">
        <f>$D30*'US Select Agents-Scores'!U30</f>
        <v>0.30959999999999999</v>
      </c>
      <c r="Z30" s="201">
        <f>$D30*'US Select Agents-Scores'!V30</f>
        <v>0</v>
      </c>
      <c r="AA30" s="201">
        <f>$D30*'US Select Agents-Scores'!W30</f>
        <v>0.23219999999999999</v>
      </c>
      <c r="AB30" s="201">
        <f>$D30*'US Select Agents-Scores'!X30</f>
        <v>0.15479999999999999</v>
      </c>
      <c r="AC30" s="201">
        <f>$D30*'US Select Agents-Scores'!Y30</f>
        <v>0.30959999999999999</v>
      </c>
      <c r="AD30" s="201">
        <f>$D30*'US Select Agents-Scores'!Z30</f>
        <v>0.23219999999999999</v>
      </c>
      <c r="AE30" s="201">
        <f>$D30*'US Select Agents-Scores'!AA30</f>
        <v>0.23219999999999999</v>
      </c>
      <c r="AF30" s="201">
        <f>$D30*'US Select Agents-Scores'!AB30</f>
        <v>0</v>
      </c>
      <c r="AG30" s="201">
        <f>$D30*'US Select Agents-Scores'!AC30</f>
        <v>0.30959999999999999</v>
      </c>
      <c r="AH30" s="201">
        <f>$D30*'US Select Agents-Scores'!AD30</f>
        <v>0.30959999999999999</v>
      </c>
      <c r="AI30" s="201">
        <f>$D30*'US Select Agents-Scores'!AE30</f>
        <v>0</v>
      </c>
      <c r="AJ30" s="201">
        <f>$D30*'US Select Agents-Scores'!AF30</f>
        <v>0.23219999999999999</v>
      </c>
      <c r="AK30" s="201">
        <f>$D30*'US Select Agents-Scores'!AG30</f>
        <v>0</v>
      </c>
      <c r="AL30" s="201">
        <f>$D30*'US Select Agents-Scores'!AH30</f>
        <v>0.23219999999999999</v>
      </c>
      <c r="AM30" s="201">
        <f>$D30*'US Select Agents-Scores'!AI30</f>
        <v>0</v>
      </c>
      <c r="AN30" s="201">
        <f>$D30*'US Select Agents-Scores'!AJ30</f>
        <v>0.30959999999999999</v>
      </c>
      <c r="AO30" s="201">
        <f>$D30*'US Select Agents-Scores'!AK30</f>
        <v>0.23219999999999999</v>
      </c>
      <c r="AP30" s="201">
        <f>$D30*'US Select Agents-Scores'!AL30</f>
        <v>0.23219999999999999</v>
      </c>
      <c r="AQ30" s="201">
        <f>$D30*'US Select Agents-Scores'!AM30</f>
        <v>0.30959999999999999</v>
      </c>
      <c r="AR30" s="201">
        <f>$D30*'US Select Agents-Scores'!AN30</f>
        <v>0</v>
      </c>
      <c r="AS30" s="201">
        <f>$D30*'US Select Agents-Scores'!AO30</f>
        <v>0</v>
      </c>
      <c r="AT30" s="201">
        <f>$D30*'US Select Agents-Scores'!AP30</f>
        <v>0.23219999999999999</v>
      </c>
      <c r="AU30" s="201">
        <f>$D30*'US Select Agents-Scores'!AQ30</f>
        <v>0.23219999999999999</v>
      </c>
      <c r="AV30" s="201">
        <f>$D30*'US Select Agents-Scores'!AR30</f>
        <v>0.15479999999999999</v>
      </c>
      <c r="AW30" s="201">
        <f>$D30*'US Select Agents-Scores'!AS30</f>
        <v>0</v>
      </c>
      <c r="AX30" s="201">
        <f>$D30*'US Select Agents-Scores'!AT30</f>
        <v>0</v>
      </c>
      <c r="AY30" s="201">
        <f>$D30*'US Select Agents-Scores'!AU30</f>
        <v>0.23219999999999999</v>
      </c>
      <c r="AZ30" s="201">
        <f>$D30*'US Select Agents-Scores'!AV30</f>
        <v>0.23219999999999999</v>
      </c>
      <c r="BA30" s="201">
        <f>$D30*'US Select Agents-Scores'!AW30</f>
        <v>0</v>
      </c>
      <c r="BB30" s="201">
        <f>$D30*'US Select Agents-Scores'!AX30</f>
        <v>0</v>
      </c>
      <c r="BC30" s="201">
        <f>$D30*'US Select Agents-Scores'!AY30</f>
        <v>0</v>
      </c>
      <c r="BD30" s="201">
        <f>$D30*'US Select Agents-Scores'!AZ30</f>
        <v>0</v>
      </c>
      <c r="BE30" s="201">
        <f>$D30*'US Select Agents-Scores'!BA30</f>
        <v>0</v>
      </c>
      <c r="BF30" s="201">
        <f>$D30*'US Select Agents-Scores'!BB30</f>
        <v>0.23219999999999999</v>
      </c>
      <c r="BG30" s="201">
        <f>$D30*'US Select Agents-Scores'!BC30</f>
        <v>0.30959999999999999</v>
      </c>
      <c r="BH30" s="201">
        <f>$D30*'US Select Agents-Scores'!BD30</f>
        <v>0.15479999999999999</v>
      </c>
      <c r="BI30" s="201">
        <f>$D30*'US Select Agents-Scores'!BE30</f>
        <v>0.23219999999999999</v>
      </c>
      <c r="BJ30" s="201">
        <f>$D30*'US Select Agents-Scores'!BF30</f>
        <v>0.23219999999999999</v>
      </c>
      <c r="BK30" s="201">
        <f>$D30*'US Select Agents-Scores'!BG30</f>
        <v>0</v>
      </c>
      <c r="BL30" s="201">
        <f>$D30*'US Select Agents-Scores'!BH30</f>
        <v>0</v>
      </c>
      <c r="BM30" s="201">
        <f>$D30*'US Select Agents-Scores'!BI30</f>
        <v>0.23219999999999999</v>
      </c>
      <c r="BN30" s="201">
        <f>$D30*'US Select Agents-Scores'!BJ30</f>
        <v>0</v>
      </c>
      <c r="BO30" s="201">
        <f>$D30*'US Select Agents-Scores'!BK30</f>
        <v>0</v>
      </c>
      <c r="BP30" s="201">
        <f>$D30*'US Select Agents-Scores'!BL30</f>
        <v>0</v>
      </c>
      <c r="BQ30" s="201">
        <f>$D30*'US Select Agents-Scores'!BM30</f>
        <v>0.23219999999999999</v>
      </c>
      <c r="BR30" s="201">
        <f>$D30*'US Select Agents-Scores'!BN30</f>
        <v>0.23219999999999999</v>
      </c>
      <c r="BS30" s="201">
        <f>$D30*'US Select Agents-Scores'!BO30</f>
        <v>0.23219999999999999</v>
      </c>
      <c r="BT30" s="201">
        <f>$D30*'US Select Agents-Scores'!BP30</f>
        <v>0.23219999999999999</v>
      </c>
      <c r="BU30" s="201">
        <f>$D30*'US Select Agents-Scores'!BQ30</f>
        <v>0.23219999999999999</v>
      </c>
      <c r="BV30" s="201">
        <f>$D30*'US Select Agents-Scores'!BR30</f>
        <v>0.23219999999999999</v>
      </c>
      <c r="BW30" s="201">
        <f>$D30*'US Select Agents-Scores'!BS30</f>
        <v>0.23219999999999999</v>
      </c>
      <c r="BX30" s="201">
        <f>$D30*'US Select Agents-Scores'!BT30</f>
        <v>0.15479999999999999</v>
      </c>
      <c r="BY30" s="201">
        <f>$D30*'US Select Agents-Scores'!BU30</f>
        <v>0.23219999999999999</v>
      </c>
      <c r="BZ30" s="201">
        <f>$D30*'US Select Agents-Scores'!BV30</f>
        <v>0</v>
      </c>
      <c r="CA30" s="201">
        <f>$D30*'US Select Agents-Scores'!BW30</f>
        <v>0.23219999999999999</v>
      </c>
      <c r="CB30" s="201">
        <f>$D30*'US Select Agents-Scores'!BX30</f>
        <v>0.23219999999999999</v>
      </c>
      <c r="CC30" s="201">
        <f>$D30*'US Select Agents-Scores'!BY30</f>
        <v>0.23219999999999999</v>
      </c>
      <c r="CD30" s="201">
        <f>$D30*'US Select Agents-Scores'!BZ30</f>
        <v>7.7399999999999997E-2</v>
      </c>
      <c r="CE30" s="201">
        <f>$D30*'US Select Agents-Scores'!CA30</f>
        <v>0.15479999999999999</v>
      </c>
      <c r="CF30" s="201">
        <f>$D30*'US Select Agents-Scores'!CB30</f>
        <v>0</v>
      </c>
      <c r="CG30" s="201">
        <f>$D30*'US Select Agents-Scores'!CC30</f>
        <v>0</v>
      </c>
      <c r="CH30" s="201">
        <f>$D30*'US Select Agents-Scores'!CD30</f>
        <v>0</v>
      </c>
      <c r="CI30" s="201">
        <f>$D30*'US Select Agents-Scores'!CE30</f>
        <v>0.15479999999999999</v>
      </c>
    </row>
    <row r="31" spans="1:87" x14ac:dyDescent="0.25">
      <c r="A31"/>
      <c r="B31" s="12" t="s">
        <v>125</v>
      </c>
      <c r="C31" s="13">
        <v>0.1</v>
      </c>
      <c r="D31" s="36">
        <f t="shared" si="5"/>
        <v>1.8000000000000002E-2</v>
      </c>
      <c r="E31" s="4"/>
      <c r="F31" s="4"/>
      <c r="G31" s="201">
        <f>$D31*'US Select Agents-Scores'!C31</f>
        <v>1.8000000000000002E-2</v>
      </c>
      <c r="H31" s="201">
        <f>$D31*'US Select Agents-Scores'!D31</f>
        <v>0</v>
      </c>
      <c r="I31" s="201">
        <f>$D31*'US Select Agents-Scores'!E31</f>
        <v>0</v>
      </c>
      <c r="J31" s="201">
        <f>$D31*'US Select Agents-Scores'!F31</f>
        <v>0</v>
      </c>
      <c r="K31" s="201">
        <f>$D31*'US Select Agents-Scores'!G31</f>
        <v>3.6000000000000004E-2</v>
      </c>
      <c r="L31" s="201">
        <f>$D31*'US Select Agents-Scores'!H31</f>
        <v>3.6000000000000004E-2</v>
      </c>
      <c r="M31" s="201">
        <f>$D31*'US Select Agents-Scores'!I31</f>
        <v>5.4000000000000006E-2</v>
      </c>
      <c r="N31" s="201">
        <f>$D31*'US Select Agents-Scores'!J31</f>
        <v>0</v>
      </c>
      <c r="O31" s="201">
        <f>$D31*'US Select Agents-Scores'!K31</f>
        <v>0</v>
      </c>
      <c r="P31" s="201">
        <f>$D31*'US Select Agents-Scores'!L31</f>
        <v>5.4000000000000006E-2</v>
      </c>
      <c r="Q31" s="201">
        <f>$D31*'US Select Agents-Scores'!M31</f>
        <v>0</v>
      </c>
      <c r="R31" s="201">
        <f>$D31*'US Select Agents-Scores'!N31</f>
        <v>5.4000000000000006E-2</v>
      </c>
      <c r="S31" s="201">
        <f>$D31*'US Select Agents-Scores'!O31</f>
        <v>5.4000000000000006E-2</v>
      </c>
      <c r="T31" s="201">
        <f>$D31*'US Select Agents-Scores'!P31</f>
        <v>5.4000000000000006E-2</v>
      </c>
      <c r="U31" s="201">
        <f>$D31*'US Select Agents-Scores'!Q31</f>
        <v>5.4000000000000006E-2</v>
      </c>
      <c r="V31" s="201">
        <f>$D31*'US Select Agents-Scores'!R31</f>
        <v>1.8000000000000002E-2</v>
      </c>
      <c r="W31" s="201">
        <f>$D31*'US Select Agents-Scores'!S31</f>
        <v>0</v>
      </c>
      <c r="X31" s="201">
        <f>$D31*'US Select Agents-Scores'!T31</f>
        <v>5.4000000000000006E-2</v>
      </c>
      <c r="Y31" s="201">
        <f>$D31*'US Select Agents-Scores'!U31</f>
        <v>3.6000000000000004E-2</v>
      </c>
      <c r="Z31" s="201">
        <f>$D31*'US Select Agents-Scores'!V31</f>
        <v>0</v>
      </c>
      <c r="AA31" s="201">
        <f>$D31*'US Select Agents-Scores'!W31</f>
        <v>3.6000000000000004E-2</v>
      </c>
      <c r="AB31" s="201">
        <f>$D31*'US Select Agents-Scores'!X31</f>
        <v>3.6000000000000004E-2</v>
      </c>
      <c r="AC31" s="201">
        <f>$D31*'US Select Agents-Scores'!Y31</f>
        <v>1.8000000000000002E-2</v>
      </c>
      <c r="AD31" s="201">
        <f>$D31*'US Select Agents-Scores'!Z31</f>
        <v>3.6000000000000004E-2</v>
      </c>
      <c r="AE31" s="201">
        <f>$D31*'US Select Agents-Scores'!AA31</f>
        <v>1.8000000000000002E-2</v>
      </c>
      <c r="AF31" s="201">
        <f>$D31*'US Select Agents-Scores'!AB31</f>
        <v>0</v>
      </c>
      <c r="AG31" s="201">
        <f>$D31*'US Select Agents-Scores'!AC31</f>
        <v>3.6000000000000004E-2</v>
      </c>
      <c r="AH31" s="201">
        <f>$D31*'US Select Agents-Scores'!AD31</f>
        <v>3.6000000000000004E-2</v>
      </c>
      <c r="AI31" s="201">
        <f>$D31*'US Select Agents-Scores'!AE31</f>
        <v>0</v>
      </c>
      <c r="AJ31" s="201">
        <f>$D31*'US Select Agents-Scores'!AF31</f>
        <v>2.7000000000000003E-2</v>
      </c>
      <c r="AK31" s="201">
        <f>$D31*'US Select Agents-Scores'!AG31</f>
        <v>0</v>
      </c>
      <c r="AL31" s="201">
        <f>$D31*'US Select Agents-Scores'!AH31</f>
        <v>3.6000000000000004E-2</v>
      </c>
      <c r="AM31" s="201">
        <f>$D31*'US Select Agents-Scores'!AI31</f>
        <v>0</v>
      </c>
      <c r="AN31" s="201">
        <f>$D31*'US Select Agents-Scores'!AJ31</f>
        <v>3.6000000000000004E-2</v>
      </c>
      <c r="AO31" s="201">
        <f>$D31*'US Select Agents-Scores'!AK31</f>
        <v>1.8000000000000002E-2</v>
      </c>
      <c r="AP31" s="201">
        <f>$D31*'US Select Agents-Scores'!AL31</f>
        <v>3.6000000000000004E-2</v>
      </c>
      <c r="AQ31" s="201">
        <f>$D31*'US Select Agents-Scores'!AM31</f>
        <v>3.6000000000000004E-2</v>
      </c>
      <c r="AR31" s="201">
        <f>$D31*'US Select Agents-Scores'!AN31</f>
        <v>0</v>
      </c>
      <c r="AS31" s="201">
        <f>$D31*'US Select Agents-Scores'!AO31</f>
        <v>0</v>
      </c>
      <c r="AT31" s="201">
        <f>$D31*'US Select Agents-Scores'!AP31</f>
        <v>5.4000000000000006E-2</v>
      </c>
      <c r="AU31" s="201">
        <f>$D31*'US Select Agents-Scores'!AQ31</f>
        <v>1.8000000000000002E-2</v>
      </c>
      <c r="AV31" s="201">
        <f>$D31*'US Select Agents-Scores'!AR31</f>
        <v>3.6000000000000004E-2</v>
      </c>
      <c r="AW31" s="201">
        <f>$D31*'US Select Agents-Scores'!AS31</f>
        <v>0</v>
      </c>
      <c r="AX31" s="201">
        <f>$D31*'US Select Agents-Scores'!AT31</f>
        <v>0</v>
      </c>
      <c r="AY31" s="201">
        <f>$D31*'US Select Agents-Scores'!AU31</f>
        <v>3.6000000000000004E-2</v>
      </c>
      <c r="AZ31" s="201">
        <f>$D31*'US Select Agents-Scores'!AV31</f>
        <v>1.8000000000000002E-2</v>
      </c>
      <c r="BA31" s="201">
        <f>$D31*'US Select Agents-Scores'!AW31</f>
        <v>0</v>
      </c>
      <c r="BB31" s="201">
        <f>$D31*'US Select Agents-Scores'!AX31</f>
        <v>0</v>
      </c>
      <c r="BC31" s="201">
        <f>$D31*'US Select Agents-Scores'!AY31</f>
        <v>0</v>
      </c>
      <c r="BD31" s="201">
        <f>$D31*'US Select Agents-Scores'!AZ31</f>
        <v>0</v>
      </c>
      <c r="BE31" s="201">
        <f>$D31*'US Select Agents-Scores'!BA31</f>
        <v>0</v>
      </c>
      <c r="BF31" s="201">
        <f>$D31*'US Select Agents-Scores'!BB31</f>
        <v>2.7000000000000003E-2</v>
      </c>
      <c r="BG31" s="201">
        <f>$D31*'US Select Agents-Scores'!BC31</f>
        <v>1.8000000000000002E-2</v>
      </c>
      <c r="BH31" s="201">
        <f>$D31*'US Select Agents-Scores'!BD31</f>
        <v>7.2000000000000008E-2</v>
      </c>
      <c r="BI31" s="201">
        <f>$D31*'US Select Agents-Scores'!BE31</f>
        <v>3.6000000000000004E-2</v>
      </c>
      <c r="BJ31" s="201">
        <f>$D31*'US Select Agents-Scores'!BF31</f>
        <v>0</v>
      </c>
      <c r="BK31" s="201">
        <f>$D31*'US Select Agents-Scores'!BG31</f>
        <v>0</v>
      </c>
      <c r="BL31" s="201">
        <f>$D31*'US Select Agents-Scores'!BH31</f>
        <v>0</v>
      </c>
      <c r="BM31" s="201">
        <f>$D31*'US Select Agents-Scores'!BI31</f>
        <v>1.8000000000000002E-2</v>
      </c>
      <c r="BN31" s="201">
        <f>$D31*'US Select Agents-Scores'!BJ31</f>
        <v>0</v>
      </c>
      <c r="BO31" s="201">
        <f>$D31*'US Select Agents-Scores'!BK31</f>
        <v>0</v>
      </c>
      <c r="BP31" s="201">
        <f>$D31*'US Select Agents-Scores'!BL31</f>
        <v>0</v>
      </c>
      <c r="BQ31" s="201">
        <f>$D31*'US Select Agents-Scores'!BM31</f>
        <v>3.6000000000000004E-2</v>
      </c>
      <c r="BR31" s="201">
        <f>$D31*'US Select Agents-Scores'!BN31</f>
        <v>3.6000000000000004E-2</v>
      </c>
      <c r="BS31" s="201">
        <f>$D31*'US Select Agents-Scores'!BO31</f>
        <v>1.8000000000000002E-2</v>
      </c>
      <c r="BT31" s="201">
        <f>$D31*'US Select Agents-Scores'!BP31</f>
        <v>1.8000000000000002E-2</v>
      </c>
      <c r="BU31" s="201">
        <f>$D31*'US Select Agents-Scores'!BQ31</f>
        <v>1.8000000000000002E-2</v>
      </c>
      <c r="BV31" s="201">
        <f>$D31*'US Select Agents-Scores'!BR31</f>
        <v>1.8000000000000002E-2</v>
      </c>
      <c r="BW31" s="201">
        <f>$D31*'US Select Agents-Scores'!BS31</f>
        <v>1.8000000000000002E-2</v>
      </c>
      <c r="BX31" s="201">
        <f>$D31*'US Select Agents-Scores'!BT31</f>
        <v>1.8000000000000002E-2</v>
      </c>
      <c r="BY31" s="201">
        <f>$D31*'US Select Agents-Scores'!BU31</f>
        <v>0</v>
      </c>
      <c r="BZ31" s="201">
        <f>$D31*'US Select Agents-Scores'!BV31</f>
        <v>0</v>
      </c>
      <c r="CA31" s="201">
        <f>$D31*'US Select Agents-Scores'!BW31</f>
        <v>1.8000000000000002E-2</v>
      </c>
      <c r="CB31" s="201">
        <f>$D31*'US Select Agents-Scores'!BX31</f>
        <v>0</v>
      </c>
      <c r="CC31" s="201">
        <f>$D31*'US Select Agents-Scores'!BY31</f>
        <v>3.6000000000000004E-2</v>
      </c>
      <c r="CD31" s="201">
        <f>$D31*'US Select Agents-Scores'!BZ31</f>
        <v>1.8000000000000002E-2</v>
      </c>
      <c r="CE31" s="201">
        <f>$D31*'US Select Agents-Scores'!CA31</f>
        <v>0</v>
      </c>
      <c r="CF31" s="201">
        <f>$D31*'US Select Agents-Scores'!CB31</f>
        <v>0</v>
      </c>
      <c r="CG31" s="201">
        <f>$D31*'US Select Agents-Scores'!CC31</f>
        <v>0</v>
      </c>
      <c r="CH31" s="201">
        <f>$D31*'US Select Agents-Scores'!CD31</f>
        <v>5.4000000000000006E-2</v>
      </c>
      <c r="CI31" s="201">
        <f>$D31*'US Select Agents-Scores'!CE31</f>
        <v>3.6000000000000004E-2</v>
      </c>
    </row>
    <row r="32" spans="1:87" x14ac:dyDescent="0.25">
      <c r="A32"/>
      <c r="B32" s="12" t="s">
        <v>126</v>
      </c>
      <c r="C32" s="13">
        <v>0.24</v>
      </c>
      <c r="D32" s="36">
        <f t="shared" si="5"/>
        <v>4.3199999999999995E-2</v>
      </c>
      <c r="E32" s="4"/>
      <c r="F32" s="4"/>
      <c r="G32" s="201">
        <f>$D32*'US Select Agents-Scores'!C32</f>
        <v>0</v>
      </c>
      <c r="H32" s="201">
        <f>$D32*'US Select Agents-Scores'!D32</f>
        <v>0</v>
      </c>
      <c r="I32" s="201">
        <f>$D32*'US Select Agents-Scores'!E32</f>
        <v>0</v>
      </c>
      <c r="J32" s="201">
        <f>$D32*'US Select Agents-Scores'!F32</f>
        <v>0</v>
      </c>
      <c r="K32" s="201">
        <f>$D32*'US Select Agents-Scores'!G32</f>
        <v>0</v>
      </c>
      <c r="L32" s="201">
        <f>$D32*'US Select Agents-Scores'!H32</f>
        <v>8.6399999999999991E-2</v>
      </c>
      <c r="M32" s="201">
        <f>$D32*'US Select Agents-Scores'!I32</f>
        <v>0</v>
      </c>
      <c r="N32" s="201">
        <f>$D32*'US Select Agents-Scores'!J32</f>
        <v>0</v>
      </c>
      <c r="O32" s="201">
        <f>$D32*'US Select Agents-Scores'!K32</f>
        <v>0</v>
      </c>
      <c r="P32" s="201">
        <f>$D32*'US Select Agents-Scores'!L32</f>
        <v>8.6399999999999991E-2</v>
      </c>
      <c r="Q32" s="201">
        <f>$D32*'US Select Agents-Scores'!M32</f>
        <v>0</v>
      </c>
      <c r="R32" s="201">
        <f>$D32*'US Select Agents-Scores'!N32</f>
        <v>0</v>
      </c>
      <c r="S32" s="201">
        <f>$D32*'US Select Agents-Scores'!O32</f>
        <v>4.3199999999999995E-2</v>
      </c>
      <c r="T32" s="201">
        <f>$D32*'US Select Agents-Scores'!P32</f>
        <v>4.3199999999999995E-2</v>
      </c>
      <c r="U32" s="201">
        <f>$D32*'US Select Agents-Scores'!Q32</f>
        <v>0</v>
      </c>
      <c r="V32" s="201">
        <f>$D32*'US Select Agents-Scores'!R32</f>
        <v>0</v>
      </c>
      <c r="W32" s="201">
        <f>$D32*'US Select Agents-Scores'!S32</f>
        <v>0</v>
      </c>
      <c r="X32" s="201">
        <f>$D32*'US Select Agents-Scores'!T32</f>
        <v>8.6399999999999991E-2</v>
      </c>
      <c r="Y32" s="201">
        <f>$D32*'US Select Agents-Scores'!U32</f>
        <v>0.12959999999999999</v>
      </c>
      <c r="Z32" s="201">
        <f>$D32*'US Select Agents-Scores'!V32</f>
        <v>0</v>
      </c>
      <c r="AA32" s="201">
        <f>$D32*'US Select Agents-Scores'!W32</f>
        <v>0</v>
      </c>
      <c r="AB32" s="201">
        <f>$D32*'US Select Agents-Scores'!X32</f>
        <v>8.6399999999999991E-2</v>
      </c>
      <c r="AC32" s="201">
        <f>$D32*'US Select Agents-Scores'!Y32</f>
        <v>8.6399999999999991E-2</v>
      </c>
      <c r="AD32" s="201">
        <f>$D32*'US Select Agents-Scores'!Z32</f>
        <v>4.3199999999999995E-2</v>
      </c>
      <c r="AE32" s="201">
        <f>$D32*'US Select Agents-Scores'!AA32</f>
        <v>4.3199999999999995E-2</v>
      </c>
      <c r="AF32" s="201">
        <f>$D32*'US Select Agents-Scores'!AB32</f>
        <v>0</v>
      </c>
      <c r="AG32" s="201">
        <f>$D32*'US Select Agents-Scores'!AC32</f>
        <v>0.12959999999999999</v>
      </c>
      <c r="AH32" s="201">
        <f>$D32*'US Select Agents-Scores'!AD32</f>
        <v>0</v>
      </c>
      <c r="AI32" s="201">
        <f>$D32*'US Select Agents-Scores'!AE32</f>
        <v>0</v>
      </c>
      <c r="AJ32" s="201">
        <f>$D32*'US Select Agents-Scores'!AF32</f>
        <v>0.12959999999999999</v>
      </c>
      <c r="AK32" s="201">
        <f>$D32*'US Select Agents-Scores'!AG32</f>
        <v>0</v>
      </c>
      <c r="AL32" s="201">
        <f>$D32*'US Select Agents-Scores'!AH32</f>
        <v>0</v>
      </c>
      <c r="AM32" s="201">
        <f>$D32*'US Select Agents-Scores'!AI32</f>
        <v>0</v>
      </c>
      <c r="AN32" s="201">
        <f>$D32*'US Select Agents-Scores'!AJ32</f>
        <v>4.3199999999999995E-2</v>
      </c>
      <c r="AO32" s="201">
        <f>$D32*'US Select Agents-Scores'!AK32</f>
        <v>0.12959999999999999</v>
      </c>
      <c r="AP32" s="201">
        <f>$D32*'US Select Agents-Scores'!AL32</f>
        <v>4.3199999999999995E-2</v>
      </c>
      <c r="AQ32" s="201">
        <f>$D32*'US Select Agents-Scores'!AM32</f>
        <v>0.12959999999999999</v>
      </c>
      <c r="AR32" s="201">
        <f>$D32*'US Select Agents-Scores'!AN32</f>
        <v>0</v>
      </c>
      <c r="AS32" s="201">
        <f>$D32*'US Select Agents-Scores'!AO32</f>
        <v>0</v>
      </c>
      <c r="AT32" s="201">
        <f>$D32*'US Select Agents-Scores'!AP32</f>
        <v>0.12959999999999999</v>
      </c>
      <c r="AU32" s="201">
        <f>$D32*'US Select Agents-Scores'!AQ32</f>
        <v>0</v>
      </c>
      <c r="AV32" s="201">
        <f>$D32*'US Select Agents-Scores'!AR32</f>
        <v>4.3199999999999995E-2</v>
      </c>
      <c r="AW32" s="201">
        <f>$D32*'US Select Agents-Scores'!AS32</f>
        <v>0</v>
      </c>
      <c r="AX32" s="201">
        <f>$D32*'US Select Agents-Scores'!AT32</f>
        <v>0</v>
      </c>
      <c r="AY32" s="201">
        <f>$D32*'US Select Agents-Scores'!AU32</f>
        <v>8.6399999999999991E-2</v>
      </c>
      <c r="AZ32" s="201">
        <f>$D32*'US Select Agents-Scores'!AV32</f>
        <v>8.6399999999999991E-2</v>
      </c>
      <c r="BA32" s="201">
        <f>$D32*'US Select Agents-Scores'!AW32</f>
        <v>0</v>
      </c>
      <c r="BB32" s="201">
        <f>$D32*'US Select Agents-Scores'!AX32</f>
        <v>0</v>
      </c>
      <c r="BC32" s="201">
        <f>$D32*'US Select Agents-Scores'!AY32</f>
        <v>0</v>
      </c>
      <c r="BD32" s="201">
        <f>$D32*'US Select Agents-Scores'!AZ32</f>
        <v>0</v>
      </c>
      <c r="BE32" s="201">
        <f>$D32*'US Select Agents-Scores'!BA32</f>
        <v>0</v>
      </c>
      <c r="BF32" s="201">
        <f>$D32*'US Select Agents-Scores'!BB32</f>
        <v>8.6399999999999991E-2</v>
      </c>
      <c r="BG32" s="201">
        <f>$D32*'US Select Agents-Scores'!BC32</f>
        <v>8.6399999999999991E-2</v>
      </c>
      <c r="BH32" s="201">
        <f>$D32*'US Select Agents-Scores'!BD32</f>
        <v>0</v>
      </c>
      <c r="BI32" s="201">
        <f>$D32*'US Select Agents-Scores'!BE32</f>
        <v>8.6399999999999991E-2</v>
      </c>
      <c r="BJ32" s="201">
        <f>$D32*'US Select Agents-Scores'!BF32</f>
        <v>0</v>
      </c>
      <c r="BK32" s="201">
        <f>$D32*'US Select Agents-Scores'!BG32</f>
        <v>0</v>
      </c>
      <c r="BL32" s="201">
        <f>$D32*'US Select Agents-Scores'!BH32</f>
        <v>0</v>
      </c>
      <c r="BM32" s="201">
        <f>$D32*'US Select Agents-Scores'!BI32</f>
        <v>0</v>
      </c>
      <c r="BN32" s="201">
        <f>$D32*'US Select Agents-Scores'!BJ32</f>
        <v>0</v>
      </c>
      <c r="BO32" s="201">
        <f>$D32*'US Select Agents-Scores'!BK32</f>
        <v>0</v>
      </c>
      <c r="BP32" s="201">
        <f>$D32*'US Select Agents-Scores'!BL32</f>
        <v>0</v>
      </c>
      <c r="BQ32" s="201">
        <f>$D32*'US Select Agents-Scores'!BM32</f>
        <v>8.6399999999999991E-2</v>
      </c>
      <c r="BR32" s="201">
        <f>$D32*'US Select Agents-Scores'!BN32</f>
        <v>0.12959999999999999</v>
      </c>
      <c r="BS32" s="201">
        <f>$D32*'US Select Agents-Scores'!BO32</f>
        <v>8.6399999999999991E-2</v>
      </c>
      <c r="BT32" s="201">
        <f>$D32*'US Select Agents-Scores'!BP32</f>
        <v>8.6399999999999991E-2</v>
      </c>
      <c r="BU32" s="201">
        <f>$D32*'US Select Agents-Scores'!BQ32</f>
        <v>8.6399999999999991E-2</v>
      </c>
      <c r="BV32" s="201">
        <f>$D32*'US Select Agents-Scores'!BR32</f>
        <v>8.6399999999999991E-2</v>
      </c>
      <c r="BW32" s="201">
        <f>$D32*'US Select Agents-Scores'!BS32</f>
        <v>8.6399999999999991E-2</v>
      </c>
      <c r="BX32" s="201">
        <f>$D32*'US Select Agents-Scores'!BT32</f>
        <v>0</v>
      </c>
      <c r="BY32" s="201">
        <f>$D32*'US Select Agents-Scores'!BU32</f>
        <v>0</v>
      </c>
      <c r="BZ32" s="201">
        <f>$D32*'US Select Agents-Scores'!BV32</f>
        <v>0</v>
      </c>
      <c r="CA32" s="201">
        <f>$D32*'US Select Agents-Scores'!BW32</f>
        <v>0</v>
      </c>
      <c r="CB32" s="201">
        <f>$D32*'US Select Agents-Scores'!BX32</f>
        <v>0</v>
      </c>
      <c r="CC32" s="201">
        <f>$D32*'US Select Agents-Scores'!BY32</f>
        <v>0.12959999999999999</v>
      </c>
      <c r="CD32" s="201">
        <f>$D32*'US Select Agents-Scores'!BZ32</f>
        <v>0</v>
      </c>
      <c r="CE32" s="201">
        <f>$D32*'US Select Agents-Scores'!CA32</f>
        <v>0</v>
      </c>
      <c r="CF32" s="201">
        <f>$D32*'US Select Agents-Scores'!CB32</f>
        <v>0</v>
      </c>
      <c r="CG32" s="201">
        <f>$D32*'US Select Agents-Scores'!CC32</f>
        <v>0</v>
      </c>
      <c r="CH32" s="201">
        <f>$D32*'US Select Agents-Scores'!CD32</f>
        <v>0.17279999999999998</v>
      </c>
      <c r="CI32" s="201">
        <f>$D32*'US Select Agents-Scores'!CE32</f>
        <v>0</v>
      </c>
    </row>
    <row r="33" spans="1:87" x14ac:dyDescent="0.25">
      <c r="A33"/>
      <c r="B33" s="21" t="s">
        <v>116</v>
      </c>
      <c r="C33" s="34">
        <v>0.75</v>
      </c>
      <c r="D33" s="35"/>
      <c r="E33" s="4"/>
      <c r="F33" s="4"/>
      <c r="G33" s="201">
        <f>$D33*'US Select Agents-Scores'!C33</f>
        <v>0</v>
      </c>
      <c r="H33" s="201">
        <f>$D33*'US Select Agents-Scores'!D33</f>
        <v>0</v>
      </c>
      <c r="I33" s="201">
        <f>$D33*'US Select Agents-Scores'!E33</f>
        <v>0</v>
      </c>
      <c r="J33" s="201">
        <f>$D33*'US Select Agents-Scores'!F33</f>
        <v>0</v>
      </c>
      <c r="K33" s="201">
        <f>$D33*'US Select Agents-Scores'!G33</f>
        <v>0</v>
      </c>
      <c r="L33" s="201">
        <f>$D33*'US Select Agents-Scores'!H33</f>
        <v>0</v>
      </c>
      <c r="M33" s="201">
        <f>$D33*'US Select Agents-Scores'!I33</f>
        <v>0</v>
      </c>
      <c r="N33" s="201">
        <f>$D33*'US Select Agents-Scores'!J33</f>
        <v>0</v>
      </c>
      <c r="O33" s="201">
        <f>$D33*'US Select Agents-Scores'!K33</f>
        <v>0</v>
      </c>
      <c r="P33" s="201">
        <f>$D33*'US Select Agents-Scores'!L33</f>
        <v>0</v>
      </c>
      <c r="Q33" s="201">
        <f>$D33*'US Select Agents-Scores'!M33</f>
        <v>0</v>
      </c>
      <c r="R33" s="201">
        <f>$D33*'US Select Agents-Scores'!N33</f>
        <v>0</v>
      </c>
      <c r="S33" s="201">
        <f>$D33*'US Select Agents-Scores'!O33</f>
        <v>0</v>
      </c>
      <c r="T33" s="201">
        <f>$D33*'US Select Agents-Scores'!P33</f>
        <v>0</v>
      </c>
      <c r="U33" s="201">
        <f>$D33*'US Select Agents-Scores'!Q33</f>
        <v>0</v>
      </c>
      <c r="V33" s="201">
        <f>$D33*'US Select Agents-Scores'!R33</f>
        <v>0</v>
      </c>
      <c r="W33" s="201">
        <f>$D33*'US Select Agents-Scores'!S33</f>
        <v>0</v>
      </c>
      <c r="X33" s="201">
        <f>$D33*'US Select Agents-Scores'!T33</f>
        <v>0</v>
      </c>
      <c r="Y33" s="201">
        <f>$D33*'US Select Agents-Scores'!U33</f>
        <v>0</v>
      </c>
      <c r="Z33" s="201">
        <f>$D33*'US Select Agents-Scores'!V33</f>
        <v>0</v>
      </c>
      <c r="AA33" s="201">
        <f>$D33*'US Select Agents-Scores'!W33</f>
        <v>0</v>
      </c>
      <c r="AB33" s="201">
        <f>$D33*'US Select Agents-Scores'!X33</f>
        <v>0</v>
      </c>
      <c r="AC33" s="201">
        <f>$D33*'US Select Agents-Scores'!Y33</f>
        <v>0</v>
      </c>
      <c r="AD33" s="201">
        <f>$D33*'US Select Agents-Scores'!Z33</f>
        <v>0</v>
      </c>
      <c r="AE33" s="201">
        <f>$D33*'US Select Agents-Scores'!AA33</f>
        <v>0</v>
      </c>
      <c r="AF33" s="201">
        <f>$D33*'US Select Agents-Scores'!AB33</f>
        <v>0</v>
      </c>
      <c r="AG33" s="201">
        <f>$D33*'US Select Agents-Scores'!AC33</f>
        <v>0</v>
      </c>
      <c r="AH33" s="201">
        <f>$D33*'US Select Agents-Scores'!AD33</f>
        <v>0</v>
      </c>
      <c r="AI33" s="201">
        <f>$D33*'US Select Agents-Scores'!AE33</f>
        <v>0</v>
      </c>
      <c r="AJ33" s="201">
        <f>$D33*'US Select Agents-Scores'!AF33</f>
        <v>0</v>
      </c>
      <c r="AK33" s="201">
        <f>$D33*'US Select Agents-Scores'!AG33</f>
        <v>0</v>
      </c>
      <c r="AL33" s="201">
        <f>$D33*'US Select Agents-Scores'!AH33</f>
        <v>0</v>
      </c>
      <c r="AM33" s="201">
        <f>$D33*'US Select Agents-Scores'!AI33</f>
        <v>0</v>
      </c>
      <c r="AN33" s="201">
        <f>$D33*'US Select Agents-Scores'!AJ33</f>
        <v>0</v>
      </c>
      <c r="AO33" s="201">
        <f>$D33*'US Select Agents-Scores'!AK33</f>
        <v>0</v>
      </c>
      <c r="AP33" s="201">
        <f>$D33*'US Select Agents-Scores'!AL33</f>
        <v>0</v>
      </c>
      <c r="AQ33" s="201">
        <f>$D33*'US Select Agents-Scores'!AM33</f>
        <v>0</v>
      </c>
      <c r="AR33" s="201">
        <f>$D33*'US Select Agents-Scores'!AN33</f>
        <v>0</v>
      </c>
      <c r="AS33" s="201">
        <f>$D33*'US Select Agents-Scores'!AO33</f>
        <v>0</v>
      </c>
      <c r="AT33" s="201">
        <f>$D33*'US Select Agents-Scores'!AP33</f>
        <v>0</v>
      </c>
      <c r="AU33" s="201">
        <f>$D33*'US Select Agents-Scores'!AQ33</f>
        <v>0</v>
      </c>
      <c r="AV33" s="201">
        <f>$D33*'US Select Agents-Scores'!AR33</f>
        <v>0</v>
      </c>
      <c r="AW33" s="201">
        <f>$D33*'US Select Agents-Scores'!AS33</f>
        <v>0</v>
      </c>
      <c r="AX33" s="201">
        <f>$D33*'US Select Agents-Scores'!AT33</f>
        <v>0</v>
      </c>
      <c r="AY33" s="201">
        <f>$D33*'US Select Agents-Scores'!AU33</f>
        <v>0</v>
      </c>
      <c r="AZ33" s="201">
        <f>$D33*'US Select Agents-Scores'!AV33</f>
        <v>0</v>
      </c>
      <c r="BA33" s="201">
        <f>$D33*'US Select Agents-Scores'!AW33</f>
        <v>0</v>
      </c>
      <c r="BB33" s="201">
        <f>$D33*'US Select Agents-Scores'!AX33</f>
        <v>0</v>
      </c>
      <c r="BC33" s="201">
        <f>$D33*'US Select Agents-Scores'!AY33</f>
        <v>0</v>
      </c>
      <c r="BD33" s="201">
        <f>$D33*'US Select Agents-Scores'!AZ33</f>
        <v>0</v>
      </c>
      <c r="BE33" s="201">
        <f>$D33*'US Select Agents-Scores'!BA33</f>
        <v>0</v>
      </c>
      <c r="BF33" s="201">
        <f>$D33*'US Select Agents-Scores'!BB33</f>
        <v>0</v>
      </c>
      <c r="BG33" s="201">
        <f>$D33*'US Select Agents-Scores'!BC33</f>
        <v>0</v>
      </c>
      <c r="BH33" s="201">
        <f>$D33*'US Select Agents-Scores'!BD33</f>
        <v>0</v>
      </c>
      <c r="BI33" s="201">
        <f>$D33*'US Select Agents-Scores'!BE33</f>
        <v>0</v>
      </c>
      <c r="BJ33" s="201">
        <f>$D33*'US Select Agents-Scores'!BF33</f>
        <v>0</v>
      </c>
      <c r="BK33" s="201">
        <f>$D33*'US Select Agents-Scores'!BG33</f>
        <v>0</v>
      </c>
      <c r="BL33" s="201">
        <f>$D33*'US Select Agents-Scores'!BH33</f>
        <v>0</v>
      </c>
      <c r="BM33" s="201">
        <f>$D33*'US Select Agents-Scores'!BI33</f>
        <v>0</v>
      </c>
      <c r="BN33" s="201">
        <f>$D33*'US Select Agents-Scores'!BJ33</f>
        <v>0</v>
      </c>
      <c r="BO33" s="201">
        <f>$D33*'US Select Agents-Scores'!BK33</f>
        <v>0</v>
      </c>
      <c r="BP33" s="201">
        <f>$D33*'US Select Agents-Scores'!BL33</f>
        <v>0</v>
      </c>
      <c r="BQ33" s="201">
        <f>$D33*'US Select Agents-Scores'!BM33</f>
        <v>0</v>
      </c>
      <c r="BR33" s="201">
        <f>$D33*'US Select Agents-Scores'!BN33</f>
        <v>0</v>
      </c>
      <c r="BS33" s="201">
        <f>$D33*'US Select Agents-Scores'!BO33</f>
        <v>0</v>
      </c>
      <c r="BT33" s="201">
        <f>$D33*'US Select Agents-Scores'!BP33</f>
        <v>0</v>
      </c>
      <c r="BU33" s="201">
        <f>$D33*'US Select Agents-Scores'!BQ33</f>
        <v>0</v>
      </c>
      <c r="BV33" s="201">
        <f>$D33*'US Select Agents-Scores'!BR33</f>
        <v>0</v>
      </c>
      <c r="BW33" s="201">
        <f>$D33*'US Select Agents-Scores'!BS33</f>
        <v>0</v>
      </c>
      <c r="BX33" s="201">
        <f>$D33*'US Select Agents-Scores'!BT33</f>
        <v>0</v>
      </c>
      <c r="BY33" s="201">
        <f>$D33*'US Select Agents-Scores'!BU33</f>
        <v>0</v>
      </c>
      <c r="BZ33" s="201">
        <f>$D33*'US Select Agents-Scores'!BV33</f>
        <v>0</v>
      </c>
      <c r="CA33" s="201">
        <f>$D33*'US Select Agents-Scores'!BW33</f>
        <v>0</v>
      </c>
      <c r="CB33" s="201">
        <f>$D33*'US Select Agents-Scores'!BX33</f>
        <v>0</v>
      </c>
      <c r="CC33" s="201">
        <f>$D33*'US Select Agents-Scores'!BY33</f>
        <v>0</v>
      </c>
      <c r="CD33" s="201">
        <f>$D33*'US Select Agents-Scores'!BZ33</f>
        <v>0</v>
      </c>
      <c r="CE33" s="201">
        <f>$D33*'US Select Agents-Scores'!CA33</f>
        <v>0</v>
      </c>
      <c r="CF33" s="201">
        <f>$D33*'US Select Agents-Scores'!CB33</f>
        <v>0</v>
      </c>
      <c r="CG33" s="201">
        <f>$D33*'US Select Agents-Scores'!CC33</f>
        <v>0</v>
      </c>
      <c r="CH33" s="201">
        <f>$D33*'US Select Agents-Scores'!CD33</f>
        <v>0</v>
      </c>
      <c r="CI33" s="201">
        <f>$D33*'US Select Agents-Scores'!CE33</f>
        <v>0</v>
      </c>
    </row>
    <row r="34" spans="1:87" x14ac:dyDescent="0.25">
      <c r="A34"/>
      <c r="B34" s="12" t="s">
        <v>127</v>
      </c>
      <c r="C34" s="13">
        <v>1</v>
      </c>
      <c r="D34" s="36">
        <f>C34*C33*C27</f>
        <v>0.33750000000000002</v>
      </c>
      <c r="E34" s="4"/>
      <c r="F34" s="4"/>
      <c r="G34" s="201">
        <f>$D34*'US Select Agents-Scores'!C34</f>
        <v>0.67500000000000004</v>
      </c>
      <c r="H34" s="201">
        <f>$D34*'US Select Agents-Scores'!D34</f>
        <v>0</v>
      </c>
      <c r="I34" s="201">
        <f>$D34*'US Select Agents-Scores'!E34</f>
        <v>0</v>
      </c>
      <c r="J34" s="201">
        <f>$D34*'US Select Agents-Scores'!F34</f>
        <v>0</v>
      </c>
      <c r="K34" s="201">
        <f>$D34*'US Select Agents-Scores'!G34</f>
        <v>0.33750000000000002</v>
      </c>
      <c r="L34" s="201">
        <f>$D34*'US Select Agents-Scores'!H34</f>
        <v>0.67500000000000004</v>
      </c>
      <c r="M34" s="201">
        <f>$D34*'US Select Agents-Scores'!I34</f>
        <v>1.0125000000000002</v>
      </c>
      <c r="N34" s="201">
        <f>$D34*'US Select Agents-Scores'!J34</f>
        <v>0</v>
      </c>
      <c r="O34" s="201">
        <f>$D34*'US Select Agents-Scores'!K34</f>
        <v>0</v>
      </c>
      <c r="P34" s="201">
        <f>$D34*'US Select Agents-Scores'!L34</f>
        <v>0.67500000000000004</v>
      </c>
      <c r="Q34" s="201">
        <f>$D34*'US Select Agents-Scores'!M34</f>
        <v>0</v>
      </c>
      <c r="R34" s="201">
        <f>$D34*'US Select Agents-Scores'!N34</f>
        <v>0.33750000000000002</v>
      </c>
      <c r="S34" s="201">
        <f>$D34*'US Select Agents-Scores'!O34</f>
        <v>0.33750000000000002</v>
      </c>
      <c r="T34" s="201">
        <f>$D34*'US Select Agents-Scores'!P34</f>
        <v>0.33750000000000002</v>
      </c>
      <c r="U34" s="201">
        <f>$D34*'US Select Agents-Scores'!Q34</f>
        <v>1.35</v>
      </c>
      <c r="V34" s="201">
        <f>$D34*'US Select Agents-Scores'!R34</f>
        <v>1.35</v>
      </c>
      <c r="W34" s="201">
        <f>$D34*'US Select Agents-Scores'!S34</f>
        <v>0</v>
      </c>
      <c r="X34" s="201">
        <f>$D34*'US Select Agents-Scores'!T34</f>
        <v>0.33750000000000002</v>
      </c>
      <c r="Y34" s="201">
        <f>$D34*'US Select Agents-Scores'!U34</f>
        <v>1.0125000000000002</v>
      </c>
      <c r="Z34" s="201">
        <f>$D34*'US Select Agents-Scores'!V34</f>
        <v>0</v>
      </c>
      <c r="AA34" s="201">
        <f>$D34*'US Select Agents-Scores'!W34</f>
        <v>0.33750000000000002</v>
      </c>
      <c r="AB34" s="201">
        <f>$D34*'US Select Agents-Scores'!X34</f>
        <v>0.33750000000000002</v>
      </c>
      <c r="AC34" s="201">
        <f>$D34*'US Select Agents-Scores'!Y34</f>
        <v>0.67500000000000004</v>
      </c>
      <c r="AD34" s="201">
        <f>$D34*'US Select Agents-Scores'!Z34</f>
        <v>0.33750000000000002</v>
      </c>
      <c r="AE34" s="201">
        <f>$D34*'US Select Agents-Scores'!AA34</f>
        <v>0.67500000000000004</v>
      </c>
      <c r="AF34" s="201">
        <f>$D34*'US Select Agents-Scores'!AB34</f>
        <v>0</v>
      </c>
      <c r="AG34" s="201">
        <f>$D34*'US Select Agents-Scores'!AC34</f>
        <v>0.67500000000000004</v>
      </c>
      <c r="AH34" s="201">
        <f>$D34*'US Select Agents-Scores'!AD34</f>
        <v>1.35</v>
      </c>
      <c r="AI34" s="201">
        <f>$D34*'US Select Agents-Scores'!AE34</f>
        <v>0</v>
      </c>
      <c r="AJ34" s="201">
        <f>$D34*'US Select Agents-Scores'!AF34</f>
        <v>0.33750000000000002</v>
      </c>
      <c r="AK34" s="201">
        <f>$D34*'US Select Agents-Scores'!AG34</f>
        <v>0</v>
      </c>
      <c r="AL34" s="201">
        <f>$D34*'US Select Agents-Scores'!AH34</f>
        <v>0.67500000000000004</v>
      </c>
      <c r="AM34" s="201">
        <f>$D34*'US Select Agents-Scores'!AI34</f>
        <v>0</v>
      </c>
      <c r="AN34" s="201">
        <f>$D34*'US Select Agents-Scores'!AJ34</f>
        <v>0.67500000000000004</v>
      </c>
      <c r="AO34" s="201">
        <f>$D34*'US Select Agents-Scores'!AK34</f>
        <v>0.67500000000000004</v>
      </c>
      <c r="AP34" s="201">
        <f>$D34*'US Select Agents-Scores'!AL34</f>
        <v>0.33750000000000002</v>
      </c>
      <c r="AQ34" s="201">
        <f>$D34*'US Select Agents-Scores'!AM34</f>
        <v>0.33750000000000002</v>
      </c>
      <c r="AR34" s="201">
        <f>$D34*'US Select Agents-Scores'!AN34</f>
        <v>0</v>
      </c>
      <c r="AS34" s="201">
        <f>$D34*'US Select Agents-Scores'!AO34</f>
        <v>0</v>
      </c>
      <c r="AT34" s="201">
        <f>$D34*'US Select Agents-Scores'!AP34</f>
        <v>0.67500000000000004</v>
      </c>
      <c r="AU34" s="201">
        <f>$D34*'US Select Agents-Scores'!AQ34</f>
        <v>0</v>
      </c>
      <c r="AV34" s="201">
        <f>$D34*'US Select Agents-Scores'!AR34</f>
        <v>0.33750000000000002</v>
      </c>
      <c r="AW34" s="201">
        <f>$D34*'US Select Agents-Scores'!AS34</f>
        <v>0</v>
      </c>
      <c r="AX34" s="201">
        <f>$D34*'US Select Agents-Scores'!AT34</f>
        <v>0</v>
      </c>
      <c r="AY34" s="201">
        <f>$D34*'US Select Agents-Scores'!AU34</f>
        <v>0.67500000000000004</v>
      </c>
      <c r="AZ34" s="201">
        <f>$D34*'US Select Agents-Scores'!AV34</f>
        <v>0.33750000000000002</v>
      </c>
      <c r="BA34" s="201">
        <f>$D34*'US Select Agents-Scores'!AW34</f>
        <v>0</v>
      </c>
      <c r="BB34" s="201">
        <f>$D34*'US Select Agents-Scores'!AX34</f>
        <v>0</v>
      </c>
      <c r="BC34" s="201">
        <f>$D34*'US Select Agents-Scores'!AY34</f>
        <v>0</v>
      </c>
      <c r="BD34" s="201">
        <f>$D34*'US Select Agents-Scores'!AZ34</f>
        <v>0</v>
      </c>
      <c r="BE34" s="201">
        <f>$D34*'US Select Agents-Scores'!BA34</f>
        <v>0</v>
      </c>
      <c r="BF34" s="201">
        <f>$D34*'US Select Agents-Scores'!BB34</f>
        <v>0.33750000000000002</v>
      </c>
      <c r="BG34" s="201">
        <f>$D34*'US Select Agents-Scores'!BC34</f>
        <v>0.33750000000000002</v>
      </c>
      <c r="BH34" s="201">
        <f>$D34*'US Select Agents-Scores'!BD34</f>
        <v>0.67500000000000004</v>
      </c>
      <c r="BI34" s="201">
        <f>$D34*'US Select Agents-Scores'!BE34</f>
        <v>0.33750000000000002</v>
      </c>
      <c r="BJ34" s="201">
        <f>$D34*'US Select Agents-Scores'!BF34</f>
        <v>0.16875000000000001</v>
      </c>
      <c r="BK34" s="201">
        <f>$D34*'US Select Agents-Scores'!BG34</f>
        <v>0</v>
      </c>
      <c r="BL34" s="201">
        <f>$D34*'US Select Agents-Scores'!BH34</f>
        <v>0</v>
      </c>
      <c r="BM34" s="201">
        <f>$D34*'US Select Agents-Scores'!BI34</f>
        <v>0.33750000000000002</v>
      </c>
      <c r="BN34" s="201">
        <f>$D34*'US Select Agents-Scores'!BJ34</f>
        <v>0</v>
      </c>
      <c r="BO34" s="201">
        <f>$D34*'US Select Agents-Scores'!BK34</f>
        <v>0</v>
      </c>
      <c r="BP34" s="201">
        <f>$D34*'US Select Agents-Scores'!BL34</f>
        <v>0</v>
      </c>
      <c r="BQ34" s="201">
        <f>$D34*'US Select Agents-Scores'!BM34</f>
        <v>0.33750000000000002</v>
      </c>
      <c r="BR34" s="201">
        <f>$D34*'US Select Agents-Scores'!BN34</f>
        <v>0.67500000000000004</v>
      </c>
      <c r="BS34" s="201">
        <f>$D34*'US Select Agents-Scores'!BO34</f>
        <v>0.67500000000000004</v>
      </c>
      <c r="BT34" s="201">
        <f>$D34*'US Select Agents-Scores'!BP34</f>
        <v>0.67500000000000004</v>
      </c>
      <c r="BU34" s="201">
        <f>$D34*'US Select Agents-Scores'!BQ34</f>
        <v>0.67500000000000004</v>
      </c>
      <c r="BV34" s="201">
        <f>$D34*'US Select Agents-Scores'!BR34</f>
        <v>0.67500000000000004</v>
      </c>
      <c r="BW34" s="201">
        <f>$D34*'US Select Agents-Scores'!BS34</f>
        <v>0.67500000000000004</v>
      </c>
      <c r="BX34" s="201">
        <f>$D34*'US Select Agents-Scores'!BT34</f>
        <v>0.33750000000000002</v>
      </c>
      <c r="BY34" s="201">
        <f>$D34*'US Select Agents-Scores'!BU34</f>
        <v>0</v>
      </c>
      <c r="BZ34" s="201">
        <f>$D34*'US Select Agents-Scores'!BV34</f>
        <v>0</v>
      </c>
      <c r="CA34" s="201">
        <f>$D34*'US Select Agents-Scores'!BW34</f>
        <v>0</v>
      </c>
      <c r="CB34" s="201">
        <f>$D34*'US Select Agents-Scores'!BX34</f>
        <v>1.0125000000000002</v>
      </c>
      <c r="CC34" s="201">
        <f>$D34*'US Select Agents-Scores'!BY34</f>
        <v>0.33750000000000002</v>
      </c>
      <c r="CD34" s="201">
        <f>$D34*'US Select Agents-Scores'!BZ34</f>
        <v>0</v>
      </c>
      <c r="CE34" s="201">
        <f>$D34*'US Select Agents-Scores'!CA34</f>
        <v>0</v>
      </c>
      <c r="CF34" s="201">
        <f>$D34*'US Select Agents-Scores'!CB34</f>
        <v>0</v>
      </c>
      <c r="CG34" s="201">
        <f>$D34*'US Select Agents-Scores'!CC34</f>
        <v>0</v>
      </c>
      <c r="CH34" s="201">
        <f>$D34*'US Select Agents-Scores'!CD34</f>
        <v>0.33750000000000002</v>
      </c>
      <c r="CI34" s="201">
        <f>$D34*'US Select Agents-Scores'!CE34</f>
        <v>0.67500000000000004</v>
      </c>
    </row>
    <row r="35" spans="1:87" x14ac:dyDescent="0.25">
      <c r="A35"/>
      <c r="B35" s="22" t="s">
        <v>117</v>
      </c>
      <c r="C35" s="32"/>
      <c r="D35" s="33"/>
      <c r="E35" s="4"/>
      <c r="F35" s="4"/>
      <c r="G35" s="201">
        <f>$D35*'US Select Agents-Scores'!C35</f>
        <v>0</v>
      </c>
      <c r="H35" s="201">
        <f>$D35*'US Select Agents-Scores'!D35</f>
        <v>0</v>
      </c>
      <c r="I35" s="201">
        <f>$D35*'US Select Agents-Scores'!E35</f>
        <v>0</v>
      </c>
      <c r="J35" s="201">
        <f>$D35*'US Select Agents-Scores'!F35</f>
        <v>0</v>
      </c>
      <c r="K35" s="201">
        <f>$D35*'US Select Agents-Scores'!G35</f>
        <v>0</v>
      </c>
      <c r="L35" s="201">
        <f>$D35*'US Select Agents-Scores'!H35</f>
        <v>0</v>
      </c>
      <c r="M35" s="201">
        <f>$D35*'US Select Agents-Scores'!I35</f>
        <v>0</v>
      </c>
      <c r="N35" s="201">
        <f>$D35*'US Select Agents-Scores'!J35</f>
        <v>0</v>
      </c>
      <c r="O35" s="201">
        <f>$D35*'US Select Agents-Scores'!K35</f>
        <v>0</v>
      </c>
      <c r="P35" s="201">
        <f>$D35*'US Select Agents-Scores'!L35</f>
        <v>0</v>
      </c>
      <c r="Q35" s="201">
        <f>$D35*'US Select Agents-Scores'!M35</f>
        <v>0</v>
      </c>
      <c r="R35" s="201">
        <f>$D35*'US Select Agents-Scores'!N35</f>
        <v>0</v>
      </c>
      <c r="S35" s="201">
        <f>$D35*'US Select Agents-Scores'!O35</f>
        <v>0</v>
      </c>
      <c r="T35" s="201">
        <f>$D35*'US Select Agents-Scores'!P35</f>
        <v>0</v>
      </c>
      <c r="U35" s="201">
        <f>$D35*'US Select Agents-Scores'!Q35</f>
        <v>0</v>
      </c>
      <c r="V35" s="201">
        <f>$D35*'US Select Agents-Scores'!R35</f>
        <v>0</v>
      </c>
      <c r="W35" s="201">
        <f>$D35*'US Select Agents-Scores'!S35</f>
        <v>0</v>
      </c>
      <c r="X35" s="201">
        <f>$D35*'US Select Agents-Scores'!T35</f>
        <v>0</v>
      </c>
      <c r="Y35" s="201">
        <f>$D35*'US Select Agents-Scores'!U35</f>
        <v>0</v>
      </c>
      <c r="Z35" s="201">
        <f>$D35*'US Select Agents-Scores'!V35</f>
        <v>0</v>
      </c>
      <c r="AA35" s="201">
        <f>$D35*'US Select Agents-Scores'!W35</f>
        <v>0</v>
      </c>
      <c r="AB35" s="201">
        <f>$D35*'US Select Agents-Scores'!X35</f>
        <v>0</v>
      </c>
      <c r="AC35" s="201">
        <f>$D35*'US Select Agents-Scores'!Y35</f>
        <v>0</v>
      </c>
      <c r="AD35" s="201">
        <f>$D35*'US Select Agents-Scores'!Z35</f>
        <v>0</v>
      </c>
      <c r="AE35" s="201">
        <f>$D35*'US Select Agents-Scores'!AA35</f>
        <v>0</v>
      </c>
      <c r="AF35" s="201">
        <f>$D35*'US Select Agents-Scores'!AB35</f>
        <v>0</v>
      </c>
      <c r="AG35" s="201">
        <f>$D35*'US Select Agents-Scores'!AC35</f>
        <v>0</v>
      </c>
      <c r="AH35" s="201">
        <f>$D35*'US Select Agents-Scores'!AD35</f>
        <v>0</v>
      </c>
      <c r="AI35" s="201">
        <f>$D35*'US Select Agents-Scores'!AE35</f>
        <v>0</v>
      </c>
      <c r="AJ35" s="201">
        <f>$D35*'US Select Agents-Scores'!AF35</f>
        <v>0</v>
      </c>
      <c r="AK35" s="201">
        <f>$D35*'US Select Agents-Scores'!AG35</f>
        <v>0</v>
      </c>
      <c r="AL35" s="201">
        <f>$D35*'US Select Agents-Scores'!AH35</f>
        <v>0</v>
      </c>
      <c r="AM35" s="201">
        <f>$D35*'US Select Agents-Scores'!AI35</f>
        <v>0</v>
      </c>
      <c r="AN35" s="201">
        <f>$D35*'US Select Agents-Scores'!AJ35</f>
        <v>0</v>
      </c>
      <c r="AO35" s="201">
        <f>$D35*'US Select Agents-Scores'!AK35</f>
        <v>0</v>
      </c>
      <c r="AP35" s="201">
        <f>$D35*'US Select Agents-Scores'!AL35</f>
        <v>0</v>
      </c>
      <c r="AQ35" s="201">
        <f>$D35*'US Select Agents-Scores'!AM35</f>
        <v>0</v>
      </c>
      <c r="AR35" s="201">
        <f>$D35*'US Select Agents-Scores'!AN35</f>
        <v>0</v>
      </c>
      <c r="AS35" s="201">
        <f>$D35*'US Select Agents-Scores'!AO35</f>
        <v>0</v>
      </c>
      <c r="AT35" s="201">
        <f>$D35*'US Select Agents-Scores'!AP35</f>
        <v>0</v>
      </c>
      <c r="AU35" s="201">
        <f>$D35*'US Select Agents-Scores'!AQ35</f>
        <v>0</v>
      </c>
      <c r="AV35" s="201">
        <f>$D35*'US Select Agents-Scores'!AR35</f>
        <v>0</v>
      </c>
      <c r="AW35" s="201">
        <f>$D35*'US Select Agents-Scores'!AS35</f>
        <v>0</v>
      </c>
      <c r="AX35" s="201">
        <f>$D35*'US Select Agents-Scores'!AT35</f>
        <v>0</v>
      </c>
      <c r="AY35" s="201">
        <f>$D35*'US Select Agents-Scores'!AU35</f>
        <v>0</v>
      </c>
      <c r="AZ35" s="201">
        <f>$D35*'US Select Agents-Scores'!AV35</f>
        <v>0</v>
      </c>
      <c r="BA35" s="201">
        <f>$D35*'US Select Agents-Scores'!AW35</f>
        <v>0</v>
      </c>
      <c r="BB35" s="201">
        <f>$D35*'US Select Agents-Scores'!AX35</f>
        <v>0</v>
      </c>
      <c r="BC35" s="201">
        <f>$D35*'US Select Agents-Scores'!AY35</f>
        <v>0</v>
      </c>
      <c r="BD35" s="201">
        <f>$D35*'US Select Agents-Scores'!AZ35</f>
        <v>0</v>
      </c>
      <c r="BE35" s="201">
        <f>$D35*'US Select Agents-Scores'!BA35</f>
        <v>0</v>
      </c>
      <c r="BF35" s="201">
        <f>$D35*'US Select Agents-Scores'!BB35</f>
        <v>0</v>
      </c>
      <c r="BG35" s="201">
        <f>$D35*'US Select Agents-Scores'!BC35</f>
        <v>0</v>
      </c>
      <c r="BH35" s="201">
        <f>$D35*'US Select Agents-Scores'!BD35</f>
        <v>0</v>
      </c>
      <c r="BI35" s="201">
        <f>$D35*'US Select Agents-Scores'!BE35</f>
        <v>0</v>
      </c>
      <c r="BJ35" s="201">
        <f>$D35*'US Select Agents-Scores'!BF35</f>
        <v>0</v>
      </c>
      <c r="BK35" s="201">
        <f>$D35*'US Select Agents-Scores'!BG35</f>
        <v>0</v>
      </c>
      <c r="BL35" s="201">
        <f>$D35*'US Select Agents-Scores'!BH35</f>
        <v>0</v>
      </c>
      <c r="BM35" s="201">
        <f>$D35*'US Select Agents-Scores'!BI35</f>
        <v>0</v>
      </c>
      <c r="BN35" s="201">
        <f>$D35*'US Select Agents-Scores'!BJ35</f>
        <v>0</v>
      </c>
      <c r="BO35" s="201">
        <f>$D35*'US Select Agents-Scores'!BK35</f>
        <v>0</v>
      </c>
      <c r="BP35" s="201">
        <f>$D35*'US Select Agents-Scores'!BL35</f>
        <v>0</v>
      </c>
      <c r="BQ35" s="201">
        <f>$D35*'US Select Agents-Scores'!BM35</f>
        <v>0</v>
      </c>
      <c r="BR35" s="201">
        <f>$D35*'US Select Agents-Scores'!BN35</f>
        <v>0</v>
      </c>
      <c r="BS35" s="201">
        <f>$D35*'US Select Agents-Scores'!BO35</f>
        <v>0</v>
      </c>
      <c r="BT35" s="201">
        <f>$D35*'US Select Agents-Scores'!BP35</f>
        <v>0</v>
      </c>
      <c r="BU35" s="201">
        <f>$D35*'US Select Agents-Scores'!BQ35</f>
        <v>0</v>
      </c>
      <c r="BV35" s="201">
        <f>$D35*'US Select Agents-Scores'!BR35</f>
        <v>0</v>
      </c>
      <c r="BW35" s="201">
        <f>$D35*'US Select Agents-Scores'!BS35</f>
        <v>0</v>
      </c>
      <c r="BX35" s="201">
        <f>$D35*'US Select Agents-Scores'!BT35</f>
        <v>0</v>
      </c>
      <c r="BY35" s="201">
        <f>$D35*'US Select Agents-Scores'!BU35</f>
        <v>0</v>
      </c>
      <c r="BZ35" s="201">
        <f>$D35*'US Select Agents-Scores'!BV35</f>
        <v>0</v>
      </c>
      <c r="CA35" s="201">
        <f>$D35*'US Select Agents-Scores'!BW35</f>
        <v>0</v>
      </c>
      <c r="CB35" s="201">
        <f>$D35*'US Select Agents-Scores'!BX35</f>
        <v>0</v>
      </c>
      <c r="CC35" s="201">
        <f>$D35*'US Select Agents-Scores'!BY35</f>
        <v>0</v>
      </c>
      <c r="CD35" s="201">
        <f>$D35*'US Select Agents-Scores'!BZ35</f>
        <v>0</v>
      </c>
      <c r="CE35" s="201">
        <f>$D35*'US Select Agents-Scores'!CA35</f>
        <v>0</v>
      </c>
      <c r="CF35" s="201">
        <f>$D35*'US Select Agents-Scores'!CB35</f>
        <v>0</v>
      </c>
      <c r="CG35" s="201">
        <f>$D35*'US Select Agents-Scores'!CC35</f>
        <v>0</v>
      </c>
      <c r="CH35" s="201">
        <f>$D35*'US Select Agents-Scores'!CD35</f>
        <v>0</v>
      </c>
      <c r="CI35" s="201">
        <f>$D35*'US Select Agents-Scores'!CE35</f>
        <v>0</v>
      </c>
    </row>
    <row r="36" spans="1:87" x14ac:dyDescent="0.25">
      <c r="A36"/>
      <c r="B36" s="23" t="s">
        <v>128</v>
      </c>
      <c r="C36" s="13"/>
      <c r="D36" s="36"/>
      <c r="E36" s="4"/>
      <c r="F36" s="4"/>
      <c r="G36" s="201">
        <f>$D36*'US Select Agents-Scores'!C36</f>
        <v>0</v>
      </c>
      <c r="H36" s="201">
        <f>$D36*'US Select Agents-Scores'!D36</f>
        <v>0</v>
      </c>
      <c r="I36" s="201">
        <f>$D36*'US Select Agents-Scores'!E36</f>
        <v>0</v>
      </c>
      <c r="J36" s="201">
        <f>$D36*'US Select Agents-Scores'!F36</f>
        <v>0</v>
      </c>
      <c r="K36" s="201">
        <f>$D36*'US Select Agents-Scores'!G36</f>
        <v>0</v>
      </c>
      <c r="L36" s="201">
        <f>$D36*'US Select Agents-Scores'!H36</f>
        <v>0</v>
      </c>
      <c r="M36" s="201">
        <f>$D36*'US Select Agents-Scores'!I36</f>
        <v>0</v>
      </c>
      <c r="N36" s="201">
        <f>$D36*'US Select Agents-Scores'!J36</f>
        <v>0</v>
      </c>
      <c r="O36" s="201">
        <f>$D36*'US Select Agents-Scores'!K36</f>
        <v>0</v>
      </c>
      <c r="P36" s="201">
        <f>$D36*'US Select Agents-Scores'!L36</f>
        <v>0</v>
      </c>
      <c r="Q36" s="201">
        <f>$D36*'US Select Agents-Scores'!M36</f>
        <v>0</v>
      </c>
      <c r="R36" s="201">
        <f>$D36*'US Select Agents-Scores'!N36</f>
        <v>0</v>
      </c>
      <c r="S36" s="201">
        <f>$D36*'US Select Agents-Scores'!O36</f>
        <v>0</v>
      </c>
      <c r="T36" s="201">
        <f>$D36*'US Select Agents-Scores'!P36</f>
        <v>0</v>
      </c>
      <c r="U36" s="201">
        <f>$D36*'US Select Agents-Scores'!Q36</f>
        <v>0</v>
      </c>
      <c r="V36" s="201">
        <f>$D36*'US Select Agents-Scores'!R36</f>
        <v>0</v>
      </c>
      <c r="W36" s="201">
        <f>$D36*'US Select Agents-Scores'!S36</f>
        <v>0</v>
      </c>
      <c r="X36" s="201">
        <f>$D36*'US Select Agents-Scores'!T36</f>
        <v>0</v>
      </c>
      <c r="Y36" s="201">
        <f>$D36*'US Select Agents-Scores'!U36</f>
        <v>0</v>
      </c>
      <c r="Z36" s="201">
        <f>$D36*'US Select Agents-Scores'!V36</f>
        <v>0</v>
      </c>
      <c r="AA36" s="201">
        <f>$D36*'US Select Agents-Scores'!W36</f>
        <v>0</v>
      </c>
      <c r="AB36" s="201">
        <f>$D36*'US Select Agents-Scores'!X36</f>
        <v>0</v>
      </c>
      <c r="AC36" s="201">
        <f>$D36*'US Select Agents-Scores'!Y36</f>
        <v>0</v>
      </c>
      <c r="AD36" s="201">
        <f>$D36*'US Select Agents-Scores'!Z36</f>
        <v>0</v>
      </c>
      <c r="AE36" s="201">
        <f>$D36*'US Select Agents-Scores'!AA36</f>
        <v>0</v>
      </c>
      <c r="AF36" s="201">
        <f>$D36*'US Select Agents-Scores'!AB36</f>
        <v>0</v>
      </c>
      <c r="AG36" s="201">
        <f>$D36*'US Select Agents-Scores'!AC36</f>
        <v>0</v>
      </c>
      <c r="AH36" s="201">
        <f>$D36*'US Select Agents-Scores'!AD36</f>
        <v>0</v>
      </c>
      <c r="AI36" s="201">
        <f>$D36*'US Select Agents-Scores'!AE36</f>
        <v>0</v>
      </c>
      <c r="AJ36" s="201">
        <f>$D36*'US Select Agents-Scores'!AF36</f>
        <v>0</v>
      </c>
      <c r="AK36" s="201">
        <f>$D36*'US Select Agents-Scores'!AG36</f>
        <v>0</v>
      </c>
      <c r="AL36" s="201">
        <f>$D36*'US Select Agents-Scores'!AH36</f>
        <v>0</v>
      </c>
      <c r="AM36" s="201">
        <f>$D36*'US Select Agents-Scores'!AI36</f>
        <v>0</v>
      </c>
      <c r="AN36" s="201">
        <f>$D36*'US Select Agents-Scores'!AJ36</f>
        <v>0</v>
      </c>
      <c r="AO36" s="201">
        <f>$D36*'US Select Agents-Scores'!AK36</f>
        <v>0</v>
      </c>
      <c r="AP36" s="201">
        <f>$D36*'US Select Agents-Scores'!AL36</f>
        <v>0</v>
      </c>
      <c r="AQ36" s="201">
        <f>$D36*'US Select Agents-Scores'!AM36</f>
        <v>0</v>
      </c>
      <c r="AR36" s="201">
        <f>$D36*'US Select Agents-Scores'!AN36</f>
        <v>0</v>
      </c>
      <c r="AS36" s="201">
        <f>$D36*'US Select Agents-Scores'!AO36</f>
        <v>0</v>
      </c>
      <c r="AT36" s="201">
        <f>$D36*'US Select Agents-Scores'!AP36</f>
        <v>0</v>
      </c>
      <c r="AU36" s="201">
        <f>$D36*'US Select Agents-Scores'!AQ36</f>
        <v>0</v>
      </c>
      <c r="AV36" s="201">
        <f>$D36*'US Select Agents-Scores'!AR36</f>
        <v>0</v>
      </c>
      <c r="AW36" s="201">
        <f>$D36*'US Select Agents-Scores'!AS36</f>
        <v>0</v>
      </c>
      <c r="AX36" s="201">
        <f>$D36*'US Select Agents-Scores'!AT36</f>
        <v>0</v>
      </c>
      <c r="AY36" s="201">
        <f>$D36*'US Select Agents-Scores'!AU36</f>
        <v>0</v>
      </c>
      <c r="AZ36" s="201">
        <f>$D36*'US Select Agents-Scores'!AV36</f>
        <v>0</v>
      </c>
      <c r="BA36" s="201">
        <f>$D36*'US Select Agents-Scores'!AW36</f>
        <v>0</v>
      </c>
      <c r="BB36" s="201">
        <f>$D36*'US Select Agents-Scores'!AX36</f>
        <v>0</v>
      </c>
      <c r="BC36" s="201">
        <f>$D36*'US Select Agents-Scores'!AY36</f>
        <v>0</v>
      </c>
      <c r="BD36" s="201">
        <f>$D36*'US Select Agents-Scores'!AZ36</f>
        <v>0</v>
      </c>
      <c r="BE36" s="201">
        <f>$D36*'US Select Agents-Scores'!BA36</f>
        <v>0</v>
      </c>
      <c r="BF36" s="201">
        <f>$D36*'US Select Agents-Scores'!BB36</f>
        <v>0</v>
      </c>
      <c r="BG36" s="201">
        <f>$D36*'US Select Agents-Scores'!BC36</f>
        <v>0</v>
      </c>
      <c r="BH36" s="201">
        <f>$D36*'US Select Agents-Scores'!BD36</f>
        <v>0</v>
      </c>
      <c r="BI36" s="201">
        <f>$D36*'US Select Agents-Scores'!BE36</f>
        <v>0</v>
      </c>
      <c r="BJ36" s="201">
        <f>$D36*'US Select Agents-Scores'!BF36</f>
        <v>0</v>
      </c>
      <c r="BK36" s="201">
        <f>$D36*'US Select Agents-Scores'!BG36</f>
        <v>0</v>
      </c>
      <c r="BL36" s="201">
        <f>$D36*'US Select Agents-Scores'!BH36</f>
        <v>0</v>
      </c>
      <c r="BM36" s="201">
        <f>$D36*'US Select Agents-Scores'!BI36</f>
        <v>0</v>
      </c>
      <c r="BN36" s="201">
        <f>$D36*'US Select Agents-Scores'!BJ36</f>
        <v>0</v>
      </c>
      <c r="BO36" s="201">
        <f>$D36*'US Select Agents-Scores'!BK36</f>
        <v>0</v>
      </c>
      <c r="BP36" s="201">
        <f>$D36*'US Select Agents-Scores'!BL36</f>
        <v>0</v>
      </c>
      <c r="BQ36" s="201">
        <f>$D36*'US Select Agents-Scores'!BM36</f>
        <v>0</v>
      </c>
      <c r="BR36" s="201">
        <f>$D36*'US Select Agents-Scores'!BN36</f>
        <v>0</v>
      </c>
      <c r="BS36" s="201">
        <f>$D36*'US Select Agents-Scores'!BO36</f>
        <v>0</v>
      </c>
      <c r="BT36" s="201">
        <f>$D36*'US Select Agents-Scores'!BP36</f>
        <v>0</v>
      </c>
      <c r="BU36" s="201">
        <f>$D36*'US Select Agents-Scores'!BQ36</f>
        <v>0</v>
      </c>
      <c r="BV36" s="201">
        <f>$D36*'US Select Agents-Scores'!BR36</f>
        <v>0</v>
      </c>
      <c r="BW36" s="201">
        <f>$D36*'US Select Agents-Scores'!BS36</f>
        <v>0</v>
      </c>
      <c r="BX36" s="201">
        <f>$D36*'US Select Agents-Scores'!BT36</f>
        <v>0</v>
      </c>
      <c r="BY36" s="201">
        <f>$D36*'US Select Agents-Scores'!BU36</f>
        <v>0</v>
      </c>
      <c r="BZ36" s="201">
        <f>$D36*'US Select Agents-Scores'!BV36</f>
        <v>0</v>
      </c>
      <c r="CA36" s="201">
        <f>$D36*'US Select Agents-Scores'!BW36</f>
        <v>0</v>
      </c>
      <c r="CB36" s="201">
        <f>$D36*'US Select Agents-Scores'!BX36</f>
        <v>0</v>
      </c>
      <c r="CC36" s="201">
        <f>$D36*'US Select Agents-Scores'!BY36</f>
        <v>0</v>
      </c>
      <c r="CD36" s="201">
        <f>$D36*'US Select Agents-Scores'!BZ36</f>
        <v>0</v>
      </c>
      <c r="CE36" s="201">
        <f>$D36*'US Select Agents-Scores'!CA36</f>
        <v>0</v>
      </c>
      <c r="CF36" s="201">
        <f>$D36*'US Select Agents-Scores'!CB36</f>
        <v>0</v>
      </c>
      <c r="CG36" s="201">
        <f>$D36*'US Select Agents-Scores'!CC36</f>
        <v>0</v>
      </c>
      <c r="CH36" s="201">
        <f>$D36*'US Select Agents-Scores'!CD36</f>
        <v>0</v>
      </c>
      <c r="CI36" s="201">
        <f>$D36*'US Select Agents-Scores'!CE36</f>
        <v>0</v>
      </c>
    </row>
    <row r="37" spans="1:87" x14ac:dyDescent="0.25">
      <c r="A37"/>
      <c r="B37" s="23" t="s">
        <v>129</v>
      </c>
      <c r="C37" s="13"/>
      <c r="D37" s="36"/>
      <c r="E37" s="4"/>
      <c r="F37" s="4"/>
      <c r="G37" s="201">
        <f>$D37*'US Select Agents-Scores'!C37</f>
        <v>0</v>
      </c>
      <c r="H37" s="201">
        <f>$D37*'US Select Agents-Scores'!D37</f>
        <v>0</v>
      </c>
      <c r="I37" s="201">
        <f>$D37*'US Select Agents-Scores'!E37</f>
        <v>0</v>
      </c>
      <c r="J37" s="201">
        <f>$D37*'US Select Agents-Scores'!F37</f>
        <v>0</v>
      </c>
      <c r="K37" s="201">
        <f>$D37*'US Select Agents-Scores'!G37</f>
        <v>0</v>
      </c>
      <c r="L37" s="201">
        <f>$D37*'US Select Agents-Scores'!H37</f>
        <v>0</v>
      </c>
      <c r="M37" s="201">
        <f>$D37*'US Select Agents-Scores'!I37</f>
        <v>0</v>
      </c>
      <c r="N37" s="201">
        <f>$D37*'US Select Agents-Scores'!J37</f>
        <v>0</v>
      </c>
      <c r="O37" s="201">
        <f>$D37*'US Select Agents-Scores'!K37</f>
        <v>0</v>
      </c>
      <c r="P37" s="201">
        <f>$D37*'US Select Agents-Scores'!L37</f>
        <v>0</v>
      </c>
      <c r="Q37" s="201">
        <f>$D37*'US Select Agents-Scores'!M37</f>
        <v>0</v>
      </c>
      <c r="R37" s="201">
        <f>$D37*'US Select Agents-Scores'!N37</f>
        <v>0</v>
      </c>
      <c r="S37" s="201">
        <f>$D37*'US Select Agents-Scores'!O37</f>
        <v>0</v>
      </c>
      <c r="T37" s="201">
        <f>$D37*'US Select Agents-Scores'!P37</f>
        <v>0</v>
      </c>
      <c r="U37" s="201">
        <f>$D37*'US Select Agents-Scores'!Q37</f>
        <v>0</v>
      </c>
      <c r="V37" s="201">
        <f>$D37*'US Select Agents-Scores'!R37</f>
        <v>0</v>
      </c>
      <c r="W37" s="201">
        <f>$D37*'US Select Agents-Scores'!S37</f>
        <v>0</v>
      </c>
      <c r="X37" s="201">
        <f>$D37*'US Select Agents-Scores'!T37</f>
        <v>0</v>
      </c>
      <c r="Y37" s="201">
        <f>$D37*'US Select Agents-Scores'!U37</f>
        <v>0</v>
      </c>
      <c r="Z37" s="201">
        <f>$D37*'US Select Agents-Scores'!V37</f>
        <v>0</v>
      </c>
      <c r="AA37" s="201">
        <f>$D37*'US Select Agents-Scores'!W37</f>
        <v>0</v>
      </c>
      <c r="AB37" s="201">
        <f>$D37*'US Select Agents-Scores'!X37</f>
        <v>0</v>
      </c>
      <c r="AC37" s="201">
        <f>$D37*'US Select Agents-Scores'!Y37</f>
        <v>0</v>
      </c>
      <c r="AD37" s="201">
        <f>$D37*'US Select Agents-Scores'!Z37</f>
        <v>0</v>
      </c>
      <c r="AE37" s="201">
        <f>$D37*'US Select Agents-Scores'!AA37</f>
        <v>0</v>
      </c>
      <c r="AF37" s="201">
        <f>$D37*'US Select Agents-Scores'!AB37</f>
        <v>0</v>
      </c>
      <c r="AG37" s="201">
        <f>$D37*'US Select Agents-Scores'!AC37</f>
        <v>0</v>
      </c>
      <c r="AH37" s="201">
        <f>$D37*'US Select Agents-Scores'!AD37</f>
        <v>0</v>
      </c>
      <c r="AI37" s="201">
        <f>$D37*'US Select Agents-Scores'!AE37</f>
        <v>0</v>
      </c>
      <c r="AJ37" s="201">
        <f>$D37*'US Select Agents-Scores'!AF37</f>
        <v>0</v>
      </c>
      <c r="AK37" s="201">
        <f>$D37*'US Select Agents-Scores'!AG37</f>
        <v>0</v>
      </c>
      <c r="AL37" s="201">
        <f>$D37*'US Select Agents-Scores'!AH37</f>
        <v>0</v>
      </c>
      <c r="AM37" s="201">
        <f>$D37*'US Select Agents-Scores'!AI37</f>
        <v>0</v>
      </c>
      <c r="AN37" s="201">
        <f>$D37*'US Select Agents-Scores'!AJ37</f>
        <v>0</v>
      </c>
      <c r="AO37" s="201">
        <f>$D37*'US Select Agents-Scores'!AK37</f>
        <v>0</v>
      </c>
      <c r="AP37" s="201">
        <f>$D37*'US Select Agents-Scores'!AL37</f>
        <v>0</v>
      </c>
      <c r="AQ37" s="201">
        <f>$D37*'US Select Agents-Scores'!AM37</f>
        <v>0</v>
      </c>
      <c r="AR37" s="201">
        <f>$D37*'US Select Agents-Scores'!AN37</f>
        <v>0</v>
      </c>
      <c r="AS37" s="201">
        <f>$D37*'US Select Agents-Scores'!AO37</f>
        <v>0</v>
      </c>
      <c r="AT37" s="201">
        <f>$D37*'US Select Agents-Scores'!AP37</f>
        <v>0</v>
      </c>
      <c r="AU37" s="201">
        <f>$D37*'US Select Agents-Scores'!AQ37</f>
        <v>0</v>
      </c>
      <c r="AV37" s="201">
        <f>$D37*'US Select Agents-Scores'!AR37</f>
        <v>0</v>
      </c>
      <c r="AW37" s="201">
        <f>$D37*'US Select Agents-Scores'!AS37</f>
        <v>0</v>
      </c>
      <c r="AX37" s="201">
        <f>$D37*'US Select Agents-Scores'!AT37</f>
        <v>0</v>
      </c>
      <c r="AY37" s="201">
        <f>$D37*'US Select Agents-Scores'!AU37</f>
        <v>0</v>
      </c>
      <c r="AZ37" s="201">
        <f>$D37*'US Select Agents-Scores'!AV37</f>
        <v>0</v>
      </c>
      <c r="BA37" s="201">
        <f>$D37*'US Select Agents-Scores'!AW37</f>
        <v>0</v>
      </c>
      <c r="BB37" s="201">
        <f>$D37*'US Select Agents-Scores'!AX37</f>
        <v>0</v>
      </c>
      <c r="BC37" s="201">
        <f>$D37*'US Select Agents-Scores'!AY37</f>
        <v>0</v>
      </c>
      <c r="BD37" s="201">
        <f>$D37*'US Select Agents-Scores'!AZ37</f>
        <v>0</v>
      </c>
      <c r="BE37" s="201">
        <f>$D37*'US Select Agents-Scores'!BA37</f>
        <v>0</v>
      </c>
      <c r="BF37" s="201">
        <f>$D37*'US Select Agents-Scores'!BB37</f>
        <v>0</v>
      </c>
      <c r="BG37" s="201">
        <f>$D37*'US Select Agents-Scores'!BC37</f>
        <v>0</v>
      </c>
      <c r="BH37" s="201">
        <f>$D37*'US Select Agents-Scores'!BD37</f>
        <v>0</v>
      </c>
      <c r="BI37" s="201">
        <f>$D37*'US Select Agents-Scores'!BE37</f>
        <v>0</v>
      </c>
      <c r="BJ37" s="201">
        <f>$D37*'US Select Agents-Scores'!BF37</f>
        <v>0</v>
      </c>
      <c r="BK37" s="201">
        <f>$D37*'US Select Agents-Scores'!BG37</f>
        <v>0</v>
      </c>
      <c r="BL37" s="201">
        <f>$D37*'US Select Agents-Scores'!BH37</f>
        <v>0</v>
      </c>
      <c r="BM37" s="201">
        <f>$D37*'US Select Agents-Scores'!BI37</f>
        <v>0</v>
      </c>
      <c r="BN37" s="201">
        <f>$D37*'US Select Agents-Scores'!BJ37</f>
        <v>0</v>
      </c>
      <c r="BO37" s="201">
        <f>$D37*'US Select Agents-Scores'!BK37</f>
        <v>0</v>
      </c>
      <c r="BP37" s="201">
        <f>$D37*'US Select Agents-Scores'!BL37</f>
        <v>0</v>
      </c>
      <c r="BQ37" s="201">
        <f>$D37*'US Select Agents-Scores'!BM37</f>
        <v>0</v>
      </c>
      <c r="BR37" s="201">
        <f>$D37*'US Select Agents-Scores'!BN37</f>
        <v>0</v>
      </c>
      <c r="BS37" s="201">
        <f>$D37*'US Select Agents-Scores'!BO37</f>
        <v>0</v>
      </c>
      <c r="BT37" s="201">
        <f>$D37*'US Select Agents-Scores'!BP37</f>
        <v>0</v>
      </c>
      <c r="BU37" s="201">
        <f>$D37*'US Select Agents-Scores'!BQ37</f>
        <v>0</v>
      </c>
      <c r="BV37" s="201">
        <f>$D37*'US Select Agents-Scores'!BR37</f>
        <v>0</v>
      </c>
      <c r="BW37" s="201">
        <f>$D37*'US Select Agents-Scores'!BS37</f>
        <v>0</v>
      </c>
      <c r="BX37" s="201">
        <f>$D37*'US Select Agents-Scores'!BT37</f>
        <v>0</v>
      </c>
      <c r="BY37" s="201">
        <f>$D37*'US Select Agents-Scores'!BU37</f>
        <v>0</v>
      </c>
      <c r="BZ37" s="201">
        <f>$D37*'US Select Agents-Scores'!BV37</f>
        <v>0</v>
      </c>
      <c r="CA37" s="201">
        <f>$D37*'US Select Agents-Scores'!BW37</f>
        <v>0</v>
      </c>
      <c r="CB37" s="201">
        <f>$D37*'US Select Agents-Scores'!BX37</f>
        <v>0</v>
      </c>
      <c r="CC37" s="201">
        <f>$D37*'US Select Agents-Scores'!BY37</f>
        <v>0</v>
      </c>
      <c r="CD37" s="201">
        <f>$D37*'US Select Agents-Scores'!BZ37</f>
        <v>0</v>
      </c>
      <c r="CE37" s="201">
        <f>$D37*'US Select Agents-Scores'!CA37</f>
        <v>0</v>
      </c>
      <c r="CF37" s="201">
        <f>$D37*'US Select Agents-Scores'!CB37</f>
        <v>0</v>
      </c>
      <c r="CG37" s="201">
        <f>$D37*'US Select Agents-Scores'!CC37</f>
        <v>0</v>
      </c>
      <c r="CH37" s="201">
        <f>$D37*'US Select Agents-Scores'!CD37</f>
        <v>0</v>
      </c>
      <c r="CI37" s="201">
        <f>$D37*'US Select Agents-Scores'!CE37</f>
        <v>0</v>
      </c>
    </row>
    <row r="38" spans="1:87" x14ac:dyDescent="0.25">
      <c r="A38"/>
      <c r="B38" s="23" t="s">
        <v>130</v>
      </c>
      <c r="C38" s="13"/>
      <c r="D38" s="36"/>
      <c r="E38" s="4"/>
      <c r="F38" s="4"/>
      <c r="G38" s="201">
        <f>$D38*'US Select Agents-Scores'!C38</f>
        <v>0</v>
      </c>
      <c r="H38" s="201">
        <f>$D38*'US Select Agents-Scores'!D38</f>
        <v>0</v>
      </c>
      <c r="I38" s="201">
        <f>$D38*'US Select Agents-Scores'!E38</f>
        <v>0</v>
      </c>
      <c r="J38" s="201">
        <f>$D38*'US Select Agents-Scores'!F38</f>
        <v>0</v>
      </c>
      <c r="K38" s="201">
        <f>$D38*'US Select Agents-Scores'!G38</f>
        <v>0</v>
      </c>
      <c r="L38" s="201">
        <f>$D38*'US Select Agents-Scores'!H38</f>
        <v>0</v>
      </c>
      <c r="M38" s="201">
        <f>$D38*'US Select Agents-Scores'!I38</f>
        <v>0</v>
      </c>
      <c r="N38" s="201">
        <f>$D38*'US Select Agents-Scores'!J38</f>
        <v>0</v>
      </c>
      <c r="O38" s="201">
        <f>$D38*'US Select Agents-Scores'!K38</f>
        <v>0</v>
      </c>
      <c r="P38" s="201">
        <f>$D38*'US Select Agents-Scores'!L38</f>
        <v>0</v>
      </c>
      <c r="Q38" s="201">
        <f>$D38*'US Select Agents-Scores'!M38</f>
        <v>0</v>
      </c>
      <c r="R38" s="201">
        <f>$D38*'US Select Agents-Scores'!N38</f>
        <v>0</v>
      </c>
      <c r="S38" s="201">
        <f>$D38*'US Select Agents-Scores'!O38</f>
        <v>0</v>
      </c>
      <c r="T38" s="201">
        <f>$D38*'US Select Agents-Scores'!P38</f>
        <v>0</v>
      </c>
      <c r="U38" s="201">
        <f>$D38*'US Select Agents-Scores'!Q38</f>
        <v>0</v>
      </c>
      <c r="V38" s="201">
        <f>$D38*'US Select Agents-Scores'!R38</f>
        <v>0</v>
      </c>
      <c r="W38" s="201">
        <f>$D38*'US Select Agents-Scores'!S38</f>
        <v>0</v>
      </c>
      <c r="X38" s="201">
        <f>$D38*'US Select Agents-Scores'!T38</f>
        <v>0</v>
      </c>
      <c r="Y38" s="201">
        <f>$D38*'US Select Agents-Scores'!U38</f>
        <v>0</v>
      </c>
      <c r="Z38" s="201">
        <f>$D38*'US Select Agents-Scores'!V38</f>
        <v>0</v>
      </c>
      <c r="AA38" s="201">
        <f>$D38*'US Select Agents-Scores'!W38</f>
        <v>0</v>
      </c>
      <c r="AB38" s="201">
        <f>$D38*'US Select Agents-Scores'!X38</f>
        <v>0</v>
      </c>
      <c r="AC38" s="201">
        <f>$D38*'US Select Agents-Scores'!Y38</f>
        <v>0</v>
      </c>
      <c r="AD38" s="201">
        <f>$D38*'US Select Agents-Scores'!Z38</f>
        <v>0</v>
      </c>
      <c r="AE38" s="201">
        <f>$D38*'US Select Agents-Scores'!AA38</f>
        <v>0</v>
      </c>
      <c r="AF38" s="201">
        <f>$D38*'US Select Agents-Scores'!AB38</f>
        <v>0</v>
      </c>
      <c r="AG38" s="201">
        <f>$D38*'US Select Agents-Scores'!AC38</f>
        <v>0</v>
      </c>
      <c r="AH38" s="201">
        <f>$D38*'US Select Agents-Scores'!AD38</f>
        <v>0</v>
      </c>
      <c r="AI38" s="201">
        <f>$D38*'US Select Agents-Scores'!AE38</f>
        <v>0</v>
      </c>
      <c r="AJ38" s="201">
        <f>$D38*'US Select Agents-Scores'!AF38</f>
        <v>0</v>
      </c>
      <c r="AK38" s="201">
        <f>$D38*'US Select Agents-Scores'!AG38</f>
        <v>0</v>
      </c>
      <c r="AL38" s="201">
        <f>$D38*'US Select Agents-Scores'!AH38</f>
        <v>0</v>
      </c>
      <c r="AM38" s="201">
        <f>$D38*'US Select Agents-Scores'!AI38</f>
        <v>0</v>
      </c>
      <c r="AN38" s="201">
        <f>$D38*'US Select Agents-Scores'!AJ38</f>
        <v>0</v>
      </c>
      <c r="AO38" s="201">
        <f>$D38*'US Select Agents-Scores'!AK38</f>
        <v>0</v>
      </c>
      <c r="AP38" s="201">
        <f>$D38*'US Select Agents-Scores'!AL38</f>
        <v>0</v>
      </c>
      <c r="AQ38" s="201">
        <f>$D38*'US Select Agents-Scores'!AM38</f>
        <v>0</v>
      </c>
      <c r="AR38" s="201">
        <f>$D38*'US Select Agents-Scores'!AN38</f>
        <v>0</v>
      </c>
      <c r="AS38" s="201">
        <f>$D38*'US Select Agents-Scores'!AO38</f>
        <v>0</v>
      </c>
      <c r="AT38" s="201">
        <f>$D38*'US Select Agents-Scores'!AP38</f>
        <v>0</v>
      </c>
      <c r="AU38" s="201">
        <f>$D38*'US Select Agents-Scores'!AQ38</f>
        <v>0</v>
      </c>
      <c r="AV38" s="201">
        <f>$D38*'US Select Agents-Scores'!AR38</f>
        <v>0</v>
      </c>
      <c r="AW38" s="201">
        <f>$D38*'US Select Agents-Scores'!AS38</f>
        <v>0</v>
      </c>
      <c r="AX38" s="201">
        <f>$D38*'US Select Agents-Scores'!AT38</f>
        <v>0</v>
      </c>
      <c r="AY38" s="201">
        <f>$D38*'US Select Agents-Scores'!AU38</f>
        <v>0</v>
      </c>
      <c r="AZ38" s="201">
        <f>$D38*'US Select Agents-Scores'!AV38</f>
        <v>0</v>
      </c>
      <c r="BA38" s="201">
        <f>$D38*'US Select Agents-Scores'!AW38</f>
        <v>0</v>
      </c>
      <c r="BB38" s="201">
        <f>$D38*'US Select Agents-Scores'!AX38</f>
        <v>0</v>
      </c>
      <c r="BC38" s="201">
        <f>$D38*'US Select Agents-Scores'!AY38</f>
        <v>0</v>
      </c>
      <c r="BD38" s="201">
        <f>$D38*'US Select Agents-Scores'!AZ38</f>
        <v>0</v>
      </c>
      <c r="BE38" s="201">
        <f>$D38*'US Select Agents-Scores'!BA38</f>
        <v>0</v>
      </c>
      <c r="BF38" s="201">
        <f>$D38*'US Select Agents-Scores'!BB38</f>
        <v>0</v>
      </c>
      <c r="BG38" s="201">
        <f>$D38*'US Select Agents-Scores'!BC38</f>
        <v>0</v>
      </c>
      <c r="BH38" s="201">
        <f>$D38*'US Select Agents-Scores'!BD38</f>
        <v>0</v>
      </c>
      <c r="BI38" s="201">
        <f>$D38*'US Select Agents-Scores'!BE38</f>
        <v>0</v>
      </c>
      <c r="BJ38" s="201">
        <f>$D38*'US Select Agents-Scores'!BF38</f>
        <v>0</v>
      </c>
      <c r="BK38" s="201">
        <f>$D38*'US Select Agents-Scores'!BG38</f>
        <v>0</v>
      </c>
      <c r="BL38" s="201">
        <f>$D38*'US Select Agents-Scores'!BH38</f>
        <v>0</v>
      </c>
      <c r="BM38" s="201">
        <f>$D38*'US Select Agents-Scores'!BI38</f>
        <v>0</v>
      </c>
      <c r="BN38" s="201">
        <f>$D38*'US Select Agents-Scores'!BJ38</f>
        <v>0</v>
      </c>
      <c r="BO38" s="201">
        <f>$D38*'US Select Agents-Scores'!BK38</f>
        <v>0</v>
      </c>
      <c r="BP38" s="201">
        <f>$D38*'US Select Agents-Scores'!BL38</f>
        <v>0</v>
      </c>
      <c r="BQ38" s="201">
        <f>$D38*'US Select Agents-Scores'!BM38</f>
        <v>0</v>
      </c>
      <c r="BR38" s="201">
        <f>$D38*'US Select Agents-Scores'!BN38</f>
        <v>0</v>
      </c>
      <c r="BS38" s="201">
        <f>$D38*'US Select Agents-Scores'!BO38</f>
        <v>0</v>
      </c>
      <c r="BT38" s="201">
        <f>$D38*'US Select Agents-Scores'!BP38</f>
        <v>0</v>
      </c>
      <c r="BU38" s="201">
        <f>$D38*'US Select Agents-Scores'!BQ38</f>
        <v>0</v>
      </c>
      <c r="BV38" s="201">
        <f>$D38*'US Select Agents-Scores'!BR38</f>
        <v>0</v>
      </c>
      <c r="BW38" s="201">
        <f>$D38*'US Select Agents-Scores'!BS38</f>
        <v>0</v>
      </c>
      <c r="BX38" s="201">
        <f>$D38*'US Select Agents-Scores'!BT38</f>
        <v>0</v>
      </c>
      <c r="BY38" s="201">
        <f>$D38*'US Select Agents-Scores'!BU38</f>
        <v>0</v>
      </c>
      <c r="BZ38" s="201">
        <f>$D38*'US Select Agents-Scores'!BV38</f>
        <v>0</v>
      </c>
      <c r="CA38" s="201">
        <f>$D38*'US Select Agents-Scores'!BW38</f>
        <v>0</v>
      </c>
      <c r="CB38" s="201">
        <f>$D38*'US Select Agents-Scores'!BX38</f>
        <v>0</v>
      </c>
      <c r="CC38" s="201">
        <f>$D38*'US Select Agents-Scores'!BY38</f>
        <v>0</v>
      </c>
      <c r="CD38" s="201">
        <f>$D38*'US Select Agents-Scores'!BZ38</f>
        <v>0</v>
      </c>
      <c r="CE38" s="201">
        <f>$D38*'US Select Agents-Scores'!CA38</f>
        <v>0</v>
      </c>
      <c r="CF38" s="201">
        <f>$D38*'US Select Agents-Scores'!CB38</f>
        <v>0</v>
      </c>
      <c r="CG38" s="201">
        <f>$D38*'US Select Agents-Scores'!CC38</f>
        <v>0</v>
      </c>
      <c r="CH38" s="201">
        <f>$D38*'US Select Agents-Scores'!CD38</f>
        <v>0</v>
      </c>
      <c r="CI38" s="201">
        <f>$D38*'US Select Agents-Scores'!CE38</f>
        <v>0</v>
      </c>
    </row>
    <row r="39" spans="1:87" x14ac:dyDescent="0.25">
      <c r="A39"/>
      <c r="B39" s="24" t="s">
        <v>118</v>
      </c>
      <c r="C39" s="34">
        <v>0.2</v>
      </c>
      <c r="D39" s="35"/>
      <c r="E39" s="4"/>
      <c r="F39" s="4"/>
      <c r="G39" s="201">
        <f>$D39*'US Select Agents-Scores'!C39</f>
        <v>0</v>
      </c>
      <c r="H39" s="201">
        <f>$D39*'US Select Agents-Scores'!D39</f>
        <v>0</v>
      </c>
      <c r="I39" s="201">
        <f>$D39*'US Select Agents-Scores'!E39</f>
        <v>0</v>
      </c>
      <c r="J39" s="201">
        <f>$D39*'US Select Agents-Scores'!F39</f>
        <v>0</v>
      </c>
      <c r="K39" s="201">
        <f>$D39*'US Select Agents-Scores'!G39</f>
        <v>0</v>
      </c>
      <c r="L39" s="201">
        <f>$D39*'US Select Agents-Scores'!H39</f>
        <v>0</v>
      </c>
      <c r="M39" s="201">
        <f>$D39*'US Select Agents-Scores'!I39</f>
        <v>0</v>
      </c>
      <c r="N39" s="201">
        <f>$D39*'US Select Agents-Scores'!J39</f>
        <v>0</v>
      </c>
      <c r="O39" s="201">
        <f>$D39*'US Select Agents-Scores'!K39</f>
        <v>0</v>
      </c>
      <c r="P39" s="201">
        <f>$D39*'US Select Agents-Scores'!L39</f>
        <v>0</v>
      </c>
      <c r="Q39" s="201">
        <f>$D39*'US Select Agents-Scores'!M39</f>
        <v>0</v>
      </c>
      <c r="R39" s="201">
        <f>$D39*'US Select Agents-Scores'!N39</f>
        <v>0</v>
      </c>
      <c r="S39" s="201">
        <f>$D39*'US Select Agents-Scores'!O39</f>
        <v>0</v>
      </c>
      <c r="T39" s="201">
        <f>$D39*'US Select Agents-Scores'!P39</f>
        <v>0</v>
      </c>
      <c r="U39" s="201">
        <f>$D39*'US Select Agents-Scores'!Q39</f>
        <v>0</v>
      </c>
      <c r="V39" s="201">
        <f>$D39*'US Select Agents-Scores'!R39</f>
        <v>0</v>
      </c>
      <c r="W39" s="201">
        <f>$D39*'US Select Agents-Scores'!S39</f>
        <v>0</v>
      </c>
      <c r="X39" s="201">
        <f>$D39*'US Select Agents-Scores'!T39</f>
        <v>0</v>
      </c>
      <c r="Y39" s="201">
        <f>$D39*'US Select Agents-Scores'!U39</f>
        <v>0</v>
      </c>
      <c r="Z39" s="201">
        <f>$D39*'US Select Agents-Scores'!V39</f>
        <v>0</v>
      </c>
      <c r="AA39" s="201">
        <f>$D39*'US Select Agents-Scores'!W39</f>
        <v>0</v>
      </c>
      <c r="AB39" s="201">
        <f>$D39*'US Select Agents-Scores'!X39</f>
        <v>0</v>
      </c>
      <c r="AC39" s="201">
        <f>$D39*'US Select Agents-Scores'!Y39</f>
        <v>0</v>
      </c>
      <c r="AD39" s="201">
        <f>$D39*'US Select Agents-Scores'!Z39</f>
        <v>0</v>
      </c>
      <c r="AE39" s="201">
        <f>$D39*'US Select Agents-Scores'!AA39</f>
        <v>0</v>
      </c>
      <c r="AF39" s="201">
        <f>$D39*'US Select Agents-Scores'!AB39</f>
        <v>0</v>
      </c>
      <c r="AG39" s="201">
        <f>$D39*'US Select Agents-Scores'!AC39</f>
        <v>0</v>
      </c>
      <c r="AH39" s="201">
        <f>$D39*'US Select Agents-Scores'!AD39</f>
        <v>0</v>
      </c>
      <c r="AI39" s="201">
        <f>$D39*'US Select Agents-Scores'!AE39</f>
        <v>0</v>
      </c>
      <c r="AJ39" s="201">
        <f>$D39*'US Select Agents-Scores'!AF39</f>
        <v>0</v>
      </c>
      <c r="AK39" s="201">
        <f>$D39*'US Select Agents-Scores'!AG39</f>
        <v>0</v>
      </c>
      <c r="AL39" s="201">
        <f>$D39*'US Select Agents-Scores'!AH39</f>
        <v>0</v>
      </c>
      <c r="AM39" s="201">
        <f>$D39*'US Select Agents-Scores'!AI39</f>
        <v>0</v>
      </c>
      <c r="AN39" s="201">
        <f>$D39*'US Select Agents-Scores'!AJ39</f>
        <v>0</v>
      </c>
      <c r="AO39" s="201">
        <f>$D39*'US Select Agents-Scores'!AK39</f>
        <v>0</v>
      </c>
      <c r="AP39" s="201">
        <f>$D39*'US Select Agents-Scores'!AL39</f>
        <v>0</v>
      </c>
      <c r="AQ39" s="201">
        <f>$D39*'US Select Agents-Scores'!AM39</f>
        <v>0</v>
      </c>
      <c r="AR39" s="201">
        <f>$D39*'US Select Agents-Scores'!AN39</f>
        <v>0</v>
      </c>
      <c r="AS39" s="201">
        <f>$D39*'US Select Agents-Scores'!AO39</f>
        <v>0</v>
      </c>
      <c r="AT39" s="201">
        <f>$D39*'US Select Agents-Scores'!AP39</f>
        <v>0</v>
      </c>
      <c r="AU39" s="201">
        <f>$D39*'US Select Agents-Scores'!AQ39</f>
        <v>0</v>
      </c>
      <c r="AV39" s="201">
        <f>$D39*'US Select Agents-Scores'!AR39</f>
        <v>0</v>
      </c>
      <c r="AW39" s="201">
        <f>$D39*'US Select Agents-Scores'!AS39</f>
        <v>0</v>
      </c>
      <c r="AX39" s="201">
        <f>$D39*'US Select Agents-Scores'!AT39</f>
        <v>0</v>
      </c>
      <c r="AY39" s="201">
        <f>$D39*'US Select Agents-Scores'!AU39</f>
        <v>0</v>
      </c>
      <c r="AZ39" s="201">
        <f>$D39*'US Select Agents-Scores'!AV39</f>
        <v>0</v>
      </c>
      <c r="BA39" s="201">
        <f>$D39*'US Select Agents-Scores'!AW39</f>
        <v>0</v>
      </c>
      <c r="BB39" s="201">
        <f>$D39*'US Select Agents-Scores'!AX39</f>
        <v>0</v>
      </c>
      <c r="BC39" s="201">
        <f>$D39*'US Select Agents-Scores'!AY39</f>
        <v>0</v>
      </c>
      <c r="BD39" s="201">
        <f>$D39*'US Select Agents-Scores'!AZ39</f>
        <v>0</v>
      </c>
      <c r="BE39" s="201">
        <f>$D39*'US Select Agents-Scores'!BA39</f>
        <v>0</v>
      </c>
      <c r="BF39" s="201">
        <f>$D39*'US Select Agents-Scores'!BB39</f>
        <v>0</v>
      </c>
      <c r="BG39" s="201">
        <f>$D39*'US Select Agents-Scores'!BC39</f>
        <v>0</v>
      </c>
      <c r="BH39" s="201">
        <f>$D39*'US Select Agents-Scores'!BD39</f>
        <v>0</v>
      </c>
      <c r="BI39" s="201">
        <f>$D39*'US Select Agents-Scores'!BE39</f>
        <v>0</v>
      </c>
      <c r="BJ39" s="201">
        <f>$D39*'US Select Agents-Scores'!BF39</f>
        <v>0</v>
      </c>
      <c r="BK39" s="201">
        <f>$D39*'US Select Agents-Scores'!BG39</f>
        <v>0</v>
      </c>
      <c r="BL39" s="201">
        <f>$D39*'US Select Agents-Scores'!BH39</f>
        <v>0</v>
      </c>
      <c r="BM39" s="201">
        <f>$D39*'US Select Agents-Scores'!BI39</f>
        <v>0</v>
      </c>
      <c r="BN39" s="201">
        <f>$D39*'US Select Agents-Scores'!BJ39</f>
        <v>0</v>
      </c>
      <c r="BO39" s="201">
        <f>$D39*'US Select Agents-Scores'!BK39</f>
        <v>0</v>
      </c>
      <c r="BP39" s="201">
        <f>$D39*'US Select Agents-Scores'!BL39</f>
        <v>0</v>
      </c>
      <c r="BQ39" s="201">
        <f>$D39*'US Select Agents-Scores'!BM39</f>
        <v>0</v>
      </c>
      <c r="BR39" s="201">
        <f>$D39*'US Select Agents-Scores'!BN39</f>
        <v>0</v>
      </c>
      <c r="BS39" s="201">
        <f>$D39*'US Select Agents-Scores'!BO39</f>
        <v>0</v>
      </c>
      <c r="BT39" s="201">
        <f>$D39*'US Select Agents-Scores'!BP39</f>
        <v>0</v>
      </c>
      <c r="BU39" s="201">
        <f>$D39*'US Select Agents-Scores'!BQ39</f>
        <v>0</v>
      </c>
      <c r="BV39" s="201">
        <f>$D39*'US Select Agents-Scores'!BR39</f>
        <v>0</v>
      </c>
      <c r="BW39" s="201">
        <f>$D39*'US Select Agents-Scores'!BS39</f>
        <v>0</v>
      </c>
      <c r="BX39" s="201">
        <f>$D39*'US Select Agents-Scores'!BT39</f>
        <v>0</v>
      </c>
      <c r="BY39" s="201">
        <f>$D39*'US Select Agents-Scores'!BU39</f>
        <v>0</v>
      </c>
      <c r="BZ39" s="201">
        <f>$D39*'US Select Agents-Scores'!BV39</f>
        <v>0</v>
      </c>
      <c r="CA39" s="201">
        <f>$D39*'US Select Agents-Scores'!BW39</f>
        <v>0</v>
      </c>
      <c r="CB39" s="201">
        <f>$D39*'US Select Agents-Scores'!BX39</f>
        <v>0</v>
      </c>
      <c r="CC39" s="201">
        <f>$D39*'US Select Agents-Scores'!BY39</f>
        <v>0</v>
      </c>
      <c r="CD39" s="201">
        <f>$D39*'US Select Agents-Scores'!BZ39</f>
        <v>0</v>
      </c>
      <c r="CE39" s="201">
        <f>$D39*'US Select Agents-Scores'!CA39</f>
        <v>0</v>
      </c>
      <c r="CF39" s="201">
        <f>$D39*'US Select Agents-Scores'!CB39</f>
        <v>0</v>
      </c>
      <c r="CG39" s="201">
        <f>$D39*'US Select Agents-Scores'!CC39</f>
        <v>0</v>
      </c>
      <c r="CH39" s="201">
        <f>$D39*'US Select Agents-Scores'!CD39</f>
        <v>0</v>
      </c>
      <c r="CI39" s="201">
        <f>$D39*'US Select Agents-Scores'!CE39</f>
        <v>0</v>
      </c>
    </row>
    <row r="40" spans="1:87" x14ac:dyDescent="0.25">
      <c r="A40"/>
      <c r="B40" s="12" t="s">
        <v>152</v>
      </c>
      <c r="C40" s="13">
        <v>0.4</v>
      </c>
      <c r="D40" s="36">
        <f>C40*$C$44</f>
        <v>8.0000000000000016E-2</v>
      </c>
      <c r="E40" s="4"/>
      <c r="F40" s="4"/>
      <c r="G40" s="201">
        <f>$D40*'US Select Agents-Scores'!C40</f>
        <v>0.16000000000000003</v>
      </c>
      <c r="H40" s="201">
        <f>$D40*'US Select Agents-Scores'!D40</f>
        <v>8.0000000000000016E-2</v>
      </c>
      <c r="I40" s="201">
        <f>$D40*'US Select Agents-Scores'!E40</f>
        <v>8.0000000000000016E-2</v>
      </c>
      <c r="J40" s="201">
        <f>$D40*'US Select Agents-Scores'!F40</f>
        <v>0.16000000000000003</v>
      </c>
      <c r="K40" s="201">
        <f>$D40*'US Select Agents-Scores'!G40</f>
        <v>0.16000000000000003</v>
      </c>
      <c r="L40" s="201">
        <f>$D40*'US Select Agents-Scores'!H40</f>
        <v>0.32000000000000006</v>
      </c>
      <c r="M40" s="201">
        <f>$D40*'US Select Agents-Scores'!I40</f>
        <v>0.32000000000000006</v>
      </c>
      <c r="N40" s="201">
        <f>$D40*'US Select Agents-Scores'!J40</f>
        <v>8.0000000000000016E-2</v>
      </c>
      <c r="O40" s="201">
        <f>$D40*'US Select Agents-Scores'!K40</f>
        <v>0.16000000000000003</v>
      </c>
      <c r="P40" s="201">
        <f>$D40*'US Select Agents-Scores'!L40</f>
        <v>0.16000000000000003</v>
      </c>
      <c r="Q40" s="201">
        <f>$D40*'US Select Agents-Scores'!M40</f>
        <v>0.24000000000000005</v>
      </c>
      <c r="R40" s="201">
        <f>$D40*'US Select Agents-Scores'!N40</f>
        <v>0.16000000000000003</v>
      </c>
      <c r="S40" s="201">
        <f>$D40*'US Select Agents-Scores'!O40</f>
        <v>0.16000000000000003</v>
      </c>
      <c r="T40" s="201">
        <f>$D40*'US Select Agents-Scores'!P40</f>
        <v>0.16000000000000003</v>
      </c>
      <c r="U40" s="201">
        <f>$D40*'US Select Agents-Scores'!Q40</f>
        <v>0.24000000000000005</v>
      </c>
      <c r="V40" s="201">
        <f>$D40*'US Select Agents-Scores'!R40</f>
        <v>0.24000000000000005</v>
      </c>
      <c r="W40" s="201">
        <f>$D40*'US Select Agents-Scores'!S40</f>
        <v>8.0000000000000016E-2</v>
      </c>
      <c r="X40" s="201">
        <f>$D40*'US Select Agents-Scores'!T40</f>
        <v>0.16000000000000003</v>
      </c>
      <c r="Y40" s="201">
        <f>$D40*'US Select Agents-Scores'!U40</f>
        <v>8.0000000000000016E-2</v>
      </c>
      <c r="Z40" s="201">
        <f>$D40*'US Select Agents-Scores'!V40</f>
        <v>0.24000000000000005</v>
      </c>
      <c r="AA40" s="201">
        <f>$D40*'US Select Agents-Scores'!W40</f>
        <v>0.16000000000000003</v>
      </c>
      <c r="AB40" s="201">
        <f>$D40*'US Select Agents-Scores'!X40</f>
        <v>0.16000000000000003</v>
      </c>
      <c r="AC40" s="201">
        <f>$D40*'US Select Agents-Scores'!Y40</f>
        <v>0.16000000000000003</v>
      </c>
      <c r="AD40" s="201">
        <f>$D40*'US Select Agents-Scores'!Z40</f>
        <v>0.24000000000000005</v>
      </c>
      <c r="AE40" s="201">
        <f>$D40*'US Select Agents-Scores'!AA40</f>
        <v>0.24000000000000005</v>
      </c>
      <c r="AF40" s="201">
        <f>$D40*'US Select Agents-Scores'!AB40</f>
        <v>0</v>
      </c>
      <c r="AG40" s="201">
        <f>$D40*'US Select Agents-Scores'!AC40</f>
        <v>0.16000000000000003</v>
      </c>
      <c r="AH40" s="201">
        <f>$D40*'US Select Agents-Scores'!AD40</f>
        <v>0.32000000000000006</v>
      </c>
      <c r="AI40" s="201">
        <f>$D40*'US Select Agents-Scores'!AE40</f>
        <v>0</v>
      </c>
      <c r="AJ40" s="201">
        <f>$D40*'US Select Agents-Scores'!AF40</f>
        <v>8.0000000000000016E-2</v>
      </c>
      <c r="AK40" s="201">
        <f>$D40*'US Select Agents-Scores'!AG40</f>
        <v>0.24000000000000005</v>
      </c>
      <c r="AL40" s="201">
        <f>$D40*'US Select Agents-Scores'!AH40</f>
        <v>0.16000000000000003</v>
      </c>
      <c r="AM40" s="201">
        <f>$D40*'US Select Agents-Scores'!AI40</f>
        <v>0.16000000000000003</v>
      </c>
      <c r="AN40" s="201">
        <f>$D40*'US Select Agents-Scores'!AJ40</f>
        <v>0.16000000000000003</v>
      </c>
      <c r="AO40" s="201">
        <f>$D40*'US Select Agents-Scores'!AK40</f>
        <v>0.16000000000000003</v>
      </c>
      <c r="AP40" s="201">
        <f>$D40*'US Select Agents-Scores'!AL40</f>
        <v>0.16000000000000003</v>
      </c>
      <c r="AQ40" s="201">
        <f>$D40*'US Select Agents-Scores'!AM40</f>
        <v>0.24000000000000005</v>
      </c>
      <c r="AR40" s="201">
        <f>$D40*'US Select Agents-Scores'!AN40</f>
        <v>0.16000000000000003</v>
      </c>
      <c r="AS40" s="201">
        <f>$D40*'US Select Agents-Scores'!AO40</f>
        <v>0.16000000000000003</v>
      </c>
      <c r="AT40" s="201">
        <f>$D40*'US Select Agents-Scores'!AP40</f>
        <v>0.16000000000000003</v>
      </c>
      <c r="AU40" s="201">
        <f>$D40*'US Select Agents-Scores'!AQ40</f>
        <v>0.16000000000000003</v>
      </c>
      <c r="AV40" s="201">
        <f>$D40*'US Select Agents-Scores'!AR40</f>
        <v>0.16000000000000003</v>
      </c>
      <c r="AW40" s="201">
        <f>$D40*'US Select Agents-Scores'!AS40</f>
        <v>0</v>
      </c>
      <c r="AX40" s="201">
        <f>$D40*'US Select Agents-Scores'!AT40</f>
        <v>0</v>
      </c>
      <c r="AY40" s="201">
        <f>$D40*'US Select Agents-Scores'!AU40</f>
        <v>0.16000000000000003</v>
      </c>
      <c r="AZ40" s="201">
        <f>$D40*'US Select Agents-Scores'!AV40</f>
        <v>8.0000000000000016E-2</v>
      </c>
      <c r="BA40" s="201">
        <f>$D40*'US Select Agents-Scores'!AW40</f>
        <v>0.24000000000000005</v>
      </c>
      <c r="BB40" s="201">
        <f>$D40*'US Select Agents-Scores'!AX40</f>
        <v>8.0000000000000016E-2</v>
      </c>
      <c r="BC40" s="201">
        <f>$D40*'US Select Agents-Scores'!AY40</f>
        <v>0.16000000000000003</v>
      </c>
      <c r="BD40" s="201">
        <f>$D40*'US Select Agents-Scores'!AZ40</f>
        <v>0.24000000000000005</v>
      </c>
      <c r="BE40" s="201">
        <f>$D40*'US Select Agents-Scores'!BA40</f>
        <v>0.24000000000000005</v>
      </c>
      <c r="BF40" s="201">
        <f>$D40*'US Select Agents-Scores'!BB40</f>
        <v>0.24000000000000005</v>
      </c>
      <c r="BG40" s="201">
        <f>$D40*'US Select Agents-Scores'!BC40</f>
        <v>0.24000000000000005</v>
      </c>
      <c r="BH40" s="201">
        <f>$D40*'US Select Agents-Scores'!BD40</f>
        <v>8.0000000000000016E-2</v>
      </c>
      <c r="BI40" s="201">
        <f>$D40*'US Select Agents-Scores'!BE40</f>
        <v>0.16000000000000003</v>
      </c>
      <c r="BJ40" s="201">
        <f>$D40*'US Select Agents-Scores'!BF40</f>
        <v>0.24000000000000005</v>
      </c>
      <c r="BK40" s="201">
        <f>$D40*'US Select Agents-Scores'!BG40</f>
        <v>0.24000000000000005</v>
      </c>
      <c r="BL40" s="201">
        <f>$D40*'US Select Agents-Scores'!BH40</f>
        <v>0</v>
      </c>
      <c r="BM40" s="201">
        <f>$D40*'US Select Agents-Scores'!BI40</f>
        <v>0.24000000000000005</v>
      </c>
      <c r="BN40" s="201">
        <f>$D40*'US Select Agents-Scores'!BJ40</f>
        <v>0.24000000000000005</v>
      </c>
      <c r="BO40" s="201">
        <f>$D40*'US Select Agents-Scores'!BK40</f>
        <v>0.16000000000000003</v>
      </c>
      <c r="BP40" s="201">
        <f>$D40*'US Select Agents-Scores'!BL40</f>
        <v>0</v>
      </c>
      <c r="BQ40" s="201">
        <f>$D40*'US Select Agents-Scores'!BM40</f>
        <v>0.16000000000000003</v>
      </c>
      <c r="BR40" s="201">
        <f>$D40*'US Select Agents-Scores'!BN40</f>
        <v>0.32000000000000006</v>
      </c>
      <c r="BS40" s="201">
        <f>$D40*'US Select Agents-Scores'!BO40</f>
        <v>0.16000000000000003</v>
      </c>
      <c r="BT40" s="201">
        <f>$D40*'US Select Agents-Scores'!BP40</f>
        <v>0.16000000000000003</v>
      </c>
      <c r="BU40" s="201">
        <f>$D40*'US Select Agents-Scores'!BQ40</f>
        <v>0.16000000000000003</v>
      </c>
      <c r="BV40" s="201">
        <f>$D40*'US Select Agents-Scores'!BR40</f>
        <v>0.16000000000000003</v>
      </c>
      <c r="BW40" s="201">
        <f>$D40*'US Select Agents-Scores'!BS40</f>
        <v>0.16000000000000003</v>
      </c>
      <c r="BX40" s="201">
        <f>$D40*'US Select Agents-Scores'!BT40</f>
        <v>0.24000000000000005</v>
      </c>
      <c r="BY40" s="201">
        <f>$D40*'US Select Agents-Scores'!BU40</f>
        <v>8.0000000000000016E-2</v>
      </c>
      <c r="BZ40" s="201">
        <f>$D40*'US Select Agents-Scores'!BV40</f>
        <v>0.16000000000000003</v>
      </c>
      <c r="CA40" s="201">
        <f>$D40*'US Select Agents-Scores'!BW40</f>
        <v>0</v>
      </c>
      <c r="CB40" s="201">
        <f>$D40*'US Select Agents-Scores'!BX40</f>
        <v>0.16000000000000003</v>
      </c>
      <c r="CC40" s="201">
        <f>$D40*'US Select Agents-Scores'!BY40</f>
        <v>0.24000000000000005</v>
      </c>
      <c r="CD40" s="201">
        <f>$D40*'US Select Agents-Scores'!BZ40</f>
        <v>0.24000000000000005</v>
      </c>
      <c r="CE40" s="201">
        <f>$D40*'US Select Agents-Scores'!CA40</f>
        <v>0.16000000000000003</v>
      </c>
      <c r="CF40" s="201">
        <f>$D40*'US Select Agents-Scores'!CB40</f>
        <v>0.16000000000000003</v>
      </c>
      <c r="CG40" s="201">
        <f>$D40*'US Select Agents-Scores'!CC40</f>
        <v>0.24000000000000005</v>
      </c>
      <c r="CH40" s="201">
        <f>$D40*'US Select Agents-Scores'!CD40</f>
        <v>0.24000000000000005</v>
      </c>
      <c r="CI40" s="201">
        <f>$D40*'US Select Agents-Scores'!CE40</f>
        <v>0.24000000000000005</v>
      </c>
    </row>
    <row r="41" spans="1:87" x14ac:dyDescent="0.25">
      <c r="A41"/>
      <c r="B41" s="12" t="s">
        <v>131</v>
      </c>
      <c r="C41" s="13">
        <v>0.2</v>
      </c>
      <c r="D41" s="36">
        <f t="shared" ref="D41:D43" si="6">C41*$C$44</f>
        <v>4.0000000000000008E-2</v>
      </c>
      <c r="E41" s="4"/>
      <c r="F41" s="4"/>
      <c r="G41" s="201">
        <f>$D41*'US Select Agents-Scores'!C41</f>
        <v>0.12000000000000002</v>
      </c>
      <c r="H41" s="201">
        <f>$D41*'US Select Agents-Scores'!D41</f>
        <v>0.16000000000000003</v>
      </c>
      <c r="I41" s="201">
        <f>$D41*'US Select Agents-Scores'!E41</f>
        <v>0.16000000000000003</v>
      </c>
      <c r="J41" s="201">
        <f>$D41*'US Select Agents-Scores'!F41</f>
        <v>0.16000000000000003</v>
      </c>
      <c r="K41" s="201">
        <f>$D41*'US Select Agents-Scores'!G41</f>
        <v>0.16000000000000003</v>
      </c>
      <c r="L41" s="201">
        <f>$D41*'US Select Agents-Scores'!H41</f>
        <v>0.16000000000000003</v>
      </c>
      <c r="M41" s="201">
        <f>$D41*'US Select Agents-Scores'!I41</f>
        <v>0.12000000000000002</v>
      </c>
      <c r="N41" s="201">
        <f>$D41*'US Select Agents-Scores'!J41</f>
        <v>0.12000000000000002</v>
      </c>
      <c r="O41" s="201">
        <f>$D41*'US Select Agents-Scores'!K41</f>
        <v>0.12000000000000002</v>
      </c>
      <c r="P41" s="201">
        <f>$D41*'US Select Agents-Scores'!L41</f>
        <v>0.12000000000000002</v>
      </c>
      <c r="Q41" s="201">
        <f>$D41*'US Select Agents-Scores'!M41</f>
        <v>0.16000000000000003</v>
      </c>
      <c r="R41" s="201">
        <f>$D41*'US Select Agents-Scores'!N41</f>
        <v>0</v>
      </c>
      <c r="S41" s="201">
        <f>$D41*'US Select Agents-Scores'!O41</f>
        <v>0</v>
      </c>
      <c r="T41" s="201">
        <f>$D41*'US Select Agents-Scores'!P41</f>
        <v>0</v>
      </c>
      <c r="U41" s="201">
        <f>$D41*'US Select Agents-Scores'!Q41</f>
        <v>0.16000000000000003</v>
      </c>
      <c r="V41" s="201">
        <f>$D41*'US Select Agents-Scores'!R41</f>
        <v>0.16000000000000003</v>
      </c>
      <c r="W41" s="201">
        <f>$D41*'US Select Agents-Scores'!S41</f>
        <v>0.16000000000000003</v>
      </c>
      <c r="X41" s="201">
        <f>$D41*'US Select Agents-Scores'!T41</f>
        <v>0.16000000000000003</v>
      </c>
      <c r="Y41" s="201">
        <f>$D41*'US Select Agents-Scores'!U41</f>
        <v>0</v>
      </c>
      <c r="Z41" s="201">
        <f>$D41*'US Select Agents-Scores'!V41</f>
        <v>0.16000000000000003</v>
      </c>
      <c r="AA41" s="201">
        <f>$D41*'US Select Agents-Scores'!W41</f>
        <v>0</v>
      </c>
      <c r="AB41" s="201">
        <f>$D41*'US Select Agents-Scores'!X41</f>
        <v>0</v>
      </c>
      <c r="AC41" s="201">
        <f>$D41*'US Select Agents-Scores'!Y41</f>
        <v>0.16000000000000003</v>
      </c>
      <c r="AD41" s="201">
        <f>$D41*'US Select Agents-Scores'!Z41</f>
        <v>0</v>
      </c>
      <c r="AE41" s="201">
        <f>$D41*'US Select Agents-Scores'!AA41</f>
        <v>0.16000000000000003</v>
      </c>
      <c r="AF41" s="201">
        <f>$D41*'US Select Agents-Scores'!AB41</f>
        <v>0</v>
      </c>
      <c r="AG41" s="201">
        <f>$D41*'US Select Agents-Scores'!AC41</f>
        <v>0</v>
      </c>
      <c r="AH41" s="201">
        <f>$D41*'US Select Agents-Scores'!AD41</f>
        <v>0.16000000000000003</v>
      </c>
      <c r="AI41" s="201">
        <f>$D41*'US Select Agents-Scores'!AE41</f>
        <v>0</v>
      </c>
      <c r="AJ41" s="201">
        <f>$D41*'US Select Agents-Scores'!AF41</f>
        <v>0.16000000000000003</v>
      </c>
      <c r="AK41" s="201">
        <f>$D41*'US Select Agents-Scores'!AG41</f>
        <v>0.12000000000000002</v>
      </c>
      <c r="AL41" s="201">
        <f>$D41*'US Select Agents-Scores'!AH41</f>
        <v>0.16000000000000003</v>
      </c>
      <c r="AM41" s="201">
        <f>$D41*'US Select Agents-Scores'!AI41</f>
        <v>0.16000000000000003</v>
      </c>
      <c r="AN41" s="201">
        <f>$D41*'US Select Agents-Scores'!AJ41</f>
        <v>0.16000000000000003</v>
      </c>
      <c r="AO41" s="201">
        <f>$D41*'US Select Agents-Scores'!AK41</f>
        <v>0.16000000000000003</v>
      </c>
      <c r="AP41" s="201">
        <f>$D41*'US Select Agents-Scores'!AL41</f>
        <v>0.16000000000000003</v>
      </c>
      <c r="AQ41" s="201">
        <f>$D41*'US Select Agents-Scores'!AM41</f>
        <v>0.16000000000000003</v>
      </c>
      <c r="AR41" s="201">
        <f>$D41*'US Select Agents-Scores'!AN41</f>
        <v>0.16000000000000003</v>
      </c>
      <c r="AS41" s="201">
        <f>$D41*'US Select Agents-Scores'!AO41</f>
        <v>0</v>
      </c>
      <c r="AT41" s="201">
        <f>$D41*'US Select Agents-Scores'!AP41</f>
        <v>0.16000000000000003</v>
      </c>
      <c r="AU41" s="201">
        <f>$D41*'US Select Agents-Scores'!AQ41</f>
        <v>0.16000000000000003</v>
      </c>
      <c r="AV41" s="201">
        <f>$D41*'US Select Agents-Scores'!AR41</f>
        <v>0.16000000000000003</v>
      </c>
      <c r="AW41" s="201">
        <f>$D41*'US Select Agents-Scores'!AS41</f>
        <v>0</v>
      </c>
      <c r="AX41" s="201">
        <f>$D41*'US Select Agents-Scores'!AT41</f>
        <v>0</v>
      </c>
      <c r="AY41" s="201">
        <f>$D41*'US Select Agents-Scores'!AU41</f>
        <v>0.16000000000000003</v>
      </c>
      <c r="AZ41" s="201">
        <f>$D41*'US Select Agents-Scores'!AV41</f>
        <v>0.16000000000000003</v>
      </c>
      <c r="BA41" s="201">
        <f>$D41*'US Select Agents-Scores'!AW41</f>
        <v>0.16000000000000003</v>
      </c>
      <c r="BB41" s="201">
        <f>$D41*'US Select Agents-Scores'!AX41</f>
        <v>0.16000000000000003</v>
      </c>
      <c r="BC41" s="201">
        <f>$D41*'US Select Agents-Scores'!AY41</f>
        <v>0.16000000000000003</v>
      </c>
      <c r="BD41" s="201">
        <f>$D41*'US Select Agents-Scores'!AZ41</f>
        <v>0.12000000000000002</v>
      </c>
      <c r="BE41" s="201">
        <f>$D41*'US Select Agents-Scores'!BA41</f>
        <v>0.12000000000000002</v>
      </c>
      <c r="BF41" s="201">
        <f>$D41*'US Select Agents-Scores'!BB41</f>
        <v>0.16000000000000003</v>
      </c>
      <c r="BG41" s="201">
        <f>$D41*'US Select Agents-Scores'!BC41</f>
        <v>0</v>
      </c>
      <c r="BH41" s="201">
        <f>$D41*'US Select Agents-Scores'!BD41</f>
        <v>0</v>
      </c>
      <c r="BI41" s="201">
        <f>$D41*'US Select Agents-Scores'!BE41</f>
        <v>0</v>
      </c>
      <c r="BJ41" s="201">
        <f>$D41*'US Select Agents-Scores'!BF41</f>
        <v>0.16000000000000003</v>
      </c>
      <c r="BK41" s="201">
        <f>$D41*'US Select Agents-Scores'!BG41</f>
        <v>0.16000000000000003</v>
      </c>
      <c r="BL41" s="201">
        <f>$D41*'US Select Agents-Scores'!BH41</f>
        <v>0</v>
      </c>
      <c r="BM41" s="201">
        <f>$D41*'US Select Agents-Scores'!BI41</f>
        <v>0</v>
      </c>
      <c r="BN41" s="201">
        <f>$D41*'US Select Agents-Scores'!BJ41</f>
        <v>0.16000000000000003</v>
      </c>
      <c r="BO41" s="201">
        <f>$D41*'US Select Agents-Scores'!BK41</f>
        <v>0.16000000000000003</v>
      </c>
      <c r="BP41" s="201">
        <f>$D41*'US Select Agents-Scores'!BL41</f>
        <v>0</v>
      </c>
      <c r="BQ41" s="201">
        <f>$D41*'US Select Agents-Scores'!BM41</f>
        <v>0.12000000000000002</v>
      </c>
      <c r="BR41" s="201">
        <f>$D41*'US Select Agents-Scores'!BN41</f>
        <v>0.16000000000000003</v>
      </c>
      <c r="BS41" s="201">
        <f>$D41*'US Select Agents-Scores'!BO41</f>
        <v>0.16000000000000003</v>
      </c>
      <c r="BT41" s="201">
        <f>$D41*'US Select Agents-Scores'!BP41</f>
        <v>0.16000000000000003</v>
      </c>
      <c r="BU41" s="201">
        <f>$D41*'US Select Agents-Scores'!BQ41</f>
        <v>0.16000000000000003</v>
      </c>
      <c r="BV41" s="201">
        <f>$D41*'US Select Agents-Scores'!BR41</f>
        <v>0.16000000000000003</v>
      </c>
      <c r="BW41" s="201">
        <f>$D41*'US Select Agents-Scores'!BS41</f>
        <v>0.16000000000000003</v>
      </c>
      <c r="BX41" s="201">
        <f>$D41*'US Select Agents-Scores'!BT41</f>
        <v>0</v>
      </c>
      <c r="BY41" s="201">
        <f>$D41*'US Select Agents-Scores'!BU41</f>
        <v>0.16000000000000003</v>
      </c>
      <c r="BZ41" s="201">
        <f>$D41*'US Select Agents-Scores'!BV41</f>
        <v>0.16000000000000003</v>
      </c>
      <c r="CA41" s="201">
        <f>$D41*'US Select Agents-Scores'!BW41</f>
        <v>0</v>
      </c>
      <c r="CB41" s="201">
        <f>$D41*'US Select Agents-Scores'!BX41</f>
        <v>0</v>
      </c>
      <c r="CC41" s="201">
        <f>$D41*'US Select Agents-Scores'!BY41</f>
        <v>0.12000000000000002</v>
      </c>
      <c r="CD41" s="201">
        <f>$D41*'US Select Agents-Scores'!BZ41</f>
        <v>0.12000000000000002</v>
      </c>
      <c r="CE41" s="201">
        <f>$D41*'US Select Agents-Scores'!CA41</f>
        <v>0.12000000000000002</v>
      </c>
      <c r="CF41" s="201">
        <f>$D41*'US Select Agents-Scores'!CB41</f>
        <v>0.12000000000000002</v>
      </c>
      <c r="CG41" s="201">
        <f>$D41*'US Select Agents-Scores'!CC41</f>
        <v>0.16000000000000003</v>
      </c>
      <c r="CH41" s="201">
        <f>$D41*'US Select Agents-Scores'!CD41</f>
        <v>0.12000000000000002</v>
      </c>
      <c r="CI41" s="201">
        <f>$D41*'US Select Agents-Scores'!CE41</f>
        <v>0.16000000000000003</v>
      </c>
    </row>
    <row r="42" spans="1:87" x14ac:dyDescent="0.25">
      <c r="A42"/>
      <c r="B42" s="12" t="s">
        <v>132</v>
      </c>
      <c r="C42" s="13">
        <v>0.1</v>
      </c>
      <c r="D42" s="36">
        <f t="shared" si="6"/>
        <v>2.0000000000000004E-2</v>
      </c>
      <c r="E42" s="4"/>
      <c r="F42" s="4"/>
      <c r="G42" s="201">
        <f>$D42*'US Select Agents-Scores'!C42</f>
        <v>0</v>
      </c>
      <c r="H42" s="201">
        <f>$D42*'US Select Agents-Scores'!D42</f>
        <v>0</v>
      </c>
      <c r="I42" s="201">
        <f>$D42*'US Select Agents-Scores'!E42</f>
        <v>0</v>
      </c>
      <c r="J42" s="201">
        <f>$D42*'US Select Agents-Scores'!F42</f>
        <v>0</v>
      </c>
      <c r="K42" s="201">
        <f>$D42*'US Select Agents-Scores'!G42</f>
        <v>8.0000000000000016E-2</v>
      </c>
      <c r="L42" s="201">
        <f>$D42*'US Select Agents-Scores'!H42</f>
        <v>0</v>
      </c>
      <c r="M42" s="201">
        <f>$D42*'US Select Agents-Scores'!I42</f>
        <v>0</v>
      </c>
      <c r="N42" s="201">
        <f>$D42*'US Select Agents-Scores'!J42</f>
        <v>0</v>
      </c>
      <c r="O42" s="201">
        <f>$D42*'US Select Agents-Scores'!K42</f>
        <v>0</v>
      </c>
      <c r="P42" s="201">
        <f>$D42*'US Select Agents-Scores'!L42</f>
        <v>0</v>
      </c>
      <c r="Q42" s="201">
        <f>$D42*'US Select Agents-Scores'!M42</f>
        <v>0</v>
      </c>
      <c r="R42" s="201">
        <f>$D42*'US Select Agents-Scores'!N42</f>
        <v>8.0000000000000016E-2</v>
      </c>
      <c r="S42" s="201">
        <f>$D42*'US Select Agents-Scores'!O42</f>
        <v>8.0000000000000016E-2</v>
      </c>
      <c r="T42" s="201">
        <f>$D42*'US Select Agents-Scores'!P42</f>
        <v>8.0000000000000016E-2</v>
      </c>
      <c r="U42" s="201">
        <f>$D42*'US Select Agents-Scores'!Q42</f>
        <v>0</v>
      </c>
      <c r="V42" s="201">
        <f>$D42*'US Select Agents-Scores'!R42</f>
        <v>0</v>
      </c>
      <c r="W42" s="201">
        <f>$D42*'US Select Agents-Scores'!S42</f>
        <v>0</v>
      </c>
      <c r="X42" s="201">
        <f>$D42*'US Select Agents-Scores'!T42</f>
        <v>0</v>
      </c>
      <c r="Y42" s="201">
        <f>$D42*'US Select Agents-Scores'!U42</f>
        <v>0</v>
      </c>
      <c r="Z42" s="201">
        <f>$D42*'US Select Agents-Scores'!V42</f>
        <v>0</v>
      </c>
      <c r="AA42" s="201">
        <f>$D42*'US Select Agents-Scores'!W42</f>
        <v>0</v>
      </c>
      <c r="AB42" s="201">
        <f>$D42*'US Select Agents-Scores'!X42</f>
        <v>0</v>
      </c>
      <c r="AC42" s="201">
        <f>$D42*'US Select Agents-Scores'!Y42</f>
        <v>0</v>
      </c>
      <c r="AD42" s="201">
        <f>$D42*'US Select Agents-Scores'!Z42</f>
        <v>0</v>
      </c>
      <c r="AE42" s="201">
        <f>$D42*'US Select Agents-Scores'!AA42</f>
        <v>0</v>
      </c>
      <c r="AF42" s="201">
        <f>$D42*'US Select Agents-Scores'!AB42</f>
        <v>0</v>
      </c>
      <c r="AG42" s="201">
        <f>$D42*'US Select Agents-Scores'!AC42</f>
        <v>0</v>
      </c>
      <c r="AH42" s="201">
        <f>$D42*'US Select Agents-Scores'!AD42</f>
        <v>0</v>
      </c>
      <c r="AI42" s="201">
        <f>$D42*'US Select Agents-Scores'!AE42</f>
        <v>0</v>
      </c>
      <c r="AJ42" s="201">
        <f>$D42*'US Select Agents-Scores'!AF42</f>
        <v>0</v>
      </c>
      <c r="AK42" s="201">
        <f>$D42*'US Select Agents-Scores'!AG42</f>
        <v>0</v>
      </c>
      <c r="AL42" s="201">
        <f>$D42*'US Select Agents-Scores'!AH42</f>
        <v>8.0000000000000016E-2</v>
      </c>
      <c r="AM42" s="201">
        <f>$D42*'US Select Agents-Scores'!AI42</f>
        <v>0</v>
      </c>
      <c r="AN42" s="201">
        <f>$D42*'US Select Agents-Scores'!AJ42</f>
        <v>0</v>
      </c>
      <c r="AO42" s="201">
        <f>$D42*'US Select Agents-Scores'!AK42</f>
        <v>0</v>
      </c>
      <c r="AP42" s="201">
        <f>$D42*'US Select Agents-Scores'!AL42</f>
        <v>0</v>
      </c>
      <c r="AQ42" s="201">
        <f>$D42*'US Select Agents-Scores'!AM42</f>
        <v>0</v>
      </c>
      <c r="AR42" s="201">
        <f>$D42*'US Select Agents-Scores'!AN42</f>
        <v>0</v>
      </c>
      <c r="AS42" s="201">
        <f>$D42*'US Select Agents-Scores'!AO42</f>
        <v>0</v>
      </c>
      <c r="AT42" s="201">
        <f>$D42*'US Select Agents-Scores'!AP42</f>
        <v>0</v>
      </c>
      <c r="AU42" s="201">
        <f>$D42*'US Select Agents-Scores'!AQ42</f>
        <v>0</v>
      </c>
      <c r="AV42" s="201">
        <f>$D42*'US Select Agents-Scores'!AR42</f>
        <v>0</v>
      </c>
      <c r="AW42" s="201">
        <f>$D42*'US Select Agents-Scores'!AS42</f>
        <v>0</v>
      </c>
      <c r="AX42" s="201">
        <f>$D42*'US Select Agents-Scores'!AT42</f>
        <v>0</v>
      </c>
      <c r="AY42" s="201">
        <f>$D42*'US Select Agents-Scores'!AU42</f>
        <v>0</v>
      </c>
      <c r="AZ42" s="201">
        <f>$D42*'US Select Agents-Scores'!AV42</f>
        <v>0</v>
      </c>
      <c r="BA42" s="201">
        <f>$D42*'US Select Agents-Scores'!AW42</f>
        <v>0</v>
      </c>
      <c r="BB42" s="201">
        <f>$D42*'US Select Agents-Scores'!AX42</f>
        <v>0</v>
      </c>
      <c r="BC42" s="201">
        <f>$D42*'US Select Agents-Scores'!AY42</f>
        <v>0</v>
      </c>
      <c r="BD42" s="201">
        <f>$D42*'US Select Agents-Scores'!AZ42</f>
        <v>0</v>
      </c>
      <c r="BE42" s="201">
        <f>$D42*'US Select Agents-Scores'!BA42</f>
        <v>0</v>
      </c>
      <c r="BF42" s="201">
        <f>$D42*'US Select Agents-Scores'!BB42</f>
        <v>0</v>
      </c>
      <c r="BG42" s="201">
        <f>$D42*'US Select Agents-Scores'!BC42</f>
        <v>0</v>
      </c>
      <c r="BH42" s="201">
        <f>$D42*'US Select Agents-Scores'!BD42</f>
        <v>0</v>
      </c>
      <c r="BI42" s="201">
        <f>$D42*'US Select Agents-Scores'!BE42</f>
        <v>0</v>
      </c>
      <c r="BJ42" s="201">
        <f>$D42*'US Select Agents-Scores'!BF42</f>
        <v>0</v>
      </c>
      <c r="BK42" s="201">
        <f>$D42*'US Select Agents-Scores'!BG42</f>
        <v>8.0000000000000016E-2</v>
      </c>
      <c r="BL42" s="201">
        <f>$D42*'US Select Agents-Scores'!BH42</f>
        <v>0</v>
      </c>
      <c r="BM42" s="201">
        <f>$D42*'US Select Agents-Scores'!BI42</f>
        <v>0</v>
      </c>
      <c r="BN42" s="201">
        <f>$D42*'US Select Agents-Scores'!BJ42</f>
        <v>0</v>
      </c>
      <c r="BO42" s="201">
        <f>$D42*'US Select Agents-Scores'!BK42</f>
        <v>0</v>
      </c>
      <c r="BP42" s="201">
        <f>$D42*'US Select Agents-Scores'!BL42</f>
        <v>0</v>
      </c>
      <c r="BQ42" s="201">
        <f>$D42*'US Select Agents-Scores'!BM42</f>
        <v>0</v>
      </c>
      <c r="BR42" s="201">
        <f>$D42*'US Select Agents-Scores'!BN42</f>
        <v>8.0000000000000016E-2</v>
      </c>
      <c r="BS42" s="201">
        <f>$D42*'US Select Agents-Scores'!BO42</f>
        <v>0</v>
      </c>
      <c r="BT42" s="201">
        <f>$D42*'US Select Agents-Scores'!BP42</f>
        <v>0</v>
      </c>
      <c r="BU42" s="201">
        <f>$D42*'US Select Agents-Scores'!BQ42</f>
        <v>0</v>
      </c>
      <c r="BV42" s="201">
        <f>$D42*'US Select Agents-Scores'!BR42</f>
        <v>0</v>
      </c>
      <c r="BW42" s="201">
        <f>$D42*'US Select Agents-Scores'!BS42</f>
        <v>0</v>
      </c>
      <c r="BX42" s="201">
        <f>$D42*'US Select Agents-Scores'!BT42</f>
        <v>0</v>
      </c>
      <c r="BY42" s="201">
        <f>$D42*'US Select Agents-Scores'!BU42</f>
        <v>0</v>
      </c>
      <c r="BZ42" s="201">
        <f>$D42*'US Select Agents-Scores'!BV42</f>
        <v>0</v>
      </c>
      <c r="CA42" s="201">
        <f>$D42*'US Select Agents-Scores'!BW42</f>
        <v>0</v>
      </c>
      <c r="CB42" s="201">
        <f>$D42*'US Select Agents-Scores'!BX42</f>
        <v>0</v>
      </c>
      <c r="CC42" s="201">
        <f>$D42*'US Select Agents-Scores'!BY42</f>
        <v>0</v>
      </c>
      <c r="CD42" s="201">
        <f>$D42*'US Select Agents-Scores'!BZ42</f>
        <v>0</v>
      </c>
      <c r="CE42" s="201">
        <f>$D42*'US Select Agents-Scores'!CA42</f>
        <v>0</v>
      </c>
      <c r="CF42" s="201">
        <f>$D42*'US Select Agents-Scores'!CB42</f>
        <v>0</v>
      </c>
      <c r="CG42" s="201">
        <f>$D42*'US Select Agents-Scores'!CC42</f>
        <v>0</v>
      </c>
      <c r="CH42" s="201">
        <f>$D42*'US Select Agents-Scores'!CD42</f>
        <v>0</v>
      </c>
      <c r="CI42" s="201">
        <f>$D42*'US Select Agents-Scores'!CE42</f>
        <v>0</v>
      </c>
    </row>
    <row r="43" spans="1:87" x14ac:dyDescent="0.25">
      <c r="A43"/>
      <c r="B43" s="12" t="s">
        <v>133</v>
      </c>
      <c r="C43" s="13">
        <v>0.3</v>
      </c>
      <c r="D43" s="36">
        <f t="shared" si="6"/>
        <v>0.06</v>
      </c>
      <c r="E43" s="4"/>
      <c r="F43" s="4"/>
      <c r="G43" s="201">
        <f>$D43*'US Select Agents-Scores'!C43</f>
        <v>0</v>
      </c>
      <c r="H43" s="201">
        <f>$D43*'US Select Agents-Scores'!D43</f>
        <v>0</v>
      </c>
      <c r="I43" s="201">
        <f>$D43*'US Select Agents-Scores'!E43</f>
        <v>0</v>
      </c>
      <c r="J43" s="201">
        <f>$D43*'US Select Agents-Scores'!F43</f>
        <v>0</v>
      </c>
      <c r="K43" s="201">
        <f>$D43*'US Select Agents-Scores'!G43</f>
        <v>0</v>
      </c>
      <c r="L43" s="201">
        <f>$D43*'US Select Agents-Scores'!H43</f>
        <v>0</v>
      </c>
      <c r="M43" s="201">
        <f>$D43*'US Select Agents-Scores'!I43</f>
        <v>0</v>
      </c>
      <c r="N43" s="201">
        <f>$D43*'US Select Agents-Scores'!J43</f>
        <v>0</v>
      </c>
      <c r="O43" s="201">
        <f>$D43*'US Select Agents-Scores'!K43</f>
        <v>0</v>
      </c>
      <c r="P43" s="201">
        <f>$D43*'US Select Agents-Scores'!L43</f>
        <v>0</v>
      </c>
      <c r="Q43" s="201">
        <f>$D43*'US Select Agents-Scores'!M43</f>
        <v>0</v>
      </c>
      <c r="R43" s="201">
        <f>$D43*'US Select Agents-Scores'!N43</f>
        <v>0</v>
      </c>
      <c r="S43" s="201">
        <f>$D43*'US Select Agents-Scores'!O43</f>
        <v>0</v>
      </c>
      <c r="T43" s="201">
        <f>$D43*'US Select Agents-Scores'!P43</f>
        <v>0</v>
      </c>
      <c r="U43" s="201">
        <f>$D43*'US Select Agents-Scores'!Q43</f>
        <v>0</v>
      </c>
      <c r="V43" s="201">
        <f>$D43*'US Select Agents-Scores'!R43</f>
        <v>0</v>
      </c>
      <c r="W43" s="201">
        <f>$D43*'US Select Agents-Scores'!S43</f>
        <v>0</v>
      </c>
      <c r="X43" s="201">
        <f>$D43*'US Select Agents-Scores'!T43</f>
        <v>0</v>
      </c>
      <c r="Y43" s="201">
        <f>$D43*'US Select Agents-Scores'!U43</f>
        <v>0</v>
      </c>
      <c r="Z43" s="201">
        <f>$D43*'US Select Agents-Scores'!V43</f>
        <v>0</v>
      </c>
      <c r="AA43" s="201">
        <f>$D43*'US Select Agents-Scores'!W43</f>
        <v>0</v>
      </c>
      <c r="AB43" s="201">
        <f>$D43*'US Select Agents-Scores'!X43</f>
        <v>0</v>
      </c>
      <c r="AC43" s="201">
        <f>$D43*'US Select Agents-Scores'!Y43</f>
        <v>0</v>
      </c>
      <c r="AD43" s="201">
        <f>$D43*'US Select Agents-Scores'!Z43</f>
        <v>0</v>
      </c>
      <c r="AE43" s="201">
        <f>$D43*'US Select Agents-Scores'!AA43</f>
        <v>0</v>
      </c>
      <c r="AF43" s="201">
        <f>$D43*'US Select Agents-Scores'!AB43</f>
        <v>0</v>
      </c>
      <c r="AG43" s="201">
        <f>$D43*'US Select Agents-Scores'!AC43</f>
        <v>0</v>
      </c>
      <c r="AH43" s="201">
        <f>$D43*'US Select Agents-Scores'!AD43</f>
        <v>0</v>
      </c>
      <c r="AI43" s="201">
        <f>$D43*'US Select Agents-Scores'!AE43</f>
        <v>0</v>
      </c>
      <c r="AJ43" s="201">
        <f>$D43*'US Select Agents-Scores'!AF43</f>
        <v>0</v>
      </c>
      <c r="AK43" s="201">
        <f>$D43*'US Select Agents-Scores'!AG43</f>
        <v>0</v>
      </c>
      <c r="AL43" s="201">
        <f>$D43*'US Select Agents-Scores'!AH43</f>
        <v>0</v>
      </c>
      <c r="AM43" s="201">
        <f>$D43*'US Select Agents-Scores'!AI43</f>
        <v>0</v>
      </c>
      <c r="AN43" s="201">
        <f>$D43*'US Select Agents-Scores'!AJ43</f>
        <v>0</v>
      </c>
      <c r="AO43" s="201">
        <f>$D43*'US Select Agents-Scores'!AK43</f>
        <v>0</v>
      </c>
      <c r="AP43" s="201">
        <f>$D43*'US Select Agents-Scores'!AL43</f>
        <v>0</v>
      </c>
      <c r="AQ43" s="201">
        <f>$D43*'US Select Agents-Scores'!AM43</f>
        <v>0</v>
      </c>
      <c r="AR43" s="201">
        <f>$D43*'US Select Agents-Scores'!AN43</f>
        <v>0</v>
      </c>
      <c r="AS43" s="201">
        <f>$D43*'US Select Agents-Scores'!AO43</f>
        <v>0</v>
      </c>
      <c r="AT43" s="201">
        <f>$D43*'US Select Agents-Scores'!AP43</f>
        <v>0</v>
      </c>
      <c r="AU43" s="201">
        <f>$D43*'US Select Agents-Scores'!AQ43</f>
        <v>0</v>
      </c>
      <c r="AV43" s="201">
        <f>$D43*'US Select Agents-Scores'!AR43</f>
        <v>0</v>
      </c>
      <c r="AW43" s="201">
        <f>$D43*'US Select Agents-Scores'!AS43</f>
        <v>0</v>
      </c>
      <c r="AX43" s="201">
        <f>$D43*'US Select Agents-Scores'!AT43</f>
        <v>0</v>
      </c>
      <c r="AY43" s="201">
        <f>$D43*'US Select Agents-Scores'!AU43</f>
        <v>0</v>
      </c>
      <c r="AZ43" s="201">
        <f>$D43*'US Select Agents-Scores'!AV43</f>
        <v>0</v>
      </c>
      <c r="BA43" s="201">
        <f>$D43*'US Select Agents-Scores'!AW43</f>
        <v>0</v>
      </c>
      <c r="BB43" s="201">
        <f>$D43*'US Select Agents-Scores'!AX43</f>
        <v>0</v>
      </c>
      <c r="BC43" s="201">
        <f>$D43*'US Select Agents-Scores'!AY43</f>
        <v>0</v>
      </c>
      <c r="BD43" s="201">
        <f>$D43*'US Select Agents-Scores'!AZ43</f>
        <v>0</v>
      </c>
      <c r="BE43" s="201">
        <f>$D43*'US Select Agents-Scores'!BA43</f>
        <v>0</v>
      </c>
      <c r="BF43" s="201">
        <f>$D43*'US Select Agents-Scores'!BB43</f>
        <v>0</v>
      </c>
      <c r="BG43" s="201">
        <f>$D43*'US Select Agents-Scores'!BC43</f>
        <v>0</v>
      </c>
      <c r="BH43" s="201">
        <f>$D43*'US Select Agents-Scores'!BD43</f>
        <v>0</v>
      </c>
      <c r="BI43" s="201">
        <f>$D43*'US Select Agents-Scores'!BE43</f>
        <v>0</v>
      </c>
      <c r="BJ43" s="201">
        <f>$D43*'US Select Agents-Scores'!BF43</f>
        <v>0</v>
      </c>
      <c r="BK43" s="201">
        <f>$D43*'US Select Agents-Scores'!BG43</f>
        <v>0</v>
      </c>
      <c r="BL43" s="201">
        <f>$D43*'US Select Agents-Scores'!BH43</f>
        <v>0</v>
      </c>
      <c r="BM43" s="201">
        <f>$D43*'US Select Agents-Scores'!BI43</f>
        <v>0</v>
      </c>
      <c r="BN43" s="201">
        <f>$D43*'US Select Agents-Scores'!BJ43</f>
        <v>0</v>
      </c>
      <c r="BO43" s="201">
        <f>$D43*'US Select Agents-Scores'!BK43</f>
        <v>0</v>
      </c>
      <c r="BP43" s="201">
        <f>$D43*'US Select Agents-Scores'!BL43</f>
        <v>0</v>
      </c>
      <c r="BQ43" s="201">
        <f>$D43*'US Select Agents-Scores'!BM43</f>
        <v>0</v>
      </c>
      <c r="BR43" s="201">
        <f>$D43*'US Select Agents-Scores'!BN43</f>
        <v>0</v>
      </c>
      <c r="BS43" s="201">
        <f>$D43*'US Select Agents-Scores'!BO43</f>
        <v>0</v>
      </c>
      <c r="BT43" s="201">
        <f>$D43*'US Select Agents-Scores'!BP43</f>
        <v>0</v>
      </c>
      <c r="BU43" s="201">
        <f>$D43*'US Select Agents-Scores'!BQ43</f>
        <v>0</v>
      </c>
      <c r="BV43" s="201">
        <f>$D43*'US Select Agents-Scores'!BR43</f>
        <v>0</v>
      </c>
      <c r="BW43" s="201">
        <f>$D43*'US Select Agents-Scores'!BS43</f>
        <v>0</v>
      </c>
      <c r="BX43" s="201">
        <f>$D43*'US Select Agents-Scores'!BT43</f>
        <v>0</v>
      </c>
      <c r="BY43" s="201">
        <f>$D43*'US Select Agents-Scores'!BU43</f>
        <v>0</v>
      </c>
      <c r="BZ43" s="201">
        <f>$D43*'US Select Agents-Scores'!BV43</f>
        <v>0</v>
      </c>
      <c r="CA43" s="201">
        <f>$D43*'US Select Agents-Scores'!BW43</f>
        <v>0</v>
      </c>
      <c r="CB43" s="201">
        <f>$D43*'US Select Agents-Scores'!BX43</f>
        <v>0</v>
      </c>
      <c r="CC43" s="201">
        <f>$D43*'US Select Agents-Scores'!BY43</f>
        <v>0</v>
      </c>
      <c r="CD43" s="201">
        <f>$D43*'US Select Agents-Scores'!BZ43</f>
        <v>0</v>
      </c>
      <c r="CE43" s="201">
        <f>$D43*'US Select Agents-Scores'!CA43</f>
        <v>0</v>
      </c>
      <c r="CF43" s="201">
        <f>$D43*'US Select Agents-Scores'!CB43</f>
        <v>0</v>
      </c>
      <c r="CG43" s="201">
        <f>$D43*'US Select Agents-Scores'!CC43</f>
        <v>0</v>
      </c>
      <c r="CH43" s="201">
        <f>$D43*'US Select Agents-Scores'!CD43</f>
        <v>0</v>
      </c>
      <c r="CI43" s="201">
        <f>$D43*'US Select Agents-Scores'!CE43</f>
        <v>0</v>
      </c>
    </row>
    <row r="44" spans="1:87" x14ac:dyDescent="0.25">
      <c r="A44"/>
      <c r="B44" s="25" t="s">
        <v>119</v>
      </c>
      <c r="C44" s="37">
        <v>0.2</v>
      </c>
      <c r="D44" s="38"/>
      <c r="E44" s="4"/>
      <c r="F44" s="4"/>
      <c r="G44" s="201">
        <f>$D44*'US Select Agents-Scores'!C44</f>
        <v>0</v>
      </c>
      <c r="H44" s="201">
        <f>$D44*'US Select Agents-Scores'!D44</f>
        <v>0</v>
      </c>
      <c r="I44" s="201">
        <f>$D44*'US Select Agents-Scores'!E44</f>
        <v>0</v>
      </c>
      <c r="J44" s="201">
        <f>$D44*'US Select Agents-Scores'!F44</f>
        <v>0</v>
      </c>
      <c r="K44" s="201">
        <f>$D44*'US Select Agents-Scores'!G44</f>
        <v>0</v>
      </c>
      <c r="L44" s="201">
        <f>$D44*'US Select Agents-Scores'!H44</f>
        <v>0</v>
      </c>
      <c r="M44" s="201">
        <f>$D44*'US Select Agents-Scores'!I44</f>
        <v>0</v>
      </c>
      <c r="N44" s="201">
        <f>$D44*'US Select Agents-Scores'!J44</f>
        <v>0</v>
      </c>
      <c r="O44" s="201">
        <f>$D44*'US Select Agents-Scores'!K44</f>
        <v>0</v>
      </c>
      <c r="P44" s="201">
        <f>$D44*'US Select Agents-Scores'!L44</f>
        <v>0</v>
      </c>
      <c r="Q44" s="201">
        <f>$D44*'US Select Agents-Scores'!M44</f>
        <v>0</v>
      </c>
      <c r="R44" s="201">
        <f>$D44*'US Select Agents-Scores'!N44</f>
        <v>0</v>
      </c>
      <c r="S44" s="201">
        <f>$D44*'US Select Agents-Scores'!O44</f>
        <v>0</v>
      </c>
      <c r="T44" s="201">
        <f>$D44*'US Select Agents-Scores'!P44</f>
        <v>0</v>
      </c>
      <c r="U44" s="201">
        <f>$D44*'US Select Agents-Scores'!Q44</f>
        <v>0</v>
      </c>
      <c r="V44" s="201">
        <f>$D44*'US Select Agents-Scores'!R44</f>
        <v>0</v>
      </c>
      <c r="W44" s="201">
        <f>$D44*'US Select Agents-Scores'!S44</f>
        <v>0</v>
      </c>
      <c r="X44" s="201">
        <f>$D44*'US Select Agents-Scores'!T44</f>
        <v>0</v>
      </c>
      <c r="Y44" s="201">
        <f>$D44*'US Select Agents-Scores'!U44</f>
        <v>0</v>
      </c>
      <c r="Z44" s="201">
        <f>$D44*'US Select Agents-Scores'!V44</f>
        <v>0</v>
      </c>
      <c r="AA44" s="201">
        <f>$D44*'US Select Agents-Scores'!W44</f>
        <v>0</v>
      </c>
      <c r="AB44" s="201">
        <f>$D44*'US Select Agents-Scores'!X44</f>
        <v>0</v>
      </c>
      <c r="AC44" s="201">
        <f>$D44*'US Select Agents-Scores'!Y44</f>
        <v>0</v>
      </c>
      <c r="AD44" s="201">
        <f>$D44*'US Select Agents-Scores'!Z44</f>
        <v>0</v>
      </c>
      <c r="AE44" s="201">
        <f>$D44*'US Select Agents-Scores'!AA44</f>
        <v>0</v>
      </c>
      <c r="AF44" s="201">
        <f>$D44*'US Select Agents-Scores'!AB44</f>
        <v>0</v>
      </c>
      <c r="AG44" s="201">
        <f>$D44*'US Select Agents-Scores'!AC44</f>
        <v>0</v>
      </c>
      <c r="AH44" s="201">
        <f>$D44*'US Select Agents-Scores'!AD44</f>
        <v>0</v>
      </c>
      <c r="AI44" s="201">
        <f>$D44*'US Select Agents-Scores'!AE44</f>
        <v>0</v>
      </c>
      <c r="AJ44" s="201">
        <f>$D44*'US Select Agents-Scores'!AF44</f>
        <v>0</v>
      </c>
      <c r="AK44" s="201">
        <f>$D44*'US Select Agents-Scores'!AG44</f>
        <v>0</v>
      </c>
      <c r="AL44" s="201">
        <f>$D44*'US Select Agents-Scores'!AH44</f>
        <v>0</v>
      </c>
      <c r="AM44" s="201">
        <f>$D44*'US Select Agents-Scores'!AI44</f>
        <v>0</v>
      </c>
      <c r="AN44" s="201">
        <f>$D44*'US Select Agents-Scores'!AJ44</f>
        <v>0</v>
      </c>
      <c r="AO44" s="201">
        <f>$D44*'US Select Agents-Scores'!AK44</f>
        <v>0</v>
      </c>
      <c r="AP44" s="201">
        <f>$D44*'US Select Agents-Scores'!AL44</f>
        <v>0</v>
      </c>
      <c r="AQ44" s="201">
        <f>$D44*'US Select Agents-Scores'!AM44</f>
        <v>0</v>
      </c>
      <c r="AR44" s="201">
        <f>$D44*'US Select Agents-Scores'!AN44</f>
        <v>0</v>
      </c>
      <c r="AS44" s="201">
        <f>$D44*'US Select Agents-Scores'!AO44</f>
        <v>0</v>
      </c>
      <c r="AT44" s="201">
        <f>$D44*'US Select Agents-Scores'!AP44</f>
        <v>0</v>
      </c>
      <c r="AU44" s="201">
        <f>$D44*'US Select Agents-Scores'!AQ44</f>
        <v>0</v>
      </c>
      <c r="AV44" s="201">
        <f>$D44*'US Select Agents-Scores'!AR44</f>
        <v>0</v>
      </c>
      <c r="AW44" s="201">
        <f>$D44*'US Select Agents-Scores'!AS44</f>
        <v>0</v>
      </c>
      <c r="AX44" s="201">
        <f>$D44*'US Select Agents-Scores'!AT44</f>
        <v>0</v>
      </c>
      <c r="AY44" s="201">
        <f>$D44*'US Select Agents-Scores'!AU44</f>
        <v>0</v>
      </c>
      <c r="AZ44" s="201">
        <f>$D44*'US Select Agents-Scores'!AV44</f>
        <v>0</v>
      </c>
      <c r="BA44" s="201">
        <f>$D44*'US Select Agents-Scores'!AW44</f>
        <v>0</v>
      </c>
      <c r="BB44" s="201">
        <f>$D44*'US Select Agents-Scores'!AX44</f>
        <v>0</v>
      </c>
      <c r="BC44" s="201">
        <f>$D44*'US Select Agents-Scores'!AY44</f>
        <v>0</v>
      </c>
      <c r="BD44" s="201">
        <f>$D44*'US Select Agents-Scores'!AZ44</f>
        <v>0</v>
      </c>
      <c r="BE44" s="201">
        <f>$D44*'US Select Agents-Scores'!BA44</f>
        <v>0</v>
      </c>
      <c r="BF44" s="201">
        <f>$D44*'US Select Agents-Scores'!BB44</f>
        <v>0</v>
      </c>
      <c r="BG44" s="201">
        <f>$D44*'US Select Agents-Scores'!BC44</f>
        <v>0</v>
      </c>
      <c r="BH44" s="201">
        <f>$D44*'US Select Agents-Scores'!BD44</f>
        <v>0</v>
      </c>
      <c r="BI44" s="201">
        <f>$D44*'US Select Agents-Scores'!BE44</f>
        <v>0</v>
      </c>
      <c r="BJ44" s="201">
        <f>$D44*'US Select Agents-Scores'!BF44</f>
        <v>0</v>
      </c>
      <c r="BK44" s="201">
        <f>$D44*'US Select Agents-Scores'!BG44</f>
        <v>0</v>
      </c>
      <c r="BL44" s="201">
        <f>$D44*'US Select Agents-Scores'!BH44</f>
        <v>0</v>
      </c>
      <c r="BM44" s="201">
        <f>$D44*'US Select Agents-Scores'!BI44</f>
        <v>0</v>
      </c>
      <c r="BN44" s="201">
        <f>$D44*'US Select Agents-Scores'!BJ44</f>
        <v>0</v>
      </c>
      <c r="BO44" s="201">
        <f>$D44*'US Select Agents-Scores'!BK44</f>
        <v>0</v>
      </c>
      <c r="BP44" s="201">
        <f>$D44*'US Select Agents-Scores'!BL44</f>
        <v>0</v>
      </c>
      <c r="BQ44" s="201">
        <f>$D44*'US Select Agents-Scores'!BM44</f>
        <v>0</v>
      </c>
      <c r="BR44" s="201">
        <f>$D44*'US Select Agents-Scores'!BN44</f>
        <v>0</v>
      </c>
      <c r="BS44" s="201">
        <f>$D44*'US Select Agents-Scores'!BO44</f>
        <v>0</v>
      </c>
      <c r="BT44" s="201">
        <f>$D44*'US Select Agents-Scores'!BP44</f>
        <v>0</v>
      </c>
      <c r="BU44" s="201">
        <f>$D44*'US Select Agents-Scores'!BQ44</f>
        <v>0</v>
      </c>
      <c r="BV44" s="201">
        <f>$D44*'US Select Agents-Scores'!BR44</f>
        <v>0</v>
      </c>
      <c r="BW44" s="201">
        <f>$D44*'US Select Agents-Scores'!BS44</f>
        <v>0</v>
      </c>
      <c r="BX44" s="201">
        <f>$D44*'US Select Agents-Scores'!BT44</f>
        <v>0</v>
      </c>
      <c r="BY44" s="201">
        <f>$D44*'US Select Agents-Scores'!BU44</f>
        <v>0</v>
      </c>
      <c r="BZ44" s="201">
        <f>$D44*'US Select Agents-Scores'!BV44</f>
        <v>0</v>
      </c>
      <c r="CA44" s="201">
        <f>$D44*'US Select Agents-Scores'!BW44</f>
        <v>0</v>
      </c>
      <c r="CB44" s="201">
        <f>$D44*'US Select Agents-Scores'!BX44</f>
        <v>0</v>
      </c>
      <c r="CC44" s="201">
        <f>$D44*'US Select Agents-Scores'!BY44</f>
        <v>0</v>
      </c>
      <c r="CD44" s="201">
        <f>$D44*'US Select Agents-Scores'!BZ44</f>
        <v>0</v>
      </c>
      <c r="CE44" s="201">
        <f>$D44*'US Select Agents-Scores'!CA44</f>
        <v>0</v>
      </c>
      <c r="CF44" s="201">
        <f>$D44*'US Select Agents-Scores'!CB44</f>
        <v>0</v>
      </c>
      <c r="CG44" s="201">
        <f>$D44*'US Select Agents-Scores'!CC44</f>
        <v>0</v>
      </c>
      <c r="CH44" s="201">
        <f>$D44*'US Select Agents-Scores'!CD44</f>
        <v>0</v>
      </c>
      <c r="CI44" s="201">
        <f>$D44*'US Select Agents-Scores'!CE44</f>
        <v>0</v>
      </c>
    </row>
    <row r="45" spans="1:87" x14ac:dyDescent="0.25">
      <c r="A45"/>
      <c r="B45" s="26" t="s">
        <v>134</v>
      </c>
      <c r="C45" s="39">
        <v>0.27</v>
      </c>
      <c r="D45" s="40">
        <f>C45*$C$49</f>
        <v>0</v>
      </c>
      <c r="E45" s="4"/>
      <c r="F45" s="4"/>
      <c r="G45" s="201">
        <f>$D45*'US Select Agents-Scores'!C45</f>
        <v>0</v>
      </c>
      <c r="H45" s="201">
        <f>$D45*'US Select Agents-Scores'!D45</f>
        <v>0</v>
      </c>
      <c r="I45" s="201">
        <f>$D45*'US Select Agents-Scores'!E45</f>
        <v>0</v>
      </c>
      <c r="J45" s="201">
        <f>$D45*'US Select Agents-Scores'!F45</f>
        <v>0</v>
      </c>
      <c r="K45" s="201">
        <f>$D45*'US Select Agents-Scores'!G45</f>
        <v>0</v>
      </c>
      <c r="L45" s="201">
        <f>$D45*'US Select Agents-Scores'!H45</f>
        <v>0</v>
      </c>
      <c r="M45" s="201">
        <f>$D45*'US Select Agents-Scores'!I45</f>
        <v>0</v>
      </c>
      <c r="N45" s="201">
        <f>$D45*'US Select Agents-Scores'!J45</f>
        <v>0</v>
      </c>
      <c r="O45" s="201">
        <f>$D45*'US Select Agents-Scores'!K45</f>
        <v>0</v>
      </c>
      <c r="P45" s="201">
        <f>$D45*'US Select Agents-Scores'!L45</f>
        <v>0</v>
      </c>
      <c r="Q45" s="201">
        <f>$D45*'US Select Agents-Scores'!M45</f>
        <v>0</v>
      </c>
      <c r="R45" s="201">
        <f>$D45*'US Select Agents-Scores'!N45</f>
        <v>0</v>
      </c>
      <c r="S45" s="201">
        <f>$D45*'US Select Agents-Scores'!O45</f>
        <v>0</v>
      </c>
      <c r="T45" s="201">
        <f>$D45*'US Select Agents-Scores'!P45</f>
        <v>0</v>
      </c>
      <c r="U45" s="201">
        <f>$D45*'US Select Agents-Scores'!Q45</f>
        <v>0</v>
      </c>
      <c r="V45" s="201">
        <f>$D45*'US Select Agents-Scores'!R45</f>
        <v>0</v>
      </c>
      <c r="W45" s="201">
        <f>$D45*'US Select Agents-Scores'!S45</f>
        <v>0</v>
      </c>
      <c r="X45" s="201">
        <f>$D45*'US Select Agents-Scores'!T45</f>
        <v>0</v>
      </c>
      <c r="Y45" s="201">
        <f>$D45*'US Select Agents-Scores'!U45</f>
        <v>0</v>
      </c>
      <c r="Z45" s="201">
        <f>$D45*'US Select Agents-Scores'!V45</f>
        <v>0</v>
      </c>
      <c r="AA45" s="201">
        <f>$D45*'US Select Agents-Scores'!W45</f>
        <v>0</v>
      </c>
      <c r="AB45" s="201">
        <f>$D45*'US Select Agents-Scores'!X45</f>
        <v>0</v>
      </c>
      <c r="AC45" s="201">
        <f>$D45*'US Select Agents-Scores'!Y45</f>
        <v>0</v>
      </c>
      <c r="AD45" s="201">
        <f>$D45*'US Select Agents-Scores'!Z45</f>
        <v>0</v>
      </c>
      <c r="AE45" s="201">
        <f>$D45*'US Select Agents-Scores'!AA45</f>
        <v>0</v>
      </c>
      <c r="AF45" s="201">
        <f>$D45*'US Select Agents-Scores'!AB45</f>
        <v>0</v>
      </c>
      <c r="AG45" s="201">
        <f>$D45*'US Select Agents-Scores'!AC45</f>
        <v>0</v>
      </c>
      <c r="AH45" s="201">
        <f>$D45*'US Select Agents-Scores'!AD45</f>
        <v>0</v>
      </c>
      <c r="AI45" s="201">
        <f>$D45*'US Select Agents-Scores'!AE45</f>
        <v>0</v>
      </c>
      <c r="AJ45" s="201">
        <f>$D45*'US Select Agents-Scores'!AF45</f>
        <v>0</v>
      </c>
      <c r="AK45" s="201">
        <f>$D45*'US Select Agents-Scores'!AG45</f>
        <v>0</v>
      </c>
      <c r="AL45" s="201">
        <f>$D45*'US Select Agents-Scores'!AH45</f>
        <v>0</v>
      </c>
      <c r="AM45" s="201">
        <f>$D45*'US Select Agents-Scores'!AI45</f>
        <v>0</v>
      </c>
      <c r="AN45" s="201">
        <f>$D45*'US Select Agents-Scores'!AJ45</f>
        <v>0</v>
      </c>
      <c r="AO45" s="201">
        <f>$D45*'US Select Agents-Scores'!AK45</f>
        <v>0</v>
      </c>
      <c r="AP45" s="201">
        <f>$D45*'US Select Agents-Scores'!AL45</f>
        <v>0</v>
      </c>
      <c r="AQ45" s="201">
        <f>$D45*'US Select Agents-Scores'!AM45</f>
        <v>0</v>
      </c>
      <c r="AR45" s="201">
        <f>$D45*'US Select Agents-Scores'!AN45</f>
        <v>0</v>
      </c>
      <c r="AS45" s="201">
        <f>$D45*'US Select Agents-Scores'!AO45</f>
        <v>0</v>
      </c>
      <c r="AT45" s="201">
        <f>$D45*'US Select Agents-Scores'!AP45</f>
        <v>0</v>
      </c>
      <c r="AU45" s="201">
        <f>$D45*'US Select Agents-Scores'!AQ45</f>
        <v>0</v>
      </c>
      <c r="AV45" s="201">
        <f>$D45*'US Select Agents-Scores'!AR45</f>
        <v>0</v>
      </c>
      <c r="AW45" s="201">
        <f>$D45*'US Select Agents-Scores'!AS45</f>
        <v>0</v>
      </c>
      <c r="AX45" s="201">
        <f>$D45*'US Select Agents-Scores'!AT45</f>
        <v>0</v>
      </c>
      <c r="AY45" s="201">
        <f>$D45*'US Select Agents-Scores'!AU45</f>
        <v>0</v>
      </c>
      <c r="AZ45" s="201">
        <f>$D45*'US Select Agents-Scores'!AV45</f>
        <v>0</v>
      </c>
      <c r="BA45" s="201">
        <f>$D45*'US Select Agents-Scores'!AW45</f>
        <v>0</v>
      </c>
      <c r="BB45" s="201">
        <f>$D45*'US Select Agents-Scores'!AX45</f>
        <v>0</v>
      </c>
      <c r="BC45" s="201">
        <f>$D45*'US Select Agents-Scores'!AY45</f>
        <v>0</v>
      </c>
      <c r="BD45" s="201">
        <f>$D45*'US Select Agents-Scores'!AZ45</f>
        <v>0</v>
      </c>
      <c r="BE45" s="201">
        <f>$D45*'US Select Agents-Scores'!BA45</f>
        <v>0</v>
      </c>
      <c r="BF45" s="201">
        <f>$D45*'US Select Agents-Scores'!BB45</f>
        <v>0</v>
      </c>
      <c r="BG45" s="201">
        <f>$D45*'US Select Agents-Scores'!BC45</f>
        <v>0</v>
      </c>
      <c r="BH45" s="201">
        <f>$D45*'US Select Agents-Scores'!BD45</f>
        <v>0</v>
      </c>
      <c r="BI45" s="201">
        <f>$D45*'US Select Agents-Scores'!BE45</f>
        <v>0</v>
      </c>
      <c r="BJ45" s="201">
        <f>$D45*'US Select Agents-Scores'!BF45</f>
        <v>0</v>
      </c>
      <c r="BK45" s="201">
        <f>$D45*'US Select Agents-Scores'!BG45</f>
        <v>0</v>
      </c>
      <c r="BL45" s="201">
        <f>$D45*'US Select Agents-Scores'!BH45</f>
        <v>0</v>
      </c>
      <c r="BM45" s="201">
        <f>$D45*'US Select Agents-Scores'!BI45</f>
        <v>0</v>
      </c>
      <c r="BN45" s="201">
        <f>$D45*'US Select Agents-Scores'!BJ45</f>
        <v>0</v>
      </c>
      <c r="BO45" s="201">
        <f>$D45*'US Select Agents-Scores'!BK45</f>
        <v>0</v>
      </c>
      <c r="BP45" s="201">
        <f>$D45*'US Select Agents-Scores'!BL45</f>
        <v>0</v>
      </c>
      <c r="BQ45" s="201">
        <f>$D45*'US Select Agents-Scores'!BM45</f>
        <v>0</v>
      </c>
      <c r="BR45" s="201">
        <f>$D45*'US Select Agents-Scores'!BN45</f>
        <v>0</v>
      </c>
      <c r="BS45" s="201">
        <f>$D45*'US Select Agents-Scores'!BO45</f>
        <v>0</v>
      </c>
      <c r="BT45" s="201">
        <f>$D45*'US Select Agents-Scores'!BP45</f>
        <v>0</v>
      </c>
      <c r="BU45" s="201">
        <f>$D45*'US Select Agents-Scores'!BQ45</f>
        <v>0</v>
      </c>
      <c r="BV45" s="201">
        <f>$D45*'US Select Agents-Scores'!BR45</f>
        <v>0</v>
      </c>
      <c r="BW45" s="201">
        <f>$D45*'US Select Agents-Scores'!BS45</f>
        <v>0</v>
      </c>
      <c r="BX45" s="201">
        <f>$D45*'US Select Agents-Scores'!BT45</f>
        <v>0</v>
      </c>
      <c r="BY45" s="201">
        <f>$D45*'US Select Agents-Scores'!BU45</f>
        <v>0</v>
      </c>
      <c r="BZ45" s="201">
        <f>$D45*'US Select Agents-Scores'!BV45</f>
        <v>0</v>
      </c>
      <c r="CA45" s="201">
        <f>$D45*'US Select Agents-Scores'!BW45</f>
        <v>0</v>
      </c>
      <c r="CB45" s="201">
        <f>$D45*'US Select Agents-Scores'!BX45</f>
        <v>0</v>
      </c>
      <c r="CC45" s="201">
        <f>$D45*'US Select Agents-Scores'!BY45</f>
        <v>0</v>
      </c>
      <c r="CD45" s="201">
        <f>$D45*'US Select Agents-Scores'!BZ45</f>
        <v>0</v>
      </c>
      <c r="CE45" s="201">
        <f>$D45*'US Select Agents-Scores'!CA45</f>
        <v>0</v>
      </c>
      <c r="CF45" s="201">
        <f>$D45*'US Select Agents-Scores'!CB45</f>
        <v>0</v>
      </c>
      <c r="CG45" s="201">
        <f>$D45*'US Select Agents-Scores'!CC45</f>
        <v>0</v>
      </c>
      <c r="CH45" s="201">
        <f>$D45*'US Select Agents-Scores'!CD45</f>
        <v>0</v>
      </c>
      <c r="CI45" s="201">
        <f>$D45*'US Select Agents-Scores'!CE45</f>
        <v>0</v>
      </c>
    </row>
    <row r="46" spans="1:87" x14ac:dyDescent="0.25">
      <c r="A46"/>
      <c r="B46" s="26" t="s">
        <v>135</v>
      </c>
      <c r="C46" s="39">
        <v>0.46</v>
      </c>
      <c r="D46" s="40">
        <f t="shared" ref="D46:D51" si="7">C46*$C$49</f>
        <v>0</v>
      </c>
      <c r="E46" s="4"/>
      <c r="F46" s="4"/>
      <c r="G46" s="201">
        <f>$D46*'US Select Agents-Scores'!C46</f>
        <v>0</v>
      </c>
      <c r="H46" s="201">
        <f>$D46*'US Select Agents-Scores'!D46</f>
        <v>0</v>
      </c>
      <c r="I46" s="201">
        <f>$D46*'US Select Agents-Scores'!E46</f>
        <v>0</v>
      </c>
      <c r="J46" s="201">
        <f>$D46*'US Select Agents-Scores'!F46</f>
        <v>0</v>
      </c>
      <c r="K46" s="201">
        <f>$D46*'US Select Agents-Scores'!G46</f>
        <v>0</v>
      </c>
      <c r="L46" s="201">
        <f>$D46*'US Select Agents-Scores'!H46</f>
        <v>0</v>
      </c>
      <c r="M46" s="201">
        <f>$D46*'US Select Agents-Scores'!I46</f>
        <v>0</v>
      </c>
      <c r="N46" s="201">
        <f>$D46*'US Select Agents-Scores'!J46</f>
        <v>0</v>
      </c>
      <c r="O46" s="201">
        <f>$D46*'US Select Agents-Scores'!K46</f>
        <v>0</v>
      </c>
      <c r="P46" s="201">
        <f>$D46*'US Select Agents-Scores'!L46</f>
        <v>0</v>
      </c>
      <c r="Q46" s="201">
        <f>$D46*'US Select Agents-Scores'!M46</f>
        <v>0</v>
      </c>
      <c r="R46" s="201">
        <f>$D46*'US Select Agents-Scores'!N46</f>
        <v>0</v>
      </c>
      <c r="S46" s="201">
        <f>$D46*'US Select Agents-Scores'!O46</f>
        <v>0</v>
      </c>
      <c r="T46" s="201">
        <f>$D46*'US Select Agents-Scores'!P46</f>
        <v>0</v>
      </c>
      <c r="U46" s="201">
        <f>$D46*'US Select Agents-Scores'!Q46</f>
        <v>0</v>
      </c>
      <c r="V46" s="201">
        <f>$D46*'US Select Agents-Scores'!R46</f>
        <v>0</v>
      </c>
      <c r="W46" s="201">
        <f>$D46*'US Select Agents-Scores'!S46</f>
        <v>0</v>
      </c>
      <c r="X46" s="201">
        <f>$D46*'US Select Agents-Scores'!T46</f>
        <v>0</v>
      </c>
      <c r="Y46" s="201">
        <f>$D46*'US Select Agents-Scores'!U46</f>
        <v>0</v>
      </c>
      <c r="Z46" s="201">
        <f>$D46*'US Select Agents-Scores'!V46</f>
        <v>0</v>
      </c>
      <c r="AA46" s="201">
        <f>$D46*'US Select Agents-Scores'!W46</f>
        <v>0</v>
      </c>
      <c r="AB46" s="201">
        <f>$D46*'US Select Agents-Scores'!X46</f>
        <v>0</v>
      </c>
      <c r="AC46" s="201">
        <f>$D46*'US Select Agents-Scores'!Y46</f>
        <v>0</v>
      </c>
      <c r="AD46" s="201">
        <f>$D46*'US Select Agents-Scores'!Z46</f>
        <v>0</v>
      </c>
      <c r="AE46" s="201">
        <f>$D46*'US Select Agents-Scores'!AA46</f>
        <v>0</v>
      </c>
      <c r="AF46" s="201">
        <f>$D46*'US Select Agents-Scores'!AB46</f>
        <v>0</v>
      </c>
      <c r="AG46" s="201">
        <f>$D46*'US Select Agents-Scores'!AC46</f>
        <v>0</v>
      </c>
      <c r="AH46" s="201">
        <f>$D46*'US Select Agents-Scores'!AD46</f>
        <v>0</v>
      </c>
      <c r="AI46" s="201">
        <f>$D46*'US Select Agents-Scores'!AE46</f>
        <v>0</v>
      </c>
      <c r="AJ46" s="201">
        <f>$D46*'US Select Agents-Scores'!AF46</f>
        <v>0</v>
      </c>
      <c r="AK46" s="201">
        <f>$D46*'US Select Agents-Scores'!AG46</f>
        <v>0</v>
      </c>
      <c r="AL46" s="201">
        <f>$D46*'US Select Agents-Scores'!AH46</f>
        <v>0</v>
      </c>
      <c r="AM46" s="201">
        <f>$D46*'US Select Agents-Scores'!AI46</f>
        <v>0</v>
      </c>
      <c r="AN46" s="201">
        <f>$D46*'US Select Agents-Scores'!AJ46</f>
        <v>0</v>
      </c>
      <c r="AO46" s="201">
        <f>$D46*'US Select Agents-Scores'!AK46</f>
        <v>0</v>
      </c>
      <c r="AP46" s="201">
        <f>$D46*'US Select Agents-Scores'!AL46</f>
        <v>0</v>
      </c>
      <c r="AQ46" s="201">
        <f>$D46*'US Select Agents-Scores'!AM46</f>
        <v>0</v>
      </c>
      <c r="AR46" s="201">
        <f>$D46*'US Select Agents-Scores'!AN46</f>
        <v>0</v>
      </c>
      <c r="AS46" s="201">
        <f>$D46*'US Select Agents-Scores'!AO46</f>
        <v>0</v>
      </c>
      <c r="AT46" s="201">
        <f>$D46*'US Select Agents-Scores'!AP46</f>
        <v>0</v>
      </c>
      <c r="AU46" s="201">
        <f>$D46*'US Select Agents-Scores'!AQ46</f>
        <v>0</v>
      </c>
      <c r="AV46" s="201">
        <f>$D46*'US Select Agents-Scores'!AR46</f>
        <v>0</v>
      </c>
      <c r="AW46" s="201">
        <f>$D46*'US Select Agents-Scores'!AS46</f>
        <v>0</v>
      </c>
      <c r="AX46" s="201">
        <f>$D46*'US Select Agents-Scores'!AT46</f>
        <v>0</v>
      </c>
      <c r="AY46" s="201">
        <f>$D46*'US Select Agents-Scores'!AU46</f>
        <v>0</v>
      </c>
      <c r="AZ46" s="201">
        <f>$D46*'US Select Agents-Scores'!AV46</f>
        <v>0</v>
      </c>
      <c r="BA46" s="201">
        <f>$D46*'US Select Agents-Scores'!AW46</f>
        <v>0</v>
      </c>
      <c r="BB46" s="201">
        <f>$D46*'US Select Agents-Scores'!AX46</f>
        <v>0</v>
      </c>
      <c r="BC46" s="201">
        <f>$D46*'US Select Agents-Scores'!AY46</f>
        <v>0</v>
      </c>
      <c r="BD46" s="201">
        <f>$D46*'US Select Agents-Scores'!AZ46</f>
        <v>0</v>
      </c>
      <c r="BE46" s="201">
        <f>$D46*'US Select Agents-Scores'!BA46</f>
        <v>0</v>
      </c>
      <c r="BF46" s="201">
        <f>$D46*'US Select Agents-Scores'!BB46</f>
        <v>0</v>
      </c>
      <c r="BG46" s="201">
        <f>$D46*'US Select Agents-Scores'!BC46</f>
        <v>0</v>
      </c>
      <c r="BH46" s="201">
        <f>$D46*'US Select Agents-Scores'!BD46</f>
        <v>0</v>
      </c>
      <c r="BI46" s="201">
        <f>$D46*'US Select Agents-Scores'!BE46</f>
        <v>0</v>
      </c>
      <c r="BJ46" s="201">
        <f>$D46*'US Select Agents-Scores'!BF46</f>
        <v>0</v>
      </c>
      <c r="BK46" s="201">
        <f>$D46*'US Select Agents-Scores'!BG46</f>
        <v>0</v>
      </c>
      <c r="BL46" s="201">
        <f>$D46*'US Select Agents-Scores'!BH46</f>
        <v>0</v>
      </c>
      <c r="BM46" s="201">
        <f>$D46*'US Select Agents-Scores'!BI46</f>
        <v>0</v>
      </c>
      <c r="BN46" s="201">
        <f>$D46*'US Select Agents-Scores'!BJ46</f>
        <v>0</v>
      </c>
      <c r="BO46" s="201">
        <f>$D46*'US Select Agents-Scores'!BK46</f>
        <v>0</v>
      </c>
      <c r="BP46" s="201">
        <f>$D46*'US Select Agents-Scores'!BL46</f>
        <v>0</v>
      </c>
      <c r="BQ46" s="201">
        <f>$D46*'US Select Agents-Scores'!BM46</f>
        <v>0</v>
      </c>
      <c r="BR46" s="201">
        <f>$D46*'US Select Agents-Scores'!BN46</f>
        <v>0</v>
      </c>
      <c r="BS46" s="201">
        <f>$D46*'US Select Agents-Scores'!BO46</f>
        <v>0</v>
      </c>
      <c r="BT46" s="201">
        <f>$D46*'US Select Agents-Scores'!BP46</f>
        <v>0</v>
      </c>
      <c r="BU46" s="201">
        <f>$D46*'US Select Agents-Scores'!BQ46</f>
        <v>0</v>
      </c>
      <c r="BV46" s="201">
        <f>$D46*'US Select Agents-Scores'!BR46</f>
        <v>0</v>
      </c>
      <c r="BW46" s="201">
        <f>$D46*'US Select Agents-Scores'!BS46</f>
        <v>0</v>
      </c>
      <c r="BX46" s="201">
        <f>$D46*'US Select Agents-Scores'!BT46</f>
        <v>0</v>
      </c>
      <c r="BY46" s="201">
        <f>$D46*'US Select Agents-Scores'!BU46</f>
        <v>0</v>
      </c>
      <c r="BZ46" s="201">
        <f>$D46*'US Select Agents-Scores'!BV46</f>
        <v>0</v>
      </c>
      <c r="CA46" s="201">
        <f>$D46*'US Select Agents-Scores'!BW46</f>
        <v>0</v>
      </c>
      <c r="CB46" s="201">
        <f>$D46*'US Select Agents-Scores'!BX46</f>
        <v>0</v>
      </c>
      <c r="CC46" s="201">
        <f>$D46*'US Select Agents-Scores'!BY46</f>
        <v>0</v>
      </c>
      <c r="CD46" s="201">
        <f>$D46*'US Select Agents-Scores'!BZ46</f>
        <v>0</v>
      </c>
      <c r="CE46" s="201">
        <f>$D46*'US Select Agents-Scores'!CA46</f>
        <v>0</v>
      </c>
      <c r="CF46" s="201">
        <f>$D46*'US Select Agents-Scores'!CB46</f>
        <v>0</v>
      </c>
      <c r="CG46" s="201">
        <f>$D46*'US Select Agents-Scores'!CC46</f>
        <v>0</v>
      </c>
      <c r="CH46" s="201">
        <f>$D46*'US Select Agents-Scores'!CD46</f>
        <v>0</v>
      </c>
      <c r="CI46" s="201">
        <f>$D46*'US Select Agents-Scores'!CE46</f>
        <v>0</v>
      </c>
    </row>
    <row r="47" spans="1:87" x14ac:dyDescent="0.25">
      <c r="A47"/>
      <c r="B47" s="26" t="s">
        <v>136</v>
      </c>
      <c r="C47" s="39">
        <v>0.27</v>
      </c>
      <c r="D47" s="40">
        <f t="shared" si="7"/>
        <v>0</v>
      </c>
      <c r="E47" s="4"/>
      <c r="F47" s="4"/>
      <c r="G47" s="201">
        <f>$D47*'US Select Agents-Scores'!C47</f>
        <v>0</v>
      </c>
      <c r="H47" s="201">
        <f>$D47*'US Select Agents-Scores'!D47</f>
        <v>0</v>
      </c>
      <c r="I47" s="201">
        <f>$D47*'US Select Agents-Scores'!E47</f>
        <v>0</v>
      </c>
      <c r="J47" s="201">
        <f>$D47*'US Select Agents-Scores'!F47</f>
        <v>0</v>
      </c>
      <c r="K47" s="201">
        <f>$D47*'US Select Agents-Scores'!G47</f>
        <v>0</v>
      </c>
      <c r="L47" s="201">
        <f>$D47*'US Select Agents-Scores'!H47</f>
        <v>0</v>
      </c>
      <c r="M47" s="201">
        <f>$D47*'US Select Agents-Scores'!I47</f>
        <v>0</v>
      </c>
      <c r="N47" s="201">
        <f>$D47*'US Select Agents-Scores'!J47</f>
        <v>0</v>
      </c>
      <c r="O47" s="201">
        <f>$D47*'US Select Agents-Scores'!K47</f>
        <v>0</v>
      </c>
      <c r="P47" s="201">
        <f>$D47*'US Select Agents-Scores'!L47</f>
        <v>0</v>
      </c>
      <c r="Q47" s="201">
        <f>$D47*'US Select Agents-Scores'!M47</f>
        <v>0</v>
      </c>
      <c r="R47" s="201">
        <f>$D47*'US Select Agents-Scores'!N47</f>
        <v>0</v>
      </c>
      <c r="S47" s="201">
        <f>$D47*'US Select Agents-Scores'!O47</f>
        <v>0</v>
      </c>
      <c r="T47" s="201">
        <f>$D47*'US Select Agents-Scores'!P47</f>
        <v>0</v>
      </c>
      <c r="U47" s="201">
        <f>$D47*'US Select Agents-Scores'!Q47</f>
        <v>0</v>
      </c>
      <c r="V47" s="201">
        <f>$D47*'US Select Agents-Scores'!R47</f>
        <v>0</v>
      </c>
      <c r="W47" s="201">
        <f>$D47*'US Select Agents-Scores'!S47</f>
        <v>0</v>
      </c>
      <c r="X47" s="201">
        <f>$D47*'US Select Agents-Scores'!T47</f>
        <v>0</v>
      </c>
      <c r="Y47" s="201">
        <f>$D47*'US Select Agents-Scores'!U47</f>
        <v>0</v>
      </c>
      <c r="Z47" s="201">
        <f>$D47*'US Select Agents-Scores'!V47</f>
        <v>0</v>
      </c>
      <c r="AA47" s="201">
        <f>$D47*'US Select Agents-Scores'!W47</f>
        <v>0</v>
      </c>
      <c r="AB47" s="201">
        <f>$D47*'US Select Agents-Scores'!X47</f>
        <v>0</v>
      </c>
      <c r="AC47" s="201">
        <f>$D47*'US Select Agents-Scores'!Y47</f>
        <v>0</v>
      </c>
      <c r="AD47" s="201">
        <f>$D47*'US Select Agents-Scores'!Z47</f>
        <v>0</v>
      </c>
      <c r="AE47" s="201">
        <f>$D47*'US Select Agents-Scores'!AA47</f>
        <v>0</v>
      </c>
      <c r="AF47" s="201">
        <f>$D47*'US Select Agents-Scores'!AB47</f>
        <v>0</v>
      </c>
      <c r="AG47" s="201">
        <f>$D47*'US Select Agents-Scores'!AC47</f>
        <v>0</v>
      </c>
      <c r="AH47" s="201">
        <f>$D47*'US Select Agents-Scores'!AD47</f>
        <v>0</v>
      </c>
      <c r="AI47" s="201">
        <f>$D47*'US Select Agents-Scores'!AE47</f>
        <v>0</v>
      </c>
      <c r="AJ47" s="201">
        <f>$D47*'US Select Agents-Scores'!AF47</f>
        <v>0</v>
      </c>
      <c r="AK47" s="201">
        <f>$D47*'US Select Agents-Scores'!AG47</f>
        <v>0</v>
      </c>
      <c r="AL47" s="201">
        <f>$D47*'US Select Agents-Scores'!AH47</f>
        <v>0</v>
      </c>
      <c r="AM47" s="201">
        <f>$D47*'US Select Agents-Scores'!AI47</f>
        <v>0</v>
      </c>
      <c r="AN47" s="201">
        <f>$D47*'US Select Agents-Scores'!AJ47</f>
        <v>0</v>
      </c>
      <c r="AO47" s="201">
        <f>$D47*'US Select Agents-Scores'!AK47</f>
        <v>0</v>
      </c>
      <c r="AP47" s="201">
        <f>$D47*'US Select Agents-Scores'!AL47</f>
        <v>0</v>
      </c>
      <c r="AQ47" s="201">
        <f>$D47*'US Select Agents-Scores'!AM47</f>
        <v>0</v>
      </c>
      <c r="AR47" s="201">
        <f>$D47*'US Select Agents-Scores'!AN47</f>
        <v>0</v>
      </c>
      <c r="AS47" s="201">
        <f>$D47*'US Select Agents-Scores'!AO47</f>
        <v>0</v>
      </c>
      <c r="AT47" s="201">
        <f>$D47*'US Select Agents-Scores'!AP47</f>
        <v>0</v>
      </c>
      <c r="AU47" s="201">
        <f>$D47*'US Select Agents-Scores'!AQ47</f>
        <v>0</v>
      </c>
      <c r="AV47" s="201">
        <f>$D47*'US Select Agents-Scores'!AR47</f>
        <v>0</v>
      </c>
      <c r="AW47" s="201">
        <f>$D47*'US Select Agents-Scores'!AS47</f>
        <v>0</v>
      </c>
      <c r="AX47" s="201">
        <f>$D47*'US Select Agents-Scores'!AT47</f>
        <v>0</v>
      </c>
      <c r="AY47" s="201">
        <f>$D47*'US Select Agents-Scores'!AU47</f>
        <v>0</v>
      </c>
      <c r="AZ47" s="201">
        <f>$D47*'US Select Agents-Scores'!AV47</f>
        <v>0</v>
      </c>
      <c r="BA47" s="201">
        <f>$D47*'US Select Agents-Scores'!AW47</f>
        <v>0</v>
      </c>
      <c r="BB47" s="201">
        <f>$D47*'US Select Agents-Scores'!AX47</f>
        <v>0</v>
      </c>
      <c r="BC47" s="201">
        <f>$D47*'US Select Agents-Scores'!AY47</f>
        <v>0</v>
      </c>
      <c r="BD47" s="201">
        <f>$D47*'US Select Agents-Scores'!AZ47</f>
        <v>0</v>
      </c>
      <c r="BE47" s="201">
        <f>$D47*'US Select Agents-Scores'!BA47</f>
        <v>0</v>
      </c>
      <c r="BF47" s="201">
        <f>$D47*'US Select Agents-Scores'!BB47</f>
        <v>0</v>
      </c>
      <c r="BG47" s="201">
        <f>$D47*'US Select Agents-Scores'!BC47</f>
        <v>0</v>
      </c>
      <c r="BH47" s="201">
        <f>$D47*'US Select Agents-Scores'!BD47</f>
        <v>0</v>
      </c>
      <c r="BI47" s="201">
        <f>$D47*'US Select Agents-Scores'!BE47</f>
        <v>0</v>
      </c>
      <c r="BJ47" s="201">
        <f>$D47*'US Select Agents-Scores'!BF47</f>
        <v>0</v>
      </c>
      <c r="BK47" s="201">
        <f>$D47*'US Select Agents-Scores'!BG47</f>
        <v>0</v>
      </c>
      <c r="BL47" s="201">
        <f>$D47*'US Select Agents-Scores'!BH47</f>
        <v>0</v>
      </c>
      <c r="BM47" s="201">
        <f>$D47*'US Select Agents-Scores'!BI47</f>
        <v>0</v>
      </c>
      <c r="BN47" s="201">
        <f>$D47*'US Select Agents-Scores'!BJ47</f>
        <v>0</v>
      </c>
      <c r="BO47" s="201">
        <f>$D47*'US Select Agents-Scores'!BK47</f>
        <v>0</v>
      </c>
      <c r="BP47" s="201">
        <f>$D47*'US Select Agents-Scores'!BL47</f>
        <v>0</v>
      </c>
      <c r="BQ47" s="201">
        <f>$D47*'US Select Agents-Scores'!BM47</f>
        <v>0</v>
      </c>
      <c r="BR47" s="201">
        <f>$D47*'US Select Agents-Scores'!BN47</f>
        <v>0</v>
      </c>
      <c r="BS47" s="201">
        <f>$D47*'US Select Agents-Scores'!BO47</f>
        <v>0</v>
      </c>
      <c r="BT47" s="201">
        <f>$D47*'US Select Agents-Scores'!BP47</f>
        <v>0</v>
      </c>
      <c r="BU47" s="201">
        <f>$D47*'US Select Agents-Scores'!BQ47</f>
        <v>0</v>
      </c>
      <c r="BV47" s="201">
        <f>$D47*'US Select Agents-Scores'!BR47</f>
        <v>0</v>
      </c>
      <c r="BW47" s="201">
        <f>$D47*'US Select Agents-Scores'!BS47</f>
        <v>0</v>
      </c>
      <c r="BX47" s="201">
        <f>$D47*'US Select Agents-Scores'!BT47</f>
        <v>0</v>
      </c>
      <c r="BY47" s="201">
        <f>$D47*'US Select Agents-Scores'!BU47</f>
        <v>0</v>
      </c>
      <c r="BZ47" s="201">
        <f>$D47*'US Select Agents-Scores'!BV47</f>
        <v>0</v>
      </c>
      <c r="CA47" s="201">
        <f>$D47*'US Select Agents-Scores'!BW47</f>
        <v>0</v>
      </c>
      <c r="CB47" s="201">
        <f>$D47*'US Select Agents-Scores'!BX47</f>
        <v>0</v>
      </c>
      <c r="CC47" s="201">
        <f>$D47*'US Select Agents-Scores'!BY47</f>
        <v>0</v>
      </c>
      <c r="CD47" s="201">
        <f>$D47*'US Select Agents-Scores'!BZ47</f>
        <v>0</v>
      </c>
      <c r="CE47" s="201">
        <f>$D47*'US Select Agents-Scores'!CA47</f>
        <v>0</v>
      </c>
      <c r="CF47" s="201">
        <f>$D47*'US Select Agents-Scores'!CB47</f>
        <v>0</v>
      </c>
      <c r="CG47" s="201">
        <f>$D47*'US Select Agents-Scores'!CC47</f>
        <v>0</v>
      </c>
      <c r="CH47" s="201">
        <f>$D47*'US Select Agents-Scores'!CD47</f>
        <v>0</v>
      </c>
      <c r="CI47" s="201">
        <f>$D47*'US Select Agents-Scores'!CE47</f>
        <v>0</v>
      </c>
    </row>
    <row r="48" spans="1:87" x14ac:dyDescent="0.25">
      <c r="A48"/>
      <c r="B48" s="27" t="s">
        <v>137</v>
      </c>
      <c r="C48" s="39"/>
      <c r="D48" s="40">
        <f t="shared" si="7"/>
        <v>0</v>
      </c>
      <c r="E48" s="4"/>
      <c r="F48" s="4"/>
      <c r="G48" s="201">
        <f>$D48*'US Select Agents-Scores'!C48</f>
        <v>0</v>
      </c>
      <c r="H48" s="201">
        <f>$D48*'US Select Agents-Scores'!D48</f>
        <v>0</v>
      </c>
      <c r="I48" s="201">
        <f>$D48*'US Select Agents-Scores'!E48</f>
        <v>0</v>
      </c>
      <c r="J48" s="201">
        <f>$D48*'US Select Agents-Scores'!F48</f>
        <v>0</v>
      </c>
      <c r="K48" s="201">
        <f>$D48*'US Select Agents-Scores'!G48</f>
        <v>0</v>
      </c>
      <c r="L48" s="201">
        <f>$D48*'US Select Agents-Scores'!H48</f>
        <v>0</v>
      </c>
      <c r="M48" s="201">
        <f>$D48*'US Select Agents-Scores'!I48</f>
        <v>0</v>
      </c>
      <c r="N48" s="201">
        <f>$D48*'US Select Agents-Scores'!J48</f>
        <v>0</v>
      </c>
      <c r="O48" s="201">
        <f>$D48*'US Select Agents-Scores'!K48</f>
        <v>0</v>
      </c>
      <c r="P48" s="201">
        <f>$D48*'US Select Agents-Scores'!L48</f>
        <v>0</v>
      </c>
      <c r="Q48" s="201">
        <f>$D48*'US Select Agents-Scores'!M48</f>
        <v>0</v>
      </c>
      <c r="R48" s="201">
        <f>$D48*'US Select Agents-Scores'!N48</f>
        <v>0</v>
      </c>
      <c r="S48" s="201">
        <f>$D48*'US Select Agents-Scores'!O48</f>
        <v>0</v>
      </c>
      <c r="T48" s="201">
        <f>$D48*'US Select Agents-Scores'!P48</f>
        <v>0</v>
      </c>
      <c r="U48" s="201">
        <f>$D48*'US Select Agents-Scores'!Q48</f>
        <v>0</v>
      </c>
      <c r="V48" s="201">
        <f>$D48*'US Select Agents-Scores'!R48</f>
        <v>0</v>
      </c>
      <c r="W48" s="201">
        <f>$D48*'US Select Agents-Scores'!S48</f>
        <v>0</v>
      </c>
      <c r="X48" s="201">
        <f>$D48*'US Select Agents-Scores'!T48</f>
        <v>0</v>
      </c>
      <c r="Y48" s="201">
        <f>$D48*'US Select Agents-Scores'!U48</f>
        <v>0</v>
      </c>
      <c r="Z48" s="201">
        <f>$D48*'US Select Agents-Scores'!V48</f>
        <v>0</v>
      </c>
      <c r="AA48" s="201">
        <f>$D48*'US Select Agents-Scores'!W48</f>
        <v>0</v>
      </c>
      <c r="AB48" s="201">
        <f>$D48*'US Select Agents-Scores'!X48</f>
        <v>0</v>
      </c>
      <c r="AC48" s="201">
        <f>$D48*'US Select Agents-Scores'!Y48</f>
        <v>0</v>
      </c>
      <c r="AD48" s="201">
        <f>$D48*'US Select Agents-Scores'!Z48</f>
        <v>0</v>
      </c>
      <c r="AE48" s="201">
        <f>$D48*'US Select Agents-Scores'!AA48</f>
        <v>0</v>
      </c>
      <c r="AF48" s="201">
        <f>$D48*'US Select Agents-Scores'!AB48</f>
        <v>0</v>
      </c>
      <c r="AG48" s="201">
        <f>$D48*'US Select Agents-Scores'!AC48</f>
        <v>0</v>
      </c>
      <c r="AH48" s="201">
        <f>$D48*'US Select Agents-Scores'!AD48</f>
        <v>0</v>
      </c>
      <c r="AI48" s="201">
        <f>$D48*'US Select Agents-Scores'!AE48</f>
        <v>0</v>
      </c>
      <c r="AJ48" s="201">
        <f>$D48*'US Select Agents-Scores'!AF48</f>
        <v>0</v>
      </c>
      <c r="AK48" s="201">
        <f>$D48*'US Select Agents-Scores'!AG48</f>
        <v>0</v>
      </c>
      <c r="AL48" s="201">
        <f>$D48*'US Select Agents-Scores'!AH48</f>
        <v>0</v>
      </c>
      <c r="AM48" s="201">
        <f>$D48*'US Select Agents-Scores'!AI48</f>
        <v>0</v>
      </c>
      <c r="AN48" s="201">
        <f>$D48*'US Select Agents-Scores'!AJ48</f>
        <v>0</v>
      </c>
      <c r="AO48" s="201">
        <f>$D48*'US Select Agents-Scores'!AK48</f>
        <v>0</v>
      </c>
      <c r="AP48" s="201">
        <f>$D48*'US Select Agents-Scores'!AL48</f>
        <v>0</v>
      </c>
      <c r="AQ48" s="201">
        <f>$D48*'US Select Agents-Scores'!AM48</f>
        <v>0</v>
      </c>
      <c r="AR48" s="201">
        <f>$D48*'US Select Agents-Scores'!AN48</f>
        <v>0</v>
      </c>
      <c r="AS48" s="201">
        <f>$D48*'US Select Agents-Scores'!AO48</f>
        <v>0</v>
      </c>
      <c r="AT48" s="201">
        <f>$D48*'US Select Agents-Scores'!AP48</f>
        <v>0</v>
      </c>
      <c r="AU48" s="201">
        <f>$D48*'US Select Agents-Scores'!AQ48</f>
        <v>0</v>
      </c>
      <c r="AV48" s="201">
        <f>$D48*'US Select Agents-Scores'!AR48</f>
        <v>0</v>
      </c>
      <c r="AW48" s="201">
        <f>$D48*'US Select Agents-Scores'!AS48</f>
        <v>0</v>
      </c>
      <c r="AX48" s="201">
        <f>$D48*'US Select Agents-Scores'!AT48</f>
        <v>0</v>
      </c>
      <c r="AY48" s="201">
        <f>$D48*'US Select Agents-Scores'!AU48</f>
        <v>0</v>
      </c>
      <c r="AZ48" s="201">
        <f>$D48*'US Select Agents-Scores'!AV48</f>
        <v>0</v>
      </c>
      <c r="BA48" s="201">
        <f>$D48*'US Select Agents-Scores'!AW48</f>
        <v>0</v>
      </c>
      <c r="BB48" s="201">
        <f>$D48*'US Select Agents-Scores'!AX48</f>
        <v>0</v>
      </c>
      <c r="BC48" s="201">
        <f>$D48*'US Select Agents-Scores'!AY48</f>
        <v>0</v>
      </c>
      <c r="BD48" s="201">
        <f>$D48*'US Select Agents-Scores'!AZ48</f>
        <v>0</v>
      </c>
      <c r="BE48" s="201">
        <f>$D48*'US Select Agents-Scores'!BA48</f>
        <v>0</v>
      </c>
      <c r="BF48" s="201">
        <f>$D48*'US Select Agents-Scores'!BB48</f>
        <v>0</v>
      </c>
      <c r="BG48" s="201">
        <f>$D48*'US Select Agents-Scores'!BC48</f>
        <v>0</v>
      </c>
      <c r="BH48" s="201">
        <f>$D48*'US Select Agents-Scores'!BD48</f>
        <v>0</v>
      </c>
      <c r="BI48" s="201">
        <f>$D48*'US Select Agents-Scores'!BE48</f>
        <v>0</v>
      </c>
      <c r="BJ48" s="201">
        <f>$D48*'US Select Agents-Scores'!BF48</f>
        <v>0</v>
      </c>
      <c r="BK48" s="201">
        <f>$D48*'US Select Agents-Scores'!BG48</f>
        <v>0</v>
      </c>
      <c r="BL48" s="201">
        <f>$D48*'US Select Agents-Scores'!BH48</f>
        <v>0</v>
      </c>
      <c r="BM48" s="201">
        <f>$D48*'US Select Agents-Scores'!BI48</f>
        <v>0</v>
      </c>
      <c r="BN48" s="201">
        <f>$D48*'US Select Agents-Scores'!BJ48</f>
        <v>0</v>
      </c>
      <c r="BO48" s="201">
        <f>$D48*'US Select Agents-Scores'!BK48</f>
        <v>0</v>
      </c>
      <c r="BP48" s="201">
        <f>$D48*'US Select Agents-Scores'!BL48</f>
        <v>0</v>
      </c>
      <c r="BQ48" s="201">
        <f>$D48*'US Select Agents-Scores'!BM48</f>
        <v>0</v>
      </c>
      <c r="BR48" s="201">
        <f>$D48*'US Select Agents-Scores'!BN48</f>
        <v>0</v>
      </c>
      <c r="BS48" s="201">
        <f>$D48*'US Select Agents-Scores'!BO48</f>
        <v>0</v>
      </c>
      <c r="BT48" s="201">
        <f>$D48*'US Select Agents-Scores'!BP48</f>
        <v>0</v>
      </c>
      <c r="BU48" s="201">
        <f>$D48*'US Select Agents-Scores'!BQ48</f>
        <v>0</v>
      </c>
      <c r="BV48" s="201">
        <f>$D48*'US Select Agents-Scores'!BR48</f>
        <v>0</v>
      </c>
      <c r="BW48" s="201">
        <f>$D48*'US Select Agents-Scores'!BS48</f>
        <v>0</v>
      </c>
      <c r="BX48" s="201">
        <f>$D48*'US Select Agents-Scores'!BT48</f>
        <v>0</v>
      </c>
      <c r="BY48" s="201">
        <f>$D48*'US Select Agents-Scores'!BU48</f>
        <v>0</v>
      </c>
      <c r="BZ48" s="201">
        <f>$D48*'US Select Agents-Scores'!BV48</f>
        <v>0</v>
      </c>
      <c r="CA48" s="201">
        <f>$D48*'US Select Agents-Scores'!BW48</f>
        <v>0</v>
      </c>
      <c r="CB48" s="201">
        <f>$D48*'US Select Agents-Scores'!BX48</f>
        <v>0</v>
      </c>
      <c r="CC48" s="201">
        <f>$D48*'US Select Agents-Scores'!BY48</f>
        <v>0</v>
      </c>
      <c r="CD48" s="201">
        <f>$D48*'US Select Agents-Scores'!BZ48</f>
        <v>0</v>
      </c>
      <c r="CE48" s="201">
        <f>$D48*'US Select Agents-Scores'!CA48</f>
        <v>0</v>
      </c>
      <c r="CF48" s="201">
        <f>$D48*'US Select Agents-Scores'!CB48</f>
        <v>0</v>
      </c>
      <c r="CG48" s="201">
        <f>$D48*'US Select Agents-Scores'!CC48</f>
        <v>0</v>
      </c>
      <c r="CH48" s="201">
        <f>$D48*'US Select Agents-Scores'!CD48</f>
        <v>0</v>
      </c>
      <c r="CI48" s="201">
        <f>$D48*'US Select Agents-Scores'!CE48</f>
        <v>0</v>
      </c>
    </row>
    <row r="49" spans="1:87" x14ac:dyDescent="0.25">
      <c r="A49"/>
      <c r="B49" s="27" t="s">
        <v>138</v>
      </c>
      <c r="C49" s="39"/>
      <c r="D49" s="40">
        <f t="shared" si="7"/>
        <v>0</v>
      </c>
      <c r="E49" s="4"/>
      <c r="F49" s="4"/>
      <c r="G49" s="201">
        <f>$D49*'US Select Agents-Scores'!C49</f>
        <v>0</v>
      </c>
      <c r="H49" s="201">
        <f>$D49*'US Select Agents-Scores'!D49</f>
        <v>0</v>
      </c>
      <c r="I49" s="201">
        <f>$D49*'US Select Agents-Scores'!E49</f>
        <v>0</v>
      </c>
      <c r="J49" s="201">
        <f>$D49*'US Select Agents-Scores'!F49</f>
        <v>0</v>
      </c>
      <c r="K49" s="201">
        <f>$D49*'US Select Agents-Scores'!G49</f>
        <v>0</v>
      </c>
      <c r="L49" s="201">
        <f>$D49*'US Select Agents-Scores'!H49</f>
        <v>0</v>
      </c>
      <c r="M49" s="201">
        <f>$D49*'US Select Agents-Scores'!I49</f>
        <v>0</v>
      </c>
      <c r="N49" s="201">
        <f>$D49*'US Select Agents-Scores'!J49</f>
        <v>0</v>
      </c>
      <c r="O49" s="201">
        <f>$D49*'US Select Agents-Scores'!K49</f>
        <v>0</v>
      </c>
      <c r="P49" s="201">
        <f>$D49*'US Select Agents-Scores'!L49</f>
        <v>0</v>
      </c>
      <c r="Q49" s="201">
        <f>$D49*'US Select Agents-Scores'!M49</f>
        <v>0</v>
      </c>
      <c r="R49" s="201">
        <f>$D49*'US Select Agents-Scores'!N49</f>
        <v>0</v>
      </c>
      <c r="S49" s="201">
        <f>$D49*'US Select Agents-Scores'!O49</f>
        <v>0</v>
      </c>
      <c r="T49" s="201">
        <f>$D49*'US Select Agents-Scores'!P49</f>
        <v>0</v>
      </c>
      <c r="U49" s="201">
        <f>$D49*'US Select Agents-Scores'!Q49</f>
        <v>0</v>
      </c>
      <c r="V49" s="201">
        <f>$D49*'US Select Agents-Scores'!R49</f>
        <v>0</v>
      </c>
      <c r="W49" s="201">
        <f>$D49*'US Select Agents-Scores'!S49</f>
        <v>0</v>
      </c>
      <c r="X49" s="201">
        <f>$D49*'US Select Agents-Scores'!T49</f>
        <v>0</v>
      </c>
      <c r="Y49" s="201">
        <f>$D49*'US Select Agents-Scores'!U49</f>
        <v>0</v>
      </c>
      <c r="Z49" s="201">
        <f>$D49*'US Select Agents-Scores'!V49</f>
        <v>0</v>
      </c>
      <c r="AA49" s="201">
        <f>$D49*'US Select Agents-Scores'!W49</f>
        <v>0</v>
      </c>
      <c r="AB49" s="201">
        <f>$D49*'US Select Agents-Scores'!X49</f>
        <v>0</v>
      </c>
      <c r="AC49" s="201">
        <f>$D49*'US Select Agents-Scores'!Y49</f>
        <v>0</v>
      </c>
      <c r="AD49" s="201">
        <f>$D49*'US Select Agents-Scores'!Z49</f>
        <v>0</v>
      </c>
      <c r="AE49" s="201">
        <f>$D49*'US Select Agents-Scores'!AA49</f>
        <v>0</v>
      </c>
      <c r="AF49" s="201">
        <f>$D49*'US Select Agents-Scores'!AB49</f>
        <v>0</v>
      </c>
      <c r="AG49" s="201">
        <f>$D49*'US Select Agents-Scores'!AC49</f>
        <v>0</v>
      </c>
      <c r="AH49" s="201">
        <f>$D49*'US Select Agents-Scores'!AD49</f>
        <v>0</v>
      </c>
      <c r="AI49" s="201">
        <f>$D49*'US Select Agents-Scores'!AE49</f>
        <v>0</v>
      </c>
      <c r="AJ49" s="201">
        <f>$D49*'US Select Agents-Scores'!AF49</f>
        <v>0</v>
      </c>
      <c r="AK49" s="201">
        <f>$D49*'US Select Agents-Scores'!AG49</f>
        <v>0</v>
      </c>
      <c r="AL49" s="201">
        <f>$D49*'US Select Agents-Scores'!AH49</f>
        <v>0</v>
      </c>
      <c r="AM49" s="201">
        <f>$D49*'US Select Agents-Scores'!AI49</f>
        <v>0</v>
      </c>
      <c r="AN49" s="201">
        <f>$D49*'US Select Agents-Scores'!AJ49</f>
        <v>0</v>
      </c>
      <c r="AO49" s="201">
        <f>$D49*'US Select Agents-Scores'!AK49</f>
        <v>0</v>
      </c>
      <c r="AP49" s="201">
        <f>$D49*'US Select Agents-Scores'!AL49</f>
        <v>0</v>
      </c>
      <c r="AQ49" s="201">
        <f>$D49*'US Select Agents-Scores'!AM49</f>
        <v>0</v>
      </c>
      <c r="AR49" s="201">
        <f>$D49*'US Select Agents-Scores'!AN49</f>
        <v>0</v>
      </c>
      <c r="AS49" s="201">
        <f>$D49*'US Select Agents-Scores'!AO49</f>
        <v>0</v>
      </c>
      <c r="AT49" s="201">
        <f>$D49*'US Select Agents-Scores'!AP49</f>
        <v>0</v>
      </c>
      <c r="AU49" s="201">
        <f>$D49*'US Select Agents-Scores'!AQ49</f>
        <v>0</v>
      </c>
      <c r="AV49" s="201">
        <f>$D49*'US Select Agents-Scores'!AR49</f>
        <v>0</v>
      </c>
      <c r="AW49" s="201">
        <f>$D49*'US Select Agents-Scores'!AS49</f>
        <v>0</v>
      </c>
      <c r="AX49" s="201">
        <f>$D49*'US Select Agents-Scores'!AT49</f>
        <v>0</v>
      </c>
      <c r="AY49" s="201">
        <f>$D49*'US Select Agents-Scores'!AU49</f>
        <v>0</v>
      </c>
      <c r="AZ49" s="201">
        <f>$D49*'US Select Agents-Scores'!AV49</f>
        <v>0</v>
      </c>
      <c r="BA49" s="201">
        <f>$D49*'US Select Agents-Scores'!AW49</f>
        <v>0</v>
      </c>
      <c r="BB49" s="201">
        <f>$D49*'US Select Agents-Scores'!AX49</f>
        <v>0</v>
      </c>
      <c r="BC49" s="201">
        <f>$D49*'US Select Agents-Scores'!AY49</f>
        <v>0</v>
      </c>
      <c r="BD49" s="201">
        <f>$D49*'US Select Agents-Scores'!AZ49</f>
        <v>0</v>
      </c>
      <c r="BE49" s="201">
        <f>$D49*'US Select Agents-Scores'!BA49</f>
        <v>0</v>
      </c>
      <c r="BF49" s="201">
        <f>$D49*'US Select Agents-Scores'!BB49</f>
        <v>0</v>
      </c>
      <c r="BG49" s="201">
        <f>$D49*'US Select Agents-Scores'!BC49</f>
        <v>0</v>
      </c>
      <c r="BH49" s="201">
        <f>$D49*'US Select Agents-Scores'!BD49</f>
        <v>0</v>
      </c>
      <c r="BI49" s="201">
        <f>$D49*'US Select Agents-Scores'!BE49</f>
        <v>0</v>
      </c>
      <c r="BJ49" s="201">
        <f>$D49*'US Select Agents-Scores'!BF49</f>
        <v>0</v>
      </c>
      <c r="BK49" s="201">
        <f>$D49*'US Select Agents-Scores'!BG49</f>
        <v>0</v>
      </c>
      <c r="BL49" s="201">
        <f>$D49*'US Select Agents-Scores'!BH49</f>
        <v>0</v>
      </c>
      <c r="BM49" s="201">
        <f>$D49*'US Select Agents-Scores'!BI49</f>
        <v>0</v>
      </c>
      <c r="BN49" s="201">
        <f>$D49*'US Select Agents-Scores'!BJ49</f>
        <v>0</v>
      </c>
      <c r="BO49" s="201">
        <f>$D49*'US Select Agents-Scores'!BK49</f>
        <v>0</v>
      </c>
      <c r="BP49" s="201">
        <f>$D49*'US Select Agents-Scores'!BL49</f>
        <v>0</v>
      </c>
      <c r="BQ49" s="201">
        <f>$D49*'US Select Agents-Scores'!BM49</f>
        <v>0</v>
      </c>
      <c r="BR49" s="201">
        <f>$D49*'US Select Agents-Scores'!BN49</f>
        <v>0</v>
      </c>
      <c r="BS49" s="201">
        <f>$D49*'US Select Agents-Scores'!BO49</f>
        <v>0</v>
      </c>
      <c r="BT49" s="201">
        <f>$D49*'US Select Agents-Scores'!BP49</f>
        <v>0</v>
      </c>
      <c r="BU49" s="201">
        <f>$D49*'US Select Agents-Scores'!BQ49</f>
        <v>0</v>
      </c>
      <c r="BV49" s="201">
        <f>$D49*'US Select Agents-Scores'!BR49</f>
        <v>0</v>
      </c>
      <c r="BW49" s="201">
        <f>$D49*'US Select Agents-Scores'!BS49</f>
        <v>0</v>
      </c>
      <c r="BX49" s="201">
        <f>$D49*'US Select Agents-Scores'!BT49</f>
        <v>0</v>
      </c>
      <c r="BY49" s="201">
        <f>$D49*'US Select Agents-Scores'!BU49</f>
        <v>0</v>
      </c>
      <c r="BZ49" s="201">
        <f>$D49*'US Select Agents-Scores'!BV49</f>
        <v>0</v>
      </c>
      <c r="CA49" s="201">
        <f>$D49*'US Select Agents-Scores'!BW49</f>
        <v>0</v>
      </c>
      <c r="CB49" s="201">
        <f>$D49*'US Select Agents-Scores'!BX49</f>
        <v>0</v>
      </c>
      <c r="CC49" s="201">
        <f>$D49*'US Select Agents-Scores'!BY49</f>
        <v>0</v>
      </c>
      <c r="CD49" s="201">
        <f>$D49*'US Select Agents-Scores'!BZ49</f>
        <v>0</v>
      </c>
      <c r="CE49" s="201">
        <f>$D49*'US Select Agents-Scores'!CA49</f>
        <v>0</v>
      </c>
      <c r="CF49" s="201">
        <f>$D49*'US Select Agents-Scores'!CB49</f>
        <v>0</v>
      </c>
      <c r="CG49" s="201">
        <f>$D49*'US Select Agents-Scores'!CC49</f>
        <v>0</v>
      </c>
      <c r="CH49" s="201">
        <f>$D49*'US Select Agents-Scores'!CD49</f>
        <v>0</v>
      </c>
      <c r="CI49" s="201">
        <f>$D49*'US Select Agents-Scores'!CE49</f>
        <v>0</v>
      </c>
    </row>
    <row r="50" spans="1:87" x14ac:dyDescent="0.25">
      <c r="A50"/>
      <c r="B50" s="27" t="s">
        <v>139</v>
      </c>
      <c r="C50" s="39"/>
      <c r="D50" s="40">
        <f t="shared" si="7"/>
        <v>0</v>
      </c>
      <c r="E50" s="4"/>
      <c r="F50" s="4"/>
      <c r="G50" s="201">
        <f>$D50*'US Select Agents-Scores'!C50</f>
        <v>0</v>
      </c>
      <c r="H50" s="201">
        <f>$D50*'US Select Agents-Scores'!D50</f>
        <v>0</v>
      </c>
      <c r="I50" s="201">
        <f>$D50*'US Select Agents-Scores'!E50</f>
        <v>0</v>
      </c>
      <c r="J50" s="201">
        <f>$D50*'US Select Agents-Scores'!F50</f>
        <v>0</v>
      </c>
      <c r="K50" s="201">
        <f>$D50*'US Select Agents-Scores'!G50</f>
        <v>0</v>
      </c>
      <c r="L50" s="201">
        <f>$D50*'US Select Agents-Scores'!H50</f>
        <v>0</v>
      </c>
      <c r="M50" s="201">
        <f>$D50*'US Select Agents-Scores'!I50</f>
        <v>0</v>
      </c>
      <c r="N50" s="201">
        <f>$D50*'US Select Agents-Scores'!J50</f>
        <v>0</v>
      </c>
      <c r="O50" s="201">
        <f>$D50*'US Select Agents-Scores'!K50</f>
        <v>0</v>
      </c>
      <c r="P50" s="201">
        <f>$D50*'US Select Agents-Scores'!L50</f>
        <v>0</v>
      </c>
      <c r="Q50" s="201">
        <f>$D50*'US Select Agents-Scores'!M50</f>
        <v>0</v>
      </c>
      <c r="R50" s="201">
        <f>$D50*'US Select Agents-Scores'!N50</f>
        <v>0</v>
      </c>
      <c r="S50" s="201">
        <f>$D50*'US Select Agents-Scores'!O50</f>
        <v>0</v>
      </c>
      <c r="T50" s="201">
        <f>$D50*'US Select Agents-Scores'!P50</f>
        <v>0</v>
      </c>
      <c r="U50" s="201">
        <f>$D50*'US Select Agents-Scores'!Q50</f>
        <v>0</v>
      </c>
      <c r="V50" s="201">
        <f>$D50*'US Select Agents-Scores'!R50</f>
        <v>0</v>
      </c>
      <c r="W50" s="201">
        <f>$D50*'US Select Agents-Scores'!S50</f>
        <v>0</v>
      </c>
      <c r="X50" s="201">
        <f>$D50*'US Select Agents-Scores'!T50</f>
        <v>0</v>
      </c>
      <c r="Y50" s="201">
        <f>$D50*'US Select Agents-Scores'!U50</f>
        <v>0</v>
      </c>
      <c r="Z50" s="201">
        <f>$D50*'US Select Agents-Scores'!V50</f>
        <v>0</v>
      </c>
      <c r="AA50" s="201">
        <f>$D50*'US Select Agents-Scores'!W50</f>
        <v>0</v>
      </c>
      <c r="AB50" s="201">
        <f>$D50*'US Select Agents-Scores'!X50</f>
        <v>0</v>
      </c>
      <c r="AC50" s="201">
        <f>$D50*'US Select Agents-Scores'!Y50</f>
        <v>0</v>
      </c>
      <c r="AD50" s="201">
        <f>$D50*'US Select Agents-Scores'!Z50</f>
        <v>0</v>
      </c>
      <c r="AE50" s="201">
        <f>$D50*'US Select Agents-Scores'!AA50</f>
        <v>0</v>
      </c>
      <c r="AF50" s="201">
        <f>$D50*'US Select Agents-Scores'!AB50</f>
        <v>0</v>
      </c>
      <c r="AG50" s="201">
        <f>$D50*'US Select Agents-Scores'!AC50</f>
        <v>0</v>
      </c>
      <c r="AH50" s="201">
        <f>$D50*'US Select Agents-Scores'!AD50</f>
        <v>0</v>
      </c>
      <c r="AI50" s="201">
        <f>$D50*'US Select Agents-Scores'!AE50</f>
        <v>0</v>
      </c>
      <c r="AJ50" s="201">
        <f>$D50*'US Select Agents-Scores'!AF50</f>
        <v>0</v>
      </c>
      <c r="AK50" s="201">
        <f>$D50*'US Select Agents-Scores'!AG50</f>
        <v>0</v>
      </c>
      <c r="AL50" s="201">
        <f>$D50*'US Select Agents-Scores'!AH50</f>
        <v>0</v>
      </c>
      <c r="AM50" s="201">
        <f>$D50*'US Select Agents-Scores'!AI50</f>
        <v>0</v>
      </c>
      <c r="AN50" s="201">
        <f>$D50*'US Select Agents-Scores'!AJ50</f>
        <v>0</v>
      </c>
      <c r="AO50" s="201">
        <f>$D50*'US Select Agents-Scores'!AK50</f>
        <v>0</v>
      </c>
      <c r="AP50" s="201">
        <f>$D50*'US Select Agents-Scores'!AL50</f>
        <v>0</v>
      </c>
      <c r="AQ50" s="201">
        <f>$D50*'US Select Agents-Scores'!AM50</f>
        <v>0</v>
      </c>
      <c r="AR50" s="201">
        <f>$D50*'US Select Agents-Scores'!AN50</f>
        <v>0</v>
      </c>
      <c r="AS50" s="201">
        <f>$D50*'US Select Agents-Scores'!AO50</f>
        <v>0</v>
      </c>
      <c r="AT50" s="201">
        <f>$D50*'US Select Agents-Scores'!AP50</f>
        <v>0</v>
      </c>
      <c r="AU50" s="201">
        <f>$D50*'US Select Agents-Scores'!AQ50</f>
        <v>0</v>
      </c>
      <c r="AV50" s="201">
        <f>$D50*'US Select Agents-Scores'!AR50</f>
        <v>0</v>
      </c>
      <c r="AW50" s="201">
        <f>$D50*'US Select Agents-Scores'!AS50</f>
        <v>0</v>
      </c>
      <c r="AX50" s="201">
        <f>$D50*'US Select Agents-Scores'!AT50</f>
        <v>0</v>
      </c>
      <c r="AY50" s="201">
        <f>$D50*'US Select Agents-Scores'!AU50</f>
        <v>0</v>
      </c>
      <c r="AZ50" s="201">
        <f>$D50*'US Select Agents-Scores'!AV50</f>
        <v>0</v>
      </c>
      <c r="BA50" s="201">
        <f>$D50*'US Select Agents-Scores'!AW50</f>
        <v>0</v>
      </c>
      <c r="BB50" s="201">
        <f>$D50*'US Select Agents-Scores'!AX50</f>
        <v>0</v>
      </c>
      <c r="BC50" s="201">
        <f>$D50*'US Select Agents-Scores'!AY50</f>
        <v>0</v>
      </c>
      <c r="BD50" s="201">
        <f>$D50*'US Select Agents-Scores'!AZ50</f>
        <v>0</v>
      </c>
      <c r="BE50" s="201">
        <f>$D50*'US Select Agents-Scores'!BA50</f>
        <v>0</v>
      </c>
      <c r="BF50" s="201">
        <f>$D50*'US Select Agents-Scores'!BB50</f>
        <v>0</v>
      </c>
      <c r="BG50" s="201">
        <f>$D50*'US Select Agents-Scores'!BC50</f>
        <v>0</v>
      </c>
      <c r="BH50" s="201">
        <f>$D50*'US Select Agents-Scores'!BD50</f>
        <v>0</v>
      </c>
      <c r="BI50" s="201">
        <f>$D50*'US Select Agents-Scores'!BE50</f>
        <v>0</v>
      </c>
      <c r="BJ50" s="201">
        <f>$D50*'US Select Agents-Scores'!BF50</f>
        <v>0</v>
      </c>
      <c r="BK50" s="201">
        <f>$D50*'US Select Agents-Scores'!BG50</f>
        <v>0</v>
      </c>
      <c r="BL50" s="201">
        <f>$D50*'US Select Agents-Scores'!BH50</f>
        <v>0</v>
      </c>
      <c r="BM50" s="201">
        <f>$D50*'US Select Agents-Scores'!BI50</f>
        <v>0</v>
      </c>
      <c r="BN50" s="201">
        <f>$D50*'US Select Agents-Scores'!BJ50</f>
        <v>0</v>
      </c>
      <c r="BO50" s="201">
        <f>$D50*'US Select Agents-Scores'!BK50</f>
        <v>0</v>
      </c>
      <c r="BP50" s="201">
        <f>$D50*'US Select Agents-Scores'!BL50</f>
        <v>0</v>
      </c>
      <c r="BQ50" s="201">
        <f>$D50*'US Select Agents-Scores'!BM50</f>
        <v>0</v>
      </c>
      <c r="BR50" s="201">
        <f>$D50*'US Select Agents-Scores'!BN50</f>
        <v>0</v>
      </c>
      <c r="BS50" s="201">
        <f>$D50*'US Select Agents-Scores'!BO50</f>
        <v>0</v>
      </c>
      <c r="BT50" s="201">
        <f>$D50*'US Select Agents-Scores'!BP50</f>
        <v>0</v>
      </c>
      <c r="BU50" s="201">
        <f>$D50*'US Select Agents-Scores'!BQ50</f>
        <v>0</v>
      </c>
      <c r="BV50" s="201">
        <f>$D50*'US Select Agents-Scores'!BR50</f>
        <v>0</v>
      </c>
      <c r="BW50" s="201">
        <f>$D50*'US Select Agents-Scores'!BS50</f>
        <v>0</v>
      </c>
      <c r="BX50" s="201">
        <f>$D50*'US Select Agents-Scores'!BT50</f>
        <v>0</v>
      </c>
      <c r="BY50" s="201">
        <f>$D50*'US Select Agents-Scores'!BU50</f>
        <v>0</v>
      </c>
      <c r="BZ50" s="201">
        <f>$D50*'US Select Agents-Scores'!BV50</f>
        <v>0</v>
      </c>
      <c r="CA50" s="201">
        <f>$D50*'US Select Agents-Scores'!BW50</f>
        <v>0</v>
      </c>
      <c r="CB50" s="201">
        <f>$D50*'US Select Agents-Scores'!BX50</f>
        <v>0</v>
      </c>
      <c r="CC50" s="201">
        <f>$D50*'US Select Agents-Scores'!BY50</f>
        <v>0</v>
      </c>
      <c r="CD50" s="201">
        <f>$D50*'US Select Agents-Scores'!BZ50</f>
        <v>0</v>
      </c>
      <c r="CE50" s="201">
        <f>$D50*'US Select Agents-Scores'!CA50</f>
        <v>0</v>
      </c>
      <c r="CF50" s="201">
        <f>$D50*'US Select Agents-Scores'!CB50</f>
        <v>0</v>
      </c>
      <c r="CG50" s="201">
        <f>$D50*'US Select Agents-Scores'!CC50</f>
        <v>0</v>
      </c>
      <c r="CH50" s="201">
        <f>$D50*'US Select Agents-Scores'!CD50</f>
        <v>0</v>
      </c>
      <c r="CI50" s="201">
        <f>$D50*'US Select Agents-Scores'!CE50</f>
        <v>0</v>
      </c>
    </row>
    <row r="51" spans="1:87" x14ac:dyDescent="0.25">
      <c r="A51"/>
      <c r="B51" s="27" t="s">
        <v>140</v>
      </c>
      <c r="C51" s="39"/>
      <c r="D51" s="40">
        <f t="shared" si="7"/>
        <v>0</v>
      </c>
      <c r="E51" s="4"/>
      <c r="F51" s="4"/>
      <c r="G51" s="201">
        <f>$D51*'US Select Agents-Scores'!C51</f>
        <v>0</v>
      </c>
      <c r="H51" s="201">
        <f>$D51*'US Select Agents-Scores'!D51</f>
        <v>0</v>
      </c>
      <c r="I51" s="201">
        <f>$D51*'US Select Agents-Scores'!E51</f>
        <v>0</v>
      </c>
      <c r="J51" s="201">
        <f>$D51*'US Select Agents-Scores'!F51</f>
        <v>0</v>
      </c>
      <c r="K51" s="201">
        <f>$D51*'US Select Agents-Scores'!G51</f>
        <v>0</v>
      </c>
      <c r="L51" s="201">
        <f>$D51*'US Select Agents-Scores'!H51</f>
        <v>0</v>
      </c>
      <c r="M51" s="201">
        <f>$D51*'US Select Agents-Scores'!I51</f>
        <v>0</v>
      </c>
      <c r="N51" s="201">
        <f>$D51*'US Select Agents-Scores'!J51</f>
        <v>0</v>
      </c>
      <c r="O51" s="201">
        <f>$D51*'US Select Agents-Scores'!K51</f>
        <v>0</v>
      </c>
      <c r="P51" s="201">
        <f>$D51*'US Select Agents-Scores'!L51</f>
        <v>0</v>
      </c>
      <c r="Q51" s="201">
        <f>$D51*'US Select Agents-Scores'!M51</f>
        <v>0</v>
      </c>
      <c r="R51" s="201">
        <f>$D51*'US Select Agents-Scores'!N51</f>
        <v>0</v>
      </c>
      <c r="S51" s="201">
        <f>$D51*'US Select Agents-Scores'!O51</f>
        <v>0</v>
      </c>
      <c r="T51" s="201">
        <f>$D51*'US Select Agents-Scores'!P51</f>
        <v>0</v>
      </c>
      <c r="U51" s="201">
        <f>$D51*'US Select Agents-Scores'!Q51</f>
        <v>0</v>
      </c>
      <c r="V51" s="201">
        <f>$D51*'US Select Agents-Scores'!R51</f>
        <v>0</v>
      </c>
      <c r="W51" s="201">
        <f>$D51*'US Select Agents-Scores'!S51</f>
        <v>0</v>
      </c>
      <c r="X51" s="201">
        <f>$D51*'US Select Agents-Scores'!T51</f>
        <v>0</v>
      </c>
      <c r="Y51" s="201">
        <f>$D51*'US Select Agents-Scores'!U51</f>
        <v>0</v>
      </c>
      <c r="Z51" s="201">
        <f>$D51*'US Select Agents-Scores'!V51</f>
        <v>0</v>
      </c>
      <c r="AA51" s="201">
        <f>$D51*'US Select Agents-Scores'!W51</f>
        <v>0</v>
      </c>
      <c r="AB51" s="201">
        <f>$D51*'US Select Agents-Scores'!X51</f>
        <v>0</v>
      </c>
      <c r="AC51" s="201">
        <f>$D51*'US Select Agents-Scores'!Y51</f>
        <v>0</v>
      </c>
      <c r="AD51" s="201">
        <f>$D51*'US Select Agents-Scores'!Z51</f>
        <v>0</v>
      </c>
      <c r="AE51" s="201">
        <f>$D51*'US Select Agents-Scores'!AA51</f>
        <v>0</v>
      </c>
      <c r="AF51" s="201">
        <f>$D51*'US Select Agents-Scores'!AB51</f>
        <v>0</v>
      </c>
      <c r="AG51" s="201">
        <f>$D51*'US Select Agents-Scores'!AC51</f>
        <v>0</v>
      </c>
      <c r="AH51" s="201">
        <f>$D51*'US Select Agents-Scores'!AD51</f>
        <v>0</v>
      </c>
      <c r="AI51" s="201">
        <f>$D51*'US Select Agents-Scores'!AE51</f>
        <v>0</v>
      </c>
      <c r="AJ51" s="201">
        <f>$D51*'US Select Agents-Scores'!AF51</f>
        <v>0</v>
      </c>
      <c r="AK51" s="201">
        <f>$D51*'US Select Agents-Scores'!AG51</f>
        <v>0</v>
      </c>
      <c r="AL51" s="201">
        <f>$D51*'US Select Agents-Scores'!AH51</f>
        <v>0</v>
      </c>
      <c r="AM51" s="201">
        <f>$D51*'US Select Agents-Scores'!AI51</f>
        <v>0</v>
      </c>
      <c r="AN51" s="201">
        <f>$D51*'US Select Agents-Scores'!AJ51</f>
        <v>0</v>
      </c>
      <c r="AO51" s="201">
        <f>$D51*'US Select Agents-Scores'!AK51</f>
        <v>0</v>
      </c>
      <c r="AP51" s="201">
        <f>$D51*'US Select Agents-Scores'!AL51</f>
        <v>0</v>
      </c>
      <c r="AQ51" s="201">
        <f>$D51*'US Select Agents-Scores'!AM51</f>
        <v>0</v>
      </c>
      <c r="AR51" s="201">
        <f>$D51*'US Select Agents-Scores'!AN51</f>
        <v>0</v>
      </c>
      <c r="AS51" s="201">
        <f>$D51*'US Select Agents-Scores'!AO51</f>
        <v>0</v>
      </c>
      <c r="AT51" s="201">
        <f>$D51*'US Select Agents-Scores'!AP51</f>
        <v>0</v>
      </c>
      <c r="AU51" s="201">
        <f>$D51*'US Select Agents-Scores'!AQ51</f>
        <v>0</v>
      </c>
      <c r="AV51" s="201">
        <f>$D51*'US Select Agents-Scores'!AR51</f>
        <v>0</v>
      </c>
      <c r="AW51" s="201">
        <f>$D51*'US Select Agents-Scores'!AS51</f>
        <v>0</v>
      </c>
      <c r="AX51" s="201">
        <f>$D51*'US Select Agents-Scores'!AT51</f>
        <v>0</v>
      </c>
      <c r="AY51" s="201">
        <f>$D51*'US Select Agents-Scores'!AU51</f>
        <v>0</v>
      </c>
      <c r="AZ51" s="201">
        <f>$D51*'US Select Agents-Scores'!AV51</f>
        <v>0</v>
      </c>
      <c r="BA51" s="201">
        <f>$D51*'US Select Agents-Scores'!AW51</f>
        <v>0</v>
      </c>
      <c r="BB51" s="201">
        <f>$D51*'US Select Agents-Scores'!AX51</f>
        <v>0</v>
      </c>
      <c r="BC51" s="201">
        <f>$D51*'US Select Agents-Scores'!AY51</f>
        <v>0</v>
      </c>
      <c r="BD51" s="201">
        <f>$D51*'US Select Agents-Scores'!AZ51</f>
        <v>0</v>
      </c>
      <c r="BE51" s="201">
        <f>$D51*'US Select Agents-Scores'!BA51</f>
        <v>0</v>
      </c>
      <c r="BF51" s="201">
        <f>$D51*'US Select Agents-Scores'!BB51</f>
        <v>0</v>
      </c>
      <c r="BG51" s="201">
        <f>$D51*'US Select Agents-Scores'!BC51</f>
        <v>0</v>
      </c>
      <c r="BH51" s="201">
        <f>$D51*'US Select Agents-Scores'!BD51</f>
        <v>0</v>
      </c>
      <c r="BI51" s="201">
        <f>$D51*'US Select Agents-Scores'!BE51</f>
        <v>0</v>
      </c>
      <c r="BJ51" s="201">
        <f>$D51*'US Select Agents-Scores'!BF51</f>
        <v>0</v>
      </c>
      <c r="BK51" s="201">
        <f>$D51*'US Select Agents-Scores'!BG51</f>
        <v>0</v>
      </c>
      <c r="BL51" s="201">
        <f>$D51*'US Select Agents-Scores'!BH51</f>
        <v>0</v>
      </c>
      <c r="BM51" s="201">
        <f>$D51*'US Select Agents-Scores'!BI51</f>
        <v>0</v>
      </c>
      <c r="BN51" s="201">
        <f>$D51*'US Select Agents-Scores'!BJ51</f>
        <v>0</v>
      </c>
      <c r="BO51" s="201">
        <f>$D51*'US Select Agents-Scores'!BK51</f>
        <v>0</v>
      </c>
      <c r="BP51" s="201">
        <f>$D51*'US Select Agents-Scores'!BL51</f>
        <v>0</v>
      </c>
      <c r="BQ51" s="201">
        <f>$D51*'US Select Agents-Scores'!BM51</f>
        <v>0</v>
      </c>
      <c r="BR51" s="201">
        <f>$D51*'US Select Agents-Scores'!BN51</f>
        <v>0</v>
      </c>
      <c r="BS51" s="201">
        <f>$D51*'US Select Agents-Scores'!BO51</f>
        <v>0</v>
      </c>
      <c r="BT51" s="201">
        <f>$D51*'US Select Agents-Scores'!BP51</f>
        <v>0</v>
      </c>
      <c r="BU51" s="201">
        <f>$D51*'US Select Agents-Scores'!BQ51</f>
        <v>0</v>
      </c>
      <c r="BV51" s="201">
        <f>$D51*'US Select Agents-Scores'!BR51</f>
        <v>0</v>
      </c>
      <c r="BW51" s="201">
        <f>$D51*'US Select Agents-Scores'!BS51</f>
        <v>0</v>
      </c>
      <c r="BX51" s="201">
        <f>$D51*'US Select Agents-Scores'!BT51</f>
        <v>0</v>
      </c>
      <c r="BY51" s="201">
        <f>$D51*'US Select Agents-Scores'!BU51</f>
        <v>0</v>
      </c>
      <c r="BZ51" s="201">
        <f>$D51*'US Select Agents-Scores'!BV51</f>
        <v>0</v>
      </c>
      <c r="CA51" s="201">
        <f>$D51*'US Select Agents-Scores'!BW51</f>
        <v>0</v>
      </c>
      <c r="CB51" s="201">
        <f>$D51*'US Select Agents-Scores'!BX51</f>
        <v>0</v>
      </c>
      <c r="CC51" s="201">
        <f>$D51*'US Select Agents-Scores'!BY51</f>
        <v>0</v>
      </c>
      <c r="CD51" s="201">
        <f>$D51*'US Select Agents-Scores'!BZ51</f>
        <v>0</v>
      </c>
      <c r="CE51" s="201">
        <f>$D51*'US Select Agents-Scores'!CA51</f>
        <v>0</v>
      </c>
      <c r="CF51" s="201">
        <f>$D51*'US Select Agents-Scores'!CB51</f>
        <v>0</v>
      </c>
      <c r="CG51" s="201">
        <f>$D51*'US Select Agents-Scores'!CC51</f>
        <v>0</v>
      </c>
      <c r="CH51" s="201">
        <f>$D51*'US Select Agents-Scores'!CD51</f>
        <v>0</v>
      </c>
      <c r="CI51" s="201">
        <f>$D51*'US Select Agents-Scores'!CE51</f>
        <v>0</v>
      </c>
    </row>
    <row r="52" spans="1:87" x14ac:dyDescent="0.25">
      <c r="A52"/>
      <c r="B52" s="28" t="s">
        <v>120</v>
      </c>
      <c r="C52" s="41">
        <v>0.15</v>
      </c>
      <c r="D52" s="42"/>
      <c r="E52" s="4"/>
      <c r="F52" s="4"/>
      <c r="G52" s="201">
        <f>$D52*'US Select Agents-Scores'!C52</f>
        <v>0</v>
      </c>
      <c r="H52" s="201">
        <f>$D52*'US Select Agents-Scores'!D52</f>
        <v>0</v>
      </c>
      <c r="I52" s="201">
        <f>$D52*'US Select Agents-Scores'!E52</f>
        <v>0</v>
      </c>
      <c r="J52" s="201">
        <f>$D52*'US Select Agents-Scores'!F52</f>
        <v>0</v>
      </c>
      <c r="K52" s="201">
        <f>$D52*'US Select Agents-Scores'!G52</f>
        <v>0</v>
      </c>
      <c r="L52" s="201">
        <f>$D52*'US Select Agents-Scores'!H52</f>
        <v>0</v>
      </c>
      <c r="M52" s="201">
        <f>$D52*'US Select Agents-Scores'!I52</f>
        <v>0</v>
      </c>
      <c r="N52" s="201">
        <f>$D52*'US Select Agents-Scores'!J52</f>
        <v>0</v>
      </c>
      <c r="O52" s="201">
        <f>$D52*'US Select Agents-Scores'!K52</f>
        <v>0</v>
      </c>
      <c r="P52" s="201">
        <f>$D52*'US Select Agents-Scores'!L52</f>
        <v>0</v>
      </c>
      <c r="Q52" s="201">
        <f>$D52*'US Select Agents-Scores'!M52</f>
        <v>0</v>
      </c>
      <c r="R52" s="201">
        <f>$D52*'US Select Agents-Scores'!N52</f>
        <v>0</v>
      </c>
      <c r="S52" s="201">
        <f>$D52*'US Select Agents-Scores'!O52</f>
        <v>0</v>
      </c>
      <c r="T52" s="201">
        <f>$D52*'US Select Agents-Scores'!P52</f>
        <v>0</v>
      </c>
      <c r="U52" s="201">
        <f>$D52*'US Select Agents-Scores'!Q52</f>
        <v>0</v>
      </c>
      <c r="V52" s="201">
        <f>$D52*'US Select Agents-Scores'!R52</f>
        <v>0</v>
      </c>
      <c r="W52" s="201">
        <f>$D52*'US Select Agents-Scores'!S52</f>
        <v>0</v>
      </c>
      <c r="X52" s="201">
        <f>$D52*'US Select Agents-Scores'!T52</f>
        <v>0</v>
      </c>
      <c r="Y52" s="201">
        <f>$D52*'US Select Agents-Scores'!U52</f>
        <v>0</v>
      </c>
      <c r="Z52" s="201">
        <f>$D52*'US Select Agents-Scores'!V52</f>
        <v>0</v>
      </c>
      <c r="AA52" s="201">
        <f>$D52*'US Select Agents-Scores'!W52</f>
        <v>0</v>
      </c>
      <c r="AB52" s="201">
        <f>$D52*'US Select Agents-Scores'!X52</f>
        <v>0</v>
      </c>
      <c r="AC52" s="201">
        <f>$D52*'US Select Agents-Scores'!Y52</f>
        <v>0</v>
      </c>
      <c r="AD52" s="201">
        <f>$D52*'US Select Agents-Scores'!Z52</f>
        <v>0</v>
      </c>
      <c r="AE52" s="201">
        <f>$D52*'US Select Agents-Scores'!AA52</f>
        <v>0</v>
      </c>
      <c r="AF52" s="201">
        <f>$D52*'US Select Agents-Scores'!AB52</f>
        <v>0</v>
      </c>
      <c r="AG52" s="201">
        <f>$D52*'US Select Agents-Scores'!AC52</f>
        <v>0</v>
      </c>
      <c r="AH52" s="201">
        <f>$D52*'US Select Agents-Scores'!AD52</f>
        <v>0</v>
      </c>
      <c r="AI52" s="201">
        <f>$D52*'US Select Agents-Scores'!AE52</f>
        <v>0</v>
      </c>
      <c r="AJ52" s="201">
        <f>$D52*'US Select Agents-Scores'!AF52</f>
        <v>0</v>
      </c>
      <c r="AK52" s="201">
        <f>$D52*'US Select Agents-Scores'!AG52</f>
        <v>0</v>
      </c>
      <c r="AL52" s="201">
        <f>$D52*'US Select Agents-Scores'!AH52</f>
        <v>0</v>
      </c>
      <c r="AM52" s="201">
        <f>$D52*'US Select Agents-Scores'!AI52</f>
        <v>0</v>
      </c>
      <c r="AN52" s="201">
        <f>$D52*'US Select Agents-Scores'!AJ52</f>
        <v>0</v>
      </c>
      <c r="AO52" s="201">
        <f>$D52*'US Select Agents-Scores'!AK52</f>
        <v>0</v>
      </c>
      <c r="AP52" s="201">
        <f>$D52*'US Select Agents-Scores'!AL52</f>
        <v>0</v>
      </c>
      <c r="AQ52" s="201">
        <f>$D52*'US Select Agents-Scores'!AM52</f>
        <v>0</v>
      </c>
      <c r="AR52" s="201">
        <f>$D52*'US Select Agents-Scores'!AN52</f>
        <v>0</v>
      </c>
      <c r="AS52" s="201">
        <f>$D52*'US Select Agents-Scores'!AO52</f>
        <v>0</v>
      </c>
      <c r="AT52" s="201">
        <f>$D52*'US Select Agents-Scores'!AP52</f>
        <v>0</v>
      </c>
      <c r="AU52" s="201">
        <f>$D52*'US Select Agents-Scores'!AQ52</f>
        <v>0</v>
      </c>
      <c r="AV52" s="201">
        <f>$D52*'US Select Agents-Scores'!AR52</f>
        <v>0</v>
      </c>
      <c r="AW52" s="201">
        <f>$D52*'US Select Agents-Scores'!AS52</f>
        <v>0</v>
      </c>
      <c r="AX52" s="201">
        <f>$D52*'US Select Agents-Scores'!AT52</f>
        <v>0</v>
      </c>
      <c r="AY52" s="201">
        <f>$D52*'US Select Agents-Scores'!AU52</f>
        <v>0</v>
      </c>
      <c r="AZ52" s="201">
        <f>$D52*'US Select Agents-Scores'!AV52</f>
        <v>0</v>
      </c>
      <c r="BA52" s="201">
        <f>$D52*'US Select Agents-Scores'!AW52</f>
        <v>0</v>
      </c>
      <c r="BB52" s="201">
        <f>$D52*'US Select Agents-Scores'!AX52</f>
        <v>0</v>
      </c>
      <c r="BC52" s="201">
        <f>$D52*'US Select Agents-Scores'!AY52</f>
        <v>0</v>
      </c>
      <c r="BD52" s="201">
        <f>$D52*'US Select Agents-Scores'!AZ52</f>
        <v>0</v>
      </c>
      <c r="BE52" s="201">
        <f>$D52*'US Select Agents-Scores'!BA52</f>
        <v>0</v>
      </c>
      <c r="BF52" s="201">
        <f>$D52*'US Select Agents-Scores'!BB52</f>
        <v>0</v>
      </c>
      <c r="BG52" s="201">
        <f>$D52*'US Select Agents-Scores'!BC52</f>
        <v>0</v>
      </c>
      <c r="BH52" s="201">
        <f>$D52*'US Select Agents-Scores'!BD52</f>
        <v>0</v>
      </c>
      <c r="BI52" s="201">
        <f>$D52*'US Select Agents-Scores'!BE52</f>
        <v>0</v>
      </c>
      <c r="BJ52" s="201">
        <f>$D52*'US Select Agents-Scores'!BF52</f>
        <v>0</v>
      </c>
      <c r="BK52" s="201">
        <f>$D52*'US Select Agents-Scores'!BG52</f>
        <v>0</v>
      </c>
      <c r="BL52" s="201">
        <f>$D52*'US Select Agents-Scores'!BH52</f>
        <v>0</v>
      </c>
      <c r="BM52" s="201">
        <f>$D52*'US Select Agents-Scores'!BI52</f>
        <v>0</v>
      </c>
      <c r="BN52" s="201">
        <f>$D52*'US Select Agents-Scores'!BJ52</f>
        <v>0</v>
      </c>
      <c r="BO52" s="201">
        <f>$D52*'US Select Agents-Scores'!BK52</f>
        <v>0</v>
      </c>
      <c r="BP52" s="201">
        <f>$D52*'US Select Agents-Scores'!BL52</f>
        <v>0</v>
      </c>
      <c r="BQ52" s="201">
        <f>$D52*'US Select Agents-Scores'!BM52</f>
        <v>0</v>
      </c>
      <c r="BR52" s="201">
        <f>$D52*'US Select Agents-Scores'!BN52</f>
        <v>0</v>
      </c>
      <c r="BS52" s="201">
        <f>$D52*'US Select Agents-Scores'!BO52</f>
        <v>0</v>
      </c>
      <c r="BT52" s="201">
        <f>$D52*'US Select Agents-Scores'!BP52</f>
        <v>0</v>
      </c>
      <c r="BU52" s="201">
        <f>$D52*'US Select Agents-Scores'!BQ52</f>
        <v>0</v>
      </c>
      <c r="BV52" s="201">
        <f>$D52*'US Select Agents-Scores'!BR52</f>
        <v>0</v>
      </c>
      <c r="BW52" s="201">
        <f>$D52*'US Select Agents-Scores'!BS52</f>
        <v>0</v>
      </c>
      <c r="BX52" s="201">
        <f>$D52*'US Select Agents-Scores'!BT52</f>
        <v>0</v>
      </c>
      <c r="BY52" s="201">
        <f>$D52*'US Select Agents-Scores'!BU52</f>
        <v>0</v>
      </c>
      <c r="BZ52" s="201">
        <f>$D52*'US Select Agents-Scores'!BV52</f>
        <v>0</v>
      </c>
      <c r="CA52" s="201">
        <f>$D52*'US Select Agents-Scores'!BW52</f>
        <v>0</v>
      </c>
      <c r="CB52" s="201">
        <f>$D52*'US Select Agents-Scores'!BX52</f>
        <v>0</v>
      </c>
      <c r="CC52" s="201">
        <f>$D52*'US Select Agents-Scores'!BY52</f>
        <v>0</v>
      </c>
      <c r="CD52" s="201">
        <f>$D52*'US Select Agents-Scores'!BZ52</f>
        <v>0</v>
      </c>
      <c r="CE52" s="201">
        <f>$D52*'US Select Agents-Scores'!CA52</f>
        <v>0</v>
      </c>
      <c r="CF52" s="201">
        <f>$D52*'US Select Agents-Scores'!CB52</f>
        <v>0</v>
      </c>
      <c r="CG52" s="201">
        <f>$D52*'US Select Agents-Scores'!CC52</f>
        <v>0</v>
      </c>
      <c r="CH52" s="201">
        <f>$D52*'US Select Agents-Scores'!CD52</f>
        <v>0</v>
      </c>
      <c r="CI52" s="201">
        <f>$D52*'US Select Agents-Scores'!CE52</f>
        <v>0</v>
      </c>
    </row>
    <row r="53" spans="1:87" x14ac:dyDescent="0.25">
      <c r="A53"/>
      <c r="B53" s="29" t="s">
        <v>121</v>
      </c>
      <c r="C53" s="43">
        <v>0.8</v>
      </c>
      <c r="D53" s="44"/>
      <c r="E53" s="4"/>
      <c r="F53" s="4"/>
      <c r="G53" s="201">
        <f>$D53*'US Select Agents-Scores'!C53</f>
        <v>0</v>
      </c>
      <c r="H53" s="201">
        <f>$D53*'US Select Agents-Scores'!D53</f>
        <v>0</v>
      </c>
      <c r="I53" s="201">
        <f>$D53*'US Select Agents-Scores'!E53</f>
        <v>0</v>
      </c>
      <c r="J53" s="201">
        <f>$D53*'US Select Agents-Scores'!F53</f>
        <v>0</v>
      </c>
      <c r="K53" s="201">
        <f>$D53*'US Select Agents-Scores'!G53</f>
        <v>0</v>
      </c>
      <c r="L53" s="201">
        <f>$D53*'US Select Agents-Scores'!H53</f>
        <v>0</v>
      </c>
      <c r="M53" s="201">
        <f>$D53*'US Select Agents-Scores'!I53</f>
        <v>0</v>
      </c>
      <c r="N53" s="201">
        <f>$D53*'US Select Agents-Scores'!J53</f>
        <v>0</v>
      </c>
      <c r="O53" s="201">
        <f>$D53*'US Select Agents-Scores'!K53</f>
        <v>0</v>
      </c>
      <c r="P53" s="201">
        <f>$D53*'US Select Agents-Scores'!L53</f>
        <v>0</v>
      </c>
      <c r="Q53" s="201">
        <f>$D53*'US Select Agents-Scores'!M53</f>
        <v>0</v>
      </c>
      <c r="R53" s="201">
        <f>$D53*'US Select Agents-Scores'!N53</f>
        <v>0</v>
      </c>
      <c r="S53" s="201">
        <f>$D53*'US Select Agents-Scores'!O53</f>
        <v>0</v>
      </c>
      <c r="T53" s="201">
        <f>$D53*'US Select Agents-Scores'!P53</f>
        <v>0</v>
      </c>
      <c r="U53" s="201">
        <f>$D53*'US Select Agents-Scores'!Q53</f>
        <v>0</v>
      </c>
      <c r="V53" s="201">
        <f>$D53*'US Select Agents-Scores'!R53</f>
        <v>0</v>
      </c>
      <c r="W53" s="201">
        <f>$D53*'US Select Agents-Scores'!S53</f>
        <v>0</v>
      </c>
      <c r="X53" s="201">
        <f>$D53*'US Select Agents-Scores'!T53</f>
        <v>0</v>
      </c>
      <c r="Y53" s="201">
        <f>$D53*'US Select Agents-Scores'!U53</f>
        <v>0</v>
      </c>
      <c r="Z53" s="201">
        <f>$D53*'US Select Agents-Scores'!V53</f>
        <v>0</v>
      </c>
      <c r="AA53" s="201">
        <f>$D53*'US Select Agents-Scores'!W53</f>
        <v>0</v>
      </c>
      <c r="AB53" s="201">
        <f>$D53*'US Select Agents-Scores'!X53</f>
        <v>0</v>
      </c>
      <c r="AC53" s="201">
        <f>$D53*'US Select Agents-Scores'!Y53</f>
        <v>0</v>
      </c>
      <c r="AD53" s="201">
        <f>$D53*'US Select Agents-Scores'!Z53</f>
        <v>0</v>
      </c>
      <c r="AE53" s="201">
        <f>$D53*'US Select Agents-Scores'!AA53</f>
        <v>0</v>
      </c>
      <c r="AF53" s="201">
        <f>$D53*'US Select Agents-Scores'!AB53</f>
        <v>0</v>
      </c>
      <c r="AG53" s="201">
        <f>$D53*'US Select Agents-Scores'!AC53</f>
        <v>0</v>
      </c>
      <c r="AH53" s="201">
        <f>$D53*'US Select Agents-Scores'!AD53</f>
        <v>0</v>
      </c>
      <c r="AI53" s="201">
        <f>$D53*'US Select Agents-Scores'!AE53</f>
        <v>0</v>
      </c>
      <c r="AJ53" s="201">
        <f>$D53*'US Select Agents-Scores'!AF53</f>
        <v>0</v>
      </c>
      <c r="AK53" s="201">
        <f>$D53*'US Select Agents-Scores'!AG53</f>
        <v>0</v>
      </c>
      <c r="AL53" s="201">
        <f>$D53*'US Select Agents-Scores'!AH53</f>
        <v>0</v>
      </c>
      <c r="AM53" s="201">
        <f>$D53*'US Select Agents-Scores'!AI53</f>
        <v>0</v>
      </c>
      <c r="AN53" s="201">
        <f>$D53*'US Select Agents-Scores'!AJ53</f>
        <v>0</v>
      </c>
      <c r="AO53" s="201">
        <f>$D53*'US Select Agents-Scores'!AK53</f>
        <v>0</v>
      </c>
      <c r="AP53" s="201">
        <f>$D53*'US Select Agents-Scores'!AL53</f>
        <v>0</v>
      </c>
      <c r="AQ53" s="201">
        <f>$D53*'US Select Agents-Scores'!AM53</f>
        <v>0</v>
      </c>
      <c r="AR53" s="201">
        <f>$D53*'US Select Agents-Scores'!AN53</f>
        <v>0</v>
      </c>
      <c r="AS53" s="201">
        <f>$D53*'US Select Agents-Scores'!AO53</f>
        <v>0</v>
      </c>
      <c r="AT53" s="201">
        <f>$D53*'US Select Agents-Scores'!AP53</f>
        <v>0</v>
      </c>
      <c r="AU53" s="201">
        <f>$D53*'US Select Agents-Scores'!AQ53</f>
        <v>0</v>
      </c>
      <c r="AV53" s="201">
        <f>$D53*'US Select Agents-Scores'!AR53</f>
        <v>0</v>
      </c>
      <c r="AW53" s="201">
        <f>$D53*'US Select Agents-Scores'!AS53</f>
        <v>0</v>
      </c>
      <c r="AX53" s="201">
        <f>$D53*'US Select Agents-Scores'!AT53</f>
        <v>0</v>
      </c>
      <c r="AY53" s="201">
        <f>$D53*'US Select Agents-Scores'!AU53</f>
        <v>0</v>
      </c>
      <c r="AZ53" s="201">
        <f>$D53*'US Select Agents-Scores'!AV53</f>
        <v>0</v>
      </c>
      <c r="BA53" s="201">
        <f>$D53*'US Select Agents-Scores'!AW53</f>
        <v>0</v>
      </c>
      <c r="BB53" s="201">
        <f>$D53*'US Select Agents-Scores'!AX53</f>
        <v>0</v>
      </c>
      <c r="BC53" s="201">
        <f>$D53*'US Select Agents-Scores'!AY53</f>
        <v>0</v>
      </c>
      <c r="BD53" s="201">
        <f>$D53*'US Select Agents-Scores'!AZ53</f>
        <v>0</v>
      </c>
      <c r="BE53" s="201">
        <f>$D53*'US Select Agents-Scores'!BA53</f>
        <v>0</v>
      </c>
      <c r="BF53" s="201">
        <f>$D53*'US Select Agents-Scores'!BB53</f>
        <v>0</v>
      </c>
      <c r="BG53" s="201">
        <f>$D53*'US Select Agents-Scores'!BC53</f>
        <v>0</v>
      </c>
      <c r="BH53" s="201">
        <f>$D53*'US Select Agents-Scores'!BD53</f>
        <v>0</v>
      </c>
      <c r="BI53" s="201">
        <f>$D53*'US Select Agents-Scores'!BE53</f>
        <v>0</v>
      </c>
      <c r="BJ53" s="201">
        <f>$D53*'US Select Agents-Scores'!BF53</f>
        <v>0</v>
      </c>
      <c r="BK53" s="201">
        <f>$D53*'US Select Agents-Scores'!BG53</f>
        <v>0</v>
      </c>
      <c r="BL53" s="201">
        <f>$D53*'US Select Agents-Scores'!BH53</f>
        <v>0</v>
      </c>
      <c r="BM53" s="201">
        <f>$D53*'US Select Agents-Scores'!BI53</f>
        <v>0</v>
      </c>
      <c r="BN53" s="201">
        <f>$D53*'US Select Agents-Scores'!BJ53</f>
        <v>0</v>
      </c>
      <c r="BO53" s="201">
        <f>$D53*'US Select Agents-Scores'!BK53</f>
        <v>0</v>
      </c>
      <c r="BP53" s="201">
        <f>$D53*'US Select Agents-Scores'!BL53</f>
        <v>0</v>
      </c>
      <c r="BQ53" s="201">
        <f>$D53*'US Select Agents-Scores'!BM53</f>
        <v>0</v>
      </c>
      <c r="BR53" s="201">
        <f>$D53*'US Select Agents-Scores'!BN53</f>
        <v>0</v>
      </c>
      <c r="BS53" s="201">
        <f>$D53*'US Select Agents-Scores'!BO53</f>
        <v>0</v>
      </c>
      <c r="BT53" s="201">
        <f>$D53*'US Select Agents-Scores'!BP53</f>
        <v>0</v>
      </c>
      <c r="BU53" s="201">
        <f>$D53*'US Select Agents-Scores'!BQ53</f>
        <v>0</v>
      </c>
      <c r="BV53" s="201">
        <f>$D53*'US Select Agents-Scores'!BR53</f>
        <v>0</v>
      </c>
      <c r="BW53" s="201">
        <f>$D53*'US Select Agents-Scores'!BS53</f>
        <v>0</v>
      </c>
      <c r="BX53" s="201">
        <f>$D53*'US Select Agents-Scores'!BT53</f>
        <v>0</v>
      </c>
      <c r="BY53" s="201">
        <f>$D53*'US Select Agents-Scores'!BU53</f>
        <v>0</v>
      </c>
      <c r="BZ53" s="201">
        <f>$D53*'US Select Agents-Scores'!BV53</f>
        <v>0</v>
      </c>
      <c r="CA53" s="201">
        <f>$D53*'US Select Agents-Scores'!BW53</f>
        <v>0</v>
      </c>
      <c r="CB53" s="201">
        <f>$D53*'US Select Agents-Scores'!BX53</f>
        <v>0</v>
      </c>
      <c r="CC53" s="201">
        <f>$D53*'US Select Agents-Scores'!BY53</f>
        <v>0</v>
      </c>
      <c r="CD53" s="201">
        <f>$D53*'US Select Agents-Scores'!BZ53</f>
        <v>0</v>
      </c>
      <c r="CE53" s="201">
        <f>$D53*'US Select Agents-Scores'!CA53</f>
        <v>0</v>
      </c>
      <c r="CF53" s="201">
        <f>$D53*'US Select Agents-Scores'!CB53</f>
        <v>0</v>
      </c>
      <c r="CG53" s="201">
        <f>$D53*'US Select Agents-Scores'!CC53</f>
        <v>0</v>
      </c>
      <c r="CH53" s="201">
        <f>$D53*'US Select Agents-Scores'!CD53</f>
        <v>0</v>
      </c>
      <c r="CI53" s="201">
        <f>$D53*'US Select Agents-Scores'!CE53</f>
        <v>0</v>
      </c>
    </row>
    <row r="54" spans="1:87" x14ac:dyDescent="0.25">
      <c r="A54"/>
      <c r="B54" s="30" t="s">
        <v>141</v>
      </c>
      <c r="C54" s="45">
        <v>0.57399999999999995</v>
      </c>
      <c r="D54" s="47">
        <f>C54*$C$58*$C$57</f>
        <v>1.48092E-2</v>
      </c>
      <c r="E54" s="4"/>
      <c r="F54" s="4"/>
      <c r="G54" s="201">
        <f>$D54*'US Select Agents-Scores'!C54</f>
        <v>0</v>
      </c>
      <c r="H54" s="201">
        <f>$D54*'US Select Agents-Scores'!D54</f>
        <v>0</v>
      </c>
      <c r="I54" s="201">
        <f>$D54*'US Select Agents-Scores'!E54</f>
        <v>0</v>
      </c>
      <c r="J54" s="201">
        <f>$D54*'US Select Agents-Scores'!F54</f>
        <v>0</v>
      </c>
      <c r="K54" s="201">
        <f>$D54*'US Select Agents-Scores'!G54</f>
        <v>5.9236799999999999E-2</v>
      </c>
      <c r="L54" s="201">
        <f>$D54*'US Select Agents-Scores'!H54</f>
        <v>2.96184E-2</v>
      </c>
      <c r="M54" s="201">
        <f>$D54*'US Select Agents-Scores'!I54</f>
        <v>0</v>
      </c>
      <c r="N54" s="201">
        <f>$D54*'US Select Agents-Scores'!J54</f>
        <v>0</v>
      </c>
      <c r="O54" s="201">
        <f>$D54*'US Select Agents-Scores'!K54</f>
        <v>0</v>
      </c>
      <c r="P54" s="201">
        <f>$D54*'US Select Agents-Scores'!L54</f>
        <v>0</v>
      </c>
      <c r="Q54" s="201">
        <f>$D54*'US Select Agents-Scores'!M54</f>
        <v>0</v>
      </c>
      <c r="R54" s="201">
        <f>$D54*'US Select Agents-Scores'!N54</f>
        <v>2.96184E-2</v>
      </c>
      <c r="S54" s="201">
        <f>$D54*'US Select Agents-Scores'!O54</f>
        <v>2.96184E-2</v>
      </c>
      <c r="T54" s="201">
        <f>$D54*'US Select Agents-Scores'!P54</f>
        <v>2.96184E-2</v>
      </c>
      <c r="U54" s="201">
        <f>$D54*'US Select Agents-Scores'!Q54</f>
        <v>1.48092E-2</v>
      </c>
      <c r="V54" s="201">
        <f>$D54*'US Select Agents-Scores'!R54</f>
        <v>1.48092E-2</v>
      </c>
      <c r="W54" s="201">
        <f>$D54*'US Select Agents-Scores'!S54</f>
        <v>0</v>
      </c>
      <c r="X54" s="201">
        <f>$D54*'US Select Agents-Scores'!T54</f>
        <v>0</v>
      </c>
      <c r="Y54" s="201">
        <f>$D54*'US Select Agents-Scores'!U54</f>
        <v>1.48092E-2</v>
      </c>
      <c r="Z54" s="201">
        <f>$D54*'US Select Agents-Scores'!V54</f>
        <v>0</v>
      </c>
      <c r="AA54" s="201">
        <f>$D54*'US Select Agents-Scores'!W54</f>
        <v>0</v>
      </c>
      <c r="AB54" s="201">
        <f>$D54*'US Select Agents-Scores'!X54</f>
        <v>0</v>
      </c>
      <c r="AC54" s="201">
        <f>$D54*'US Select Agents-Scores'!Y54</f>
        <v>0</v>
      </c>
      <c r="AD54" s="201">
        <f>$D54*'US Select Agents-Scores'!Z54</f>
        <v>0</v>
      </c>
      <c r="AE54" s="201">
        <f>$D54*'US Select Agents-Scores'!AA54</f>
        <v>2.96184E-2</v>
      </c>
      <c r="AF54" s="201">
        <f>$D54*'US Select Agents-Scores'!AB54</f>
        <v>0</v>
      </c>
      <c r="AG54" s="201">
        <f>$D54*'US Select Agents-Scores'!AC54</f>
        <v>0</v>
      </c>
      <c r="AH54" s="201">
        <f>$D54*'US Select Agents-Scores'!AD54</f>
        <v>4.4427599999999998E-2</v>
      </c>
      <c r="AI54" s="201">
        <f>$D54*'US Select Agents-Scores'!AE54</f>
        <v>0</v>
      </c>
      <c r="AJ54" s="201">
        <f>$D54*'US Select Agents-Scores'!AF54</f>
        <v>0</v>
      </c>
      <c r="AK54" s="201">
        <f>$D54*'US Select Agents-Scores'!AG54</f>
        <v>0</v>
      </c>
      <c r="AL54" s="201">
        <f>$D54*'US Select Agents-Scores'!AH54</f>
        <v>0</v>
      </c>
      <c r="AM54" s="201">
        <f>$D54*'US Select Agents-Scores'!AI54</f>
        <v>0</v>
      </c>
      <c r="AN54" s="201">
        <f>$D54*'US Select Agents-Scores'!AJ54</f>
        <v>0</v>
      </c>
      <c r="AO54" s="201">
        <f>$D54*'US Select Agents-Scores'!AK54</f>
        <v>0</v>
      </c>
      <c r="AP54" s="201">
        <f>$D54*'US Select Agents-Scores'!AL54</f>
        <v>0</v>
      </c>
      <c r="AQ54" s="201">
        <f>$D54*'US Select Agents-Scores'!AM54</f>
        <v>2.96184E-2</v>
      </c>
      <c r="AR54" s="201">
        <f>$D54*'US Select Agents-Scores'!AN54</f>
        <v>0</v>
      </c>
      <c r="AS54" s="201">
        <f>$D54*'US Select Agents-Scores'!AO54</f>
        <v>0</v>
      </c>
      <c r="AT54" s="201">
        <f>$D54*'US Select Agents-Scores'!AP54</f>
        <v>2.96184E-2</v>
      </c>
      <c r="AU54" s="201">
        <f>$D54*'US Select Agents-Scores'!AQ54</f>
        <v>0</v>
      </c>
      <c r="AV54" s="201">
        <f>$D54*'US Select Agents-Scores'!AR54</f>
        <v>1.48092E-2</v>
      </c>
      <c r="AW54" s="201">
        <f>$D54*'US Select Agents-Scores'!AS54</f>
        <v>0</v>
      </c>
      <c r="AX54" s="201">
        <f>$D54*'US Select Agents-Scores'!AT54</f>
        <v>0</v>
      </c>
      <c r="AY54" s="201">
        <f>$D54*'US Select Agents-Scores'!AU54</f>
        <v>4.4427599999999998E-2</v>
      </c>
      <c r="AZ54" s="201">
        <f>$D54*'US Select Agents-Scores'!AV54</f>
        <v>0</v>
      </c>
      <c r="BA54" s="201">
        <f>$D54*'US Select Agents-Scores'!AW54</f>
        <v>0</v>
      </c>
      <c r="BB54" s="201">
        <f>$D54*'US Select Agents-Scores'!AX54</f>
        <v>0</v>
      </c>
      <c r="BC54" s="201">
        <f>$D54*'US Select Agents-Scores'!AY54</f>
        <v>0</v>
      </c>
      <c r="BD54" s="201">
        <f>$D54*'US Select Agents-Scores'!AZ54</f>
        <v>0</v>
      </c>
      <c r="BE54" s="201">
        <f>$D54*'US Select Agents-Scores'!BA54</f>
        <v>0</v>
      </c>
      <c r="BF54" s="201">
        <f>$D54*'US Select Agents-Scores'!BB54</f>
        <v>5.9236799999999999E-2</v>
      </c>
      <c r="BG54" s="201">
        <f>$D54*'US Select Agents-Scores'!BC54</f>
        <v>0</v>
      </c>
      <c r="BH54" s="201">
        <f>$D54*'US Select Agents-Scores'!BD54</f>
        <v>0</v>
      </c>
      <c r="BI54" s="201">
        <f>$D54*'US Select Agents-Scores'!BE54</f>
        <v>1.48092E-2</v>
      </c>
      <c r="BJ54" s="201">
        <f>$D54*'US Select Agents-Scores'!BF54</f>
        <v>0</v>
      </c>
      <c r="BK54" s="201">
        <f>$D54*'US Select Agents-Scores'!BG54</f>
        <v>0</v>
      </c>
      <c r="BL54" s="201">
        <f>$D54*'US Select Agents-Scores'!BH54</f>
        <v>0</v>
      </c>
      <c r="BM54" s="201">
        <f>$D54*'US Select Agents-Scores'!BI54</f>
        <v>0</v>
      </c>
      <c r="BN54" s="201">
        <f>$D54*'US Select Agents-Scores'!BJ54</f>
        <v>0</v>
      </c>
      <c r="BO54" s="201">
        <f>$D54*'US Select Agents-Scores'!BK54</f>
        <v>0</v>
      </c>
      <c r="BP54" s="201">
        <f>$D54*'US Select Agents-Scores'!BL54</f>
        <v>0</v>
      </c>
      <c r="BQ54" s="201">
        <f>$D54*'US Select Agents-Scores'!BM54</f>
        <v>1.48092E-2</v>
      </c>
      <c r="BR54" s="201">
        <f>$D54*'US Select Agents-Scores'!BN54</f>
        <v>5.9236799999999999E-2</v>
      </c>
      <c r="BS54" s="201">
        <f>$D54*'US Select Agents-Scores'!BO54</f>
        <v>0</v>
      </c>
      <c r="BT54" s="201">
        <f>$D54*'US Select Agents-Scores'!BP54</f>
        <v>0</v>
      </c>
      <c r="BU54" s="201">
        <f>$D54*'US Select Agents-Scores'!BQ54</f>
        <v>0</v>
      </c>
      <c r="BV54" s="201">
        <f>$D54*'US Select Agents-Scores'!BR54</f>
        <v>2.96184E-2</v>
      </c>
      <c r="BW54" s="201">
        <f>$D54*'US Select Agents-Scores'!BS54</f>
        <v>0</v>
      </c>
      <c r="BX54" s="201">
        <f>$D54*'US Select Agents-Scores'!BT54</f>
        <v>0</v>
      </c>
      <c r="BY54" s="201">
        <f>$D54*'US Select Agents-Scores'!BU54</f>
        <v>0</v>
      </c>
      <c r="BZ54" s="201">
        <f>$D54*'US Select Agents-Scores'!BV54</f>
        <v>0</v>
      </c>
      <c r="CA54" s="201">
        <f>$D54*'US Select Agents-Scores'!BW54</f>
        <v>0</v>
      </c>
      <c r="CB54" s="201">
        <f>$D54*'US Select Agents-Scores'!BX54</f>
        <v>0</v>
      </c>
      <c r="CC54" s="201">
        <f>$D54*'US Select Agents-Scores'!BY54</f>
        <v>0</v>
      </c>
      <c r="CD54" s="201">
        <f>$D54*'US Select Agents-Scores'!BZ54</f>
        <v>0</v>
      </c>
      <c r="CE54" s="201">
        <f>$D54*'US Select Agents-Scores'!CA54</f>
        <v>0</v>
      </c>
      <c r="CF54" s="201">
        <f>$D54*'US Select Agents-Scores'!CB54</f>
        <v>0</v>
      </c>
      <c r="CG54" s="201">
        <f>$D54*'US Select Agents-Scores'!CC54</f>
        <v>0</v>
      </c>
      <c r="CH54" s="201">
        <f>$D54*'US Select Agents-Scores'!CD54</f>
        <v>2.96184E-2</v>
      </c>
      <c r="CI54" s="201">
        <f>$D54*'US Select Agents-Scores'!CE54</f>
        <v>4.4427599999999998E-2</v>
      </c>
    </row>
    <row r="55" spans="1:87" x14ac:dyDescent="0.25">
      <c r="A55"/>
      <c r="B55" s="30" t="s">
        <v>142</v>
      </c>
      <c r="C55" s="45">
        <v>0.23799999999999999</v>
      </c>
      <c r="D55" s="47">
        <f t="shared" ref="D55:D57" si="8">C55*$C$58*$C$57</f>
        <v>6.1404000000000007E-3</v>
      </c>
      <c r="E55" s="4"/>
      <c r="F55" s="4"/>
      <c r="G55" s="201">
        <f>$D55*'US Select Agents-Scores'!C55</f>
        <v>0</v>
      </c>
      <c r="H55" s="201">
        <f>$D55*'US Select Agents-Scores'!D55</f>
        <v>0</v>
      </c>
      <c r="I55" s="201">
        <f>$D55*'US Select Agents-Scores'!E55</f>
        <v>0</v>
      </c>
      <c r="J55" s="201">
        <f>$D55*'US Select Agents-Scores'!F55</f>
        <v>0</v>
      </c>
      <c r="K55" s="201">
        <f>$D55*'US Select Agents-Scores'!G55</f>
        <v>0</v>
      </c>
      <c r="L55" s="201">
        <f>$D55*'US Select Agents-Scores'!H55</f>
        <v>1.2280800000000001E-2</v>
      </c>
      <c r="M55" s="201">
        <f>$D55*'US Select Agents-Scores'!I55</f>
        <v>0</v>
      </c>
      <c r="N55" s="201">
        <f>$D55*'US Select Agents-Scores'!J55</f>
        <v>0</v>
      </c>
      <c r="O55" s="201">
        <f>$D55*'US Select Agents-Scores'!K55</f>
        <v>0</v>
      </c>
      <c r="P55" s="201">
        <f>$D55*'US Select Agents-Scores'!L55</f>
        <v>0</v>
      </c>
      <c r="Q55" s="201">
        <f>$D55*'US Select Agents-Scores'!M55</f>
        <v>0</v>
      </c>
      <c r="R55" s="201">
        <f>$D55*'US Select Agents-Scores'!N55</f>
        <v>2.4561600000000003E-2</v>
      </c>
      <c r="S55" s="201">
        <f>$D55*'US Select Agents-Scores'!O55</f>
        <v>2.4561600000000003E-2</v>
      </c>
      <c r="T55" s="201">
        <f>$D55*'US Select Agents-Scores'!P55</f>
        <v>2.4561600000000003E-2</v>
      </c>
      <c r="U55" s="201">
        <f>$D55*'US Select Agents-Scores'!Q55</f>
        <v>1.2280800000000001E-2</v>
      </c>
      <c r="V55" s="201">
        <f>$D55*'US Select Agents-Scores'!R55</f>
        <v>6.1404000000000007E-3</v>
      </c>
      <c r="W55" s="201">
        <f>$D55*'US Select Agents-Scores'!S55</f>
        <v>0</v>
      </c>
      <c r="X55" s="201">
        <f>$D55*'US Select Agents-Scores'!T55</f>
        <v>1.2280800000000001E-2</v>
      </c>
      <c r="Y55" s="201">
        <f>$D55*'US Select Agents-Scores'!U55</f>
        <v>0</v>
      </c>
      <c r="Z55" s="201">
        <f>$D55*'US Select Agents-Scores'!V55</f>
        <v>0</v>
      </c>
      <c r="AA55" s="201">
        <f>$D55*'US Select Agents-Scores'!W55</f>
        <v>0</v>
      </c>
      <c r="AB55" s="201">
        <f>$D55*'US Select Agents-Scores'!X55</f>
        <v>0</v>
      </c>
      <c r="AC55" s="201">
        <f>$D55*'US Select Agents-Scores'!Y55</f>
        <v>0</v>
      </c>
      <c r="AD55" s="201">
        <f>$D55*'US Select Agents-Scores'!Z55</f>
        <v>0</v>
      </c>
      <c r="AE55" s="201">
        <f>$D55*'US Select Agents-Scores'!AA55</f>
        <v>0</v>
      </c>
      <c r="AF55" s="201">
        <f>$D55*'US Select Agents-Scores'!AB55</f>
        <v>0</v>
      </c>
      <c r="AG55" s="201">
        <f>$D55*'US Select Agents-Scores'!AC55</f>
        <v>0</v>
      </c>
      <c r="AH55" s="201">
        <f>$D55*'US Select Agents-Scores'!AD55</f>
        <v>1.8421200000000002E-2</v>
      </c>
      <c r="AI55" s="201">
        <f>$D55*'US Select Agents-Scores'!AE55</f>
        <v>0</v>
      </c>
      <c r="AJ55" s="201">
        <f>$D55*'US Select Agents-Scores'!AF55</f>
        <v>0</v>
      </c>
      <c r="AK55" s="201">
        <f>$D55*'US Select Agents-Scores'!AG55</f>
        <v>0</v>
      </c>
      <c r="AL55" s="201">
        <f>$D55*'US Select Agents-Scores'!AH55</f>
        <v>1.2280800000000001E-2</v>
      </c>
      <c r="AM55" s="201">
        <f>$D55*'US Select Agents-Scores'!AI55</f>
        <v>0</v>
      </c>
      <c r="AN55" s="201">
        <f>$D55*'US Select Agents-Scores'!AJ55</f>
        <v>1.2280800000000001E-2</v>
      </c>
      <c r="AO55" s="201">
        <f>$D55*'US Select Agents-Scores'!AK55</f>
        <v>6.1404000000000007E-3</v>
      </c>
      <c r="AP55" s="201">
        <f>$D55*'US Select Agents-Scores'!AL55</f>
        <v>0</v>
      </c>
      <c r="AQ55" s="201">
        <f>$D55*'US Select Agents-Scores'!AM55</f>
        <v>2.4561600000000003E-2</v>
      </c>
      <c r="AR55" s="201">
        <f>$D55*'US Select Agents-Scores'!AN55</f>
        <v>0</v>
      </c>
      <c r="AS55" s="201">
        <f>$D55*'US Select Agents-Scores'!AO55</f>
        <v>0</v>
      </c>
      <c r="AT55" s="201">
        <f>$D55*'US Select Agents-Scores'!AP55</f>
        <v>1.2280800000000001E-2</v>
      </c>
      <c r="AU55" s="201">
        <f>$D55*'US Select Agents-Scores'!AQ55</f>
        <v>6.1404000000000007E-3</v>
      </c>
      <c r="AV55" s="201">
        <f>$D55*'US Select Agents-Scores'!AR55</f>
        <v>1.2280800000000001E-2</v>
      </c>
      <c r="AW55" s="201">
        <f>$D55*'US Select Agents-Scores'!AS55</f>
        <v>0</v>
      </c>
      <c r="AX55" s="201">
        <f>$D55*'US Select Agents-Scores'!AT55</f>
        <v>0</v>
      </c>
      <c r="AY55" s="201">
        <f>$D55*'US Select Agents-Scores'!AU55</f>
        <v>1.2280800000000001E-2</v>
      </c>
      <c r="AZ55" s="201">
        <f>$D55*'US Select Agents-Scores'!AV55</f>
        <v>1.2280800000000001E-2</v>
      </c>
      <c r="BA55" s="201">
        <f>$D55*'US Select Agents-Scores'!AW55</f>
        <v>0</v>
      </c>
      <c r="BB55" s="201">
        <f>$D55*'US Select Agents-Scores'!AX55</f>
        <v>0</v>
      </c>
      <c r="BC55" s="201">
        <f>$D55*'US Select Agents-Scores'!AY55</f>
        <v>0</v>
      </c>
      <c r="BD55" s="201">
        <f>$D55*'US Select Agents-Scores'!AZ55</f>
        <v>0</v>
      </c>
      <c r="BE55" s="201">
        <f>$D55*'US Select Agents-Scores'!BA55</f>
        <v>0</v>
      </c>
      <c r="BF55" s="201">
        <f>$D55*'US Select Agents-Scores'!BB55</f>
        <v>6.1404000000000007E-3</v>
      </c>
      <c r="BG55" s="201">
        <f>$D55*'US Select Agents-Scores'!BC55</f>
        <v>0</v>
      </c>
      <c r="BH55" s="201">
        <f>$D55*'US Select Agents-Scores'!BD55</f>
        <v>1.2280800000000001E-2</v>
      </c>
      <c r="BI55" s="201">
        <f>$D55*'US Select Agents-Scores'!BE55</f>
        <v>0</v>
      </c>
      <c r="BJ55" s="201">
        <f>$D55*'US Select Agents-Scores'!BF55</f>
        <v>1.2280800000000001E-2</v>
      </c>
      <c r="BK55" s="201">
        <f>$D55*'US Select Agents-Scores'!BG55</f>
        <v>0</v>
      </c>
      <c r="BL55" s="201">
        <f>$D55*'US Select Agents-Scores'!BH55</f>
        <v>0</v>
      </c>
      <c r="BM55" s="201">
        <f>$D55*'US Select Agents-Scores'!BI55</f>
        <v>0</v>
      </c>
      <c r="BN55" s="201">
        <f>$D55*'US Select Agents-Scores'!BJ55</f>
        <v>0</v>
      </c>
      <c r="BO55" s="201">
        <f>$D55*'US Select Agents-Scores'!BK55</f>
        <v>0</v>
      </c>
      <c r="BP55" s="201">
        <f>$D55*'US Select Agents-Scores'!BL55</f>
        <v>0</v>
      </c>
      <c r="BQ55" s="201">
        <f>$D55*'US Select Agents-Scores'!BM55</f>
        <v>0</v>
      </c>
      <c r="BR55" s="201">
        <f>$D55*'US Select Agents-Scores'!BN55</f>
        <v>0</v>
      </c>
      <c r="BS55" s="201">
        <f>$D55*'US Select Agents-Scores'!BO55</f>
        <v>1.2280800000000001E-2</v>
      </c>
      <c r="BT55" s="201">
        <f>$D55*'US Select Agents-Scores'!BP55</f>
        <v>1.2280800000000001E-2</v>
      </c>
      <c r="BU55" s="201">
        <f>$D55*'US Select Agents-Scores'!BQ55</f>
        <v>1.2280800000000001E-2</v>
      </c>
      <c r="BV55" s="201">
        <f>$D55*'US Select Agents-Scores'!BR55</f>
        <v>1.2280800000000001E-2</v>
      </c>
      <c r="BW55" s="201">
        <f>$D55*'US Select Agents-Scores'!BS55</f>
        <v>1.2280800000000001E-2</v>
      </c>
      <c r="BX55" s="201">
        <f>$D55*'US Select Agents-Scores'!BT55</f>
        <v>0</v>
      </c>
      <c r="BY55" s="201">
        <f>$D55*'US Select Agents-Scores'!BU55</f>
        <v>0</v>
      </c>
      <c r="BZ55" s="201">
        <f>$D55*'US Select Agents-Scores'!BV55</f>
        <v>0</v>
      </c>
      <c r="CA55" s="201">
        <f>$D55*'US Select Agents-Scores'!BW55</f>
        <v>0</v>
      </c>
      <c r="CB55" s="201">
        <f>$D55*'US Select Agents-Scores'!BX55</f>
        <v>0</v>
      </c>
      <c r="CC55" s="201">
        <f>$D55*'US Select Agents-Scores'!BY55</f>
        <v>0</v>
      </c>
      <c r="CD55" s="201">
        <f>$D55*'US Select Agents-Scores'!BZ55</f>
        <v>1.2280800000000001E-2</v>
      </c>
      <c r="CE55" s="201">
        <f>$D55*'US Select Agents-Scores'!CA55</f>
        <v>1.2280800000000001E-2</v>
      </c>
      <c r="CF55" s="201">
        <f>$D55*'US Select Agents-Scores'!CB55</f>
        <v>0</v>
      </c>
      <c r="CG55" s="201">
        <f>$D55*'US Select Agents-Scores'!CC55</f>
        <v>0</v>
      </c>
      <c r="CH55" s="201">
        <f>$D55*'US Select Agents-Scores'!CD55</f>
        <v>1.2280800000000001E-2</v>
      </c>
      <c r="CI55" s="201">
        <f>$D55*'US Select Agents-Scores'!CE55</f>
        <v>2.4561600000000003E-2</v>
      </c>
    </row>
    <row r="56" spans="1:87" x14ac:dyDescent="0.25">
      <c r="A56"/>
      <c r="B56" s="30" t="s">
        <v>143</v>
      </c>
      <c r="C56" s="45">
        <v>5.8999999999999997E-2</v>
      </c>
      <c r="D56" s="47">
        <f t="shared" si="8"/>
        <v>1.5222E-3</v>
      </c>
      <c r="E56" s="4"/>
      <c r="F56" s="4"/>
      <c r="G56" s="201">
        <f>$D56*'US Select Agents-Scores'!C56</f>
        <v>0</v>
      </c>
      <c r="H56" s="201">
        <f>$D56*'US Select Agents-Scores'!D56</f>
        <v>0</v>
      </c>
      <c r="I56" s="201">
        <f>$D56*'US Select Agents-Scores'!E56</f>
        <v>3.0444000000000001E-3</v>
      </c>
      <c r="J56" s="201">
        <f>$D56*'US Select Agents-Scores'!F56</f>
        <v>0</v>
      </c>
      <c r="K56" s="201">
        <f>$D56*'US Select Agents-Scores'!G56</f>
        <v>0</v>
      </c>
      <c r="L56" s="201">
        <f>$D56*'US Select Agents-Scores'!H56</f>
        <v>0</v>
      </c>
      <c r="M56" s="201">
        <f>$D56*'US Select Agents-Scores'!I56</f>
        <v>0</v>
      </c>
      <c r="N56" s="201">
        <f>$D56*'US Select Agents-Scores'!J56</f>
        <v>0</v>
      </c>
      <c r="O56" s="201">
        <f>$D56*'US Select Agents-Scores'!K56</f>
        <v>0</v>
      </c>
      <c r="P56" s="201">
        <f>$D56*'US Select Agents-Scores'!L56</f>
        <v>0</v>
      </c>
      <c r="Q56" s="201">
        <f>$D56*'US Select Agents-Scores'!M56</f>
        <v>0</v>
      </c>
      <c r="R56" s="201">
        <f>$D56*'US Select Agents-Scores'!N56</f>
        <v>0</v>
      </c>
      <c r="S56" s="201">
        <f>$D56*'US Select Agents-Scores'!O56</f>
        <v>0</v>
      </c>
      <c r="T56" s="201">
        <f>$D56*'US Select Agents-Scores'!P56</f>
        <v>0</v>
      </c>
      <c r="U56" s="201">
        <f>$D56*'US Select Agents-Scores'!Q56</f>
        <v>3.0444000000000001E-3</v>
      </c>
      <c r="V56" s="201">
        <f>$D56*'US Select Agents-Scores'!R56</f>
        <v>0</v>
      </c>
      <c r="W56" s="201">
        <f>$D56*'US Select Agents-Scores'!S56</f>
        <v>0</v>
      </c>
      <c r="X56" s="201">
        <f>$D56*'US Select Agents-Scores'!T56</f>
        <v>0</v>
      </c>
      <c r="Y56" s="201">
        <f>$D56*'US Select Agents-Scores'!U56</f>
        <v>3.0444000000000001E-3</v>
      </c>
      <c r="Z56" s="201">
        <f>$D56*'US Select Agents-Scores'!V56</f>
        <v>0</v>
      </c>
      <c r="AA56" s="201">
        <f>$D56*'US Select Agents-Scores'!W56</f>
        <v>0</v>
      </c>
      <c r="AB56" s="201">
        <f>$D56*'US Select Agents-Scores'!X56</f>
        <v>0</v>
      </c>
      <c r="AC56" s="201">
        <f>$D56*'US Select Agents-Scores'!Y56</f>
        <v>0</v>
      </c>
      <c r="AD56" s="201">
        <f>$D56*'US Select Agents-Scores'!Z56</f>
        <v>0</v>
      </c>
      <c r="AE56" s="201">
        <f>$D56*'US Select Agents-Scores'!AA56</f>
        <v>0</v>
      </c>
      <c r="AF56" s="201">
        <f>$D56*'US Select Agents-Scores'!AB56</f>
        <v>0</v>
      </c>
      <c r="AG56" s="201">
        <f>$D56*'US Select Agents-Scores'!AC56</f>
        <v>0</v>
      </c>
      <c r="AH56" s="201">
        <f>$D56*'US Select Agents-Scores'!AD56</f>
        <v>0</v>
      </c>
      <c r="AI56" s="201">
        <f>$D56*'US Select Agents-Scores'!AE56</f>
        <v>0</v>
      </c>
      <c r="AJ56" s="201">
        <f>$D56*'US Select Agents-Scores'!AF56</f>
        <v>0</v>
      </c>
      <c r="AK56" s="201">
        <f>$D56*'US Select Agents-Scores'!AG56</f>
        <v>0</v>
      </c>
      <c r="AL56" s="201">
        <f>$D56*'US Select Agents-Scores'!AH56</f>
        <v>1.5222E-3</v>
      </c>
      <c r="AM56" s="201">
        <f>$D56*'US Select Agents-Scores'!AI56</f>
        <v>0</v>
      </c>
      <c r="AN56" s="201">
        <f>$D56*'US Select Agents-Scores'!AJ56</f>
        <v>0</v>
      </c>
      <c r="AO56" s="201">
        <f>$D56*'US Select Agents-Scores'!AK56</f>
        <v>0</v>
      </c>
      <c r="AP56" s="201">
        <f>$D56*'US Select Agents-Scores'!AL56</f>
        <v>0</v>
      </c>
      <c r="AQ56" s="201">
        <f>$D56*'US Select Agents-Scores'!AM56</f>
        <v>0</v>
      </c>
      <c r="AR56" s="201">
        <f>$D56*'US Select Agents-Scores'!AN56</f>
        <v>0</v>
      </c>
      <c r="AS56" s="201">
        <f>$D56*'US Select Agents-Scores'!AO56</f>
        <v>0</v>
      </c>
      <c r="AT56" s="201">
        <f>$D56*'US Select Agents-Scores'!AP56</f>
        <v>0</v>
      </c>
      <c r="AU56" s="201">
        <f>$D56*'US Select Agents-Scores'!AQ56</f>
        <v>0</v>
      </c>
      <c r="AV56" s="201">
        <f>$D56*'US Select Agents-Scores'!AR56</f>
        <v>0</v>
      </c>
      <c r="AW56" s="201">
        <f>$D56*'US Select Agents-Scores'!AS56</f>
        <v>0</v>
      </c>
      <c r="AX56" s="201">
        <f>$D56*'US Select Agents-Scores'!AT56</f>
        <v>0</v>
      </c>
      <c r="AY56" s="201">
        <f>$D56*'US Select Agents-Scores'!AU56</f>
        <v>0</v>
      </c>
      <c r="AZ56" s="201">
        <f>$D56*'US Select Agents-Scores'!AV56</f>
        <v>0</v>
      </c>
      <c r="BA56" s="201">
        <f>$D56*'US Select Agents-Scores'!AW56</f>
        <v>0</v>
      </c>
      <c r="BB56" s="201">
        <f>$D56*'US Select Agents-Scores'!AX56</f>
        <v>0</v>
      </c>
      <c r="BC56" s="201">
        <f>$D56*'US Select Agents-Scores'!AY56</f>
        <v>0</v>
      </c>
      <c r="BD56" s="201">
        <f>$D56*'US Select Agents-Scores'!AZ56</f>
        <v>0</v>
      </c>
      <c r="BE56" s="201">
        <f>$D56*'US Select Agents-Scores'!BA56</f>
        <v>0</v>
      </c>
      <c r="BF56" s="201">
        <f>$D56*'US Select Agents-Scores'!BB56</f>
        <v>0</v>
      </c>
      <c r="BG56" s="201">
        <f>$D56*'US Select Agents-Scores'!BC56</f>
        <v>0</v>
      </c>
      <c r="BH56" s="201">
        <f>$D56*'US Select Agents-Scores'!BD56</f>
        <v>0</v>
      </c>
      <c r="BI56" s="201">
        <f>$D56*'US Select Agents-Scores'!BE56</f>
        <v>0</v>
      </c>
      <c r="BJ56" s="201">
        <f>$D56*'US Select Agents-Scores'!BF56</f>
        <v>0</v>
      </c>
      <c r="BK56" s="201">
        <f>$D56*'US Select Agents-Scores'!BG56</f>
        <v>0</v>
      </c>
      <c r="BL56" s="201">
        <f>$D56*'US Select Agents-Scores'!BH56</f>
        <v>0</v>
      </c>
      <c r="BM56" s="201">
        <f>$D56*'US Select Agents-Scores'!BI56</f>
        <v>3.0444000000000001E-3</v>
      </c>
      <c r="BN56" s="201">
        <f>$D56*'US Select Agents-Scores'!BJ56</f>
        <v>0</v>
      </c>
      <c r="BO56" s="201">
        <f>$D56*'US Select Agents-Scores'!BK56</f>
        <v>0</v>
      </c>
      <c r="BP56" s="201">
        <f>$D56*'US Select Agents-Scores'!BL56</f>
        <v>0</v>
      </c>
      <c r="BQ56" s="201">
        <f>$D56*'US Select Agents-Scores'!BM56</f>
        <v>0</v>
      </c>
      <c r="BR56" s="201">
        <f>$D56*'US Select Agents-Scores'!BN56</f>
        <v>0</v>
      </c>
      <c r="BS56" s="201">
        <f>$D56*'US Select Agents-Scores'!BO56</f>
        <v>0</v>
      </c>
      <c r="BT56" s="201">
        <f>$D56*'US Select Agents-Scores'!BP56</f>
        <v>0</v>
      </c>
      <c r="BU56" s="201">
        <f>$D56*'US Select Agents-Scores'!BQ56</f>
        <v>0</v>
      </c>
      <c r="BV56" s="201">
        <f>$D56*'US Select Agents-Scores'!BR56</f>
        <v>0</v>
      </c>
      <c r="BW56" s="201">
        <f>$D56*'US Select Agents-Scores'!BS56</f>
        <v>0</v>
      </c>
      <c r="BX56" s="201">
        <f>$D56*'US Select Agents-Scores'!BT56</f>
        <v>0</v>
      </c>
      <c r="BY56" s="201">
        <f>$D56*'US Select Agents-Scores'!BU56</f>
        <v>0</v>
      </c>
      <c r="BZ56" s="201">
        <f>$D56*'US Select Agents-Scores'!BV56</f>
        <v>0</v>
      </c>
      <c r="CA56" s="201">
        <f>$D56*'US Select Agents-Scores'!BW56</f>
        <v>0</v>
      </c>
      <c r="CB56" s="201">
        <f>$D56*'US Select Agents-Scores'!BX56</f>
        <v>0</v>
      </c>
      <c r="CC56" s="201">
        <f>$D56*'US Select Agents-Scores'!BY56</f>
        <v>0</v>
      </c>
      <c r="CD56" s="201">
        <f>$D56*'US Select Agents-Scores'!BZ56</f>
        <v>0</v>
      </c>
      <c r="CE56" s="201">
        <f>$D56*'US Select Agents-Scores'!CA56</f>
        <v>0</v>
      </c>
      <c r="CF56" s="201">
        <f>$D56*'US Select Agents-Scores'!CB56</f>
        <v>0</v>
      </c>
      <c r="CG56" s="201">
        <f>$D56*'US Select Agents-Scores'!CC56</f>
        <v>0</v>
      </c>
      <c r="CH56" s="201">
        <f>$D56*'US Select Agents-Scores'!CD56</f>
        <v>0</v>
      </c>
      <c r="CI56" s="201">
        <f>$D56*'US Select Agents-Scores'!CE56</f>
        <v>0</v>
      </c>
    </row>
    <row r="57" spans="1:87" x14ac:dyDescent="0.25">
      <c r="A57"/>
      <c r="B57" s="31" t="s">
        <v>144</v>
      </c>
      <c r="C57" s="45">
        <v>0.129</v>
      </c>
      <c r="D57" s="47">
        <f t="shared" si="8"/>
        <v>3.3282000000000003E-3</v>
      </c>
      <c r="E57" s="4"/>
      <c r="F57" s="4"/>
      <c r="G57" s="201">
        <f>$D57*'US Select Agents-Scores'!C57</f>
        <v>0</v>
      </c>
      <c r="H57" s="201">
        <f>$D57*'US Select Agents-Scores'!D57</f>
        <v>6.6564000000000007E-3</v>
      </c>
      <c r="I57" s="201">
        <f>$D57*'US Select Agents-Scores'!E57</f>
        <v>6.6564000000000007E-3</v>
      </c>
      <c r="J57" s="201">
        <f>$D57*'US Select Agents-Scores'!F57</f>
        <v>6.6564000000000007E-3</v>
      </c>
      <c r="K57" s="201">
        <f>$D57*'US Select Agents-Scores'!G57</f>
        <v>0</v>
      </c>
      <c r="L57" s="201">
        <f>$D57*'US Select Agents-Scores'!H57</f>
        <v>1.3312800000000001E-2</v>
      </c>
      <c r="M57" s="201">
        <f>$D57*'US Select Agents-Scores'!I57</f>
        <v>0</v>
      </c>
      <c r="N57" s="201">
        <f>$D57*'US Select Agents-Scores'!J57</f>
        <v>3.3282000000000003E-3</v>
      </c>
      <c r="O57" s="201">
        <f>$D57*'US Select Agents-Scores'!K57</f>
        <v>0</v>
      </c>
      <c r="P57" s="201">
        <f>$D57*'US Select Agents-Scores'!L57</f>
        <v>0</v>
      </c>
      <c r="Q57" s="201">
        <f>$D57*'US Select Agents-Scores'!M57</f>
        <v>0</v>
      </c>
      <c r="R57" s="201">
        <f>$D57*'US Select Agents-Scores'!N57</f>
        <v>9.9846000000000015E-3</v>
      </c>
      <c r="S57" s="201">
        <f>$D57*'US Select Agents-Scores'!O57</f>
        <v>9.9846000000000015E-3</v>
      </c>
      <c r="T57" s="201">
        <f>$D57*'US Select Agents-Scores'!P57</f>
        <v>9.9846000000000015E-3</v>
      </c>
      <c r="U57" s="201">
        <f>$D57*'US Select Agents-Scores'!Q57</f>
        <v>6.6564000000000007E-3</v>
      </c>
      <c r="V57" s="201">
        <f>$D57*'US Select Agents-Scores'!R57</f>
        <v>1.3312800000000001E-2</v>
      </c>
      <c r="W57" s="201">
        <f>$D57*'US Select Agents-Scores'!S57</f>
        <v>1.3312800000000001E-2</v>
      </c>
      <c r="X57" s="201">
        <f>$D57*'US Select Agents-Scores'!T57</f>
        <v>0</v>
      </c>
      <c r="Y57" s="201">
        <f>$D57*'US Select Agents-Scores'!U57</f>
        <v>9.9846000000000015E-3</v>
      </c>
      <c r="Z57" s="201">
        <f>$D57*'US Select Agents-Scores'!V57</f>
        <v>1.3312800000000001E-2</v>
      </c>
      <c r="AA57" s="201">
        <f>$D57*'US Select Agents-Scores'!W57</f>
        <v>0</v>
      </c>
      <c r="AB57" s="201">
        <f>$D57*'US Select Agents-Scores'!X57</f>
        <v>0</v>
      </c>
      <c r="AC57" s="201">
        <f>$D57*'US Select Agents-Scores'!Y57</f>
        <v>0</v>
      </c>
      <c r="AD57" s="201">
        <f>$D57*'US Select Agents-Scores'!Z57</f>
        <v>0</v>
      </c>
      <c r="AE57" s="201">
        <f>$D57*'US Select Agents-Scores'!AA57</f>
        <v>0</v>
      </c>
      <c r="AF57" s="201">
        <f>$D57*'US Select Agents-Scores'!AB57</f>
        <v>0</v>
      </c>
      <c r="AG57" s="201">
        <f>$D57*'US Select Agents-Scores'!AC57</f>
        <v>0</v>
      </c>
      <c r="AH57" s="201">
        <f>$D57*'US Select Agents-Scores'!AD57</f>
        <v>1.3312800000000001E-2</v>
      </c>
      <c r="AI57" s="201">
        <f>$D57*'US Select Agents-Scores'!AE57</f>
        <v>0</v>
      </c>
      <c r="AJ57" s="201">
        <f>$D57*'US Select Agents-Scores'!AF57</f>
        <v>0</v>
      </c>
      <c r="AK57" s="201">
        <f>$D57*'US Select Agents-Scores'!AG57</f>
        <v>9.9846000000000015E-3</v>
      </c>
      <c r="AL57" s="201">
        <f>$D57*'US Select Agents-Scores'!AH57</f>
        <v>1.3312800000000001E-2</v>
      </c>
      <c r="AM57" s="201">
        <f>$D57*'US Select Agents-Scores'!AI57</f>
        <v>1.3312800000000001E-2</v>
      </c>
      <c r="AN57" s="201">
        <f>$D57*'US Select Agents-Scores'!AJ57</f>
        <v>9.9846000000000015E-3</v>
      </c>
      <c r="AO57" s="201">
        <f>$D57*'US Select Agents-Scores'!AK57</f>
        <v>0</v>
      </c>
      <c r="AP57" s="201">
        <f>$D57*'US Select Agents-Scores'!AL57</f>
        <v>0</v>
      </c>
      <c r="AQ57" s="201">
        <f>$D57*'US Select Agents-Scores'!AM57</f>
        <v>9.9846000000000015E-3</v>
      </c>
      <c r="AR57" s="201">
        <f>$D57*'US Select Agents-Scores'!AN57</f>
        <v>9.9846000000000015E-3</v>
      </c>
      <c r="AS57" s="201">
        <f>$D57*'US Select Agents-Scores'!AO57</f>
        <v>6.6564000000000007E-3</v>
      </c>
      <c r="AT57" s="201">
        <f>$D57*'US Select Agents-Scores'!AP57</f>
        <v>6.6564000000000007E-3</v>
      </c>
      <c r="AU57" s="201">
        <f>$D57*'US Select Agents-Scores'!AQ57</f>
        <v>6.6564000000000007E-3</v>
      </c>
      <c r="AV57" s="201">
        <f>$D57*'US Select Agents-Scores'!AR57</f>
        <v>9.9846000000000015E-3</v>
      </c>
      <c r="AW57" s="201">
        <f>$D57*'US Select Agents-Scores'!AS57</f>
        <v>0</v>
      </c>
      <c r="AX57" s="201">
        <f>$D57*'US Select Agents-Scores'!AT57</f>
        <v>0</v>
      </c>
      <c r="AY57" s="201">
        <f>$D57*'US Select Agents-Scores'!AU57</f>
        <v>9.9846000000000015E-3</v>
      </c>
      <c r="AZ57" s="201">
        <f>$D57*'US Select Agents-Scores'!AV57</f>
        <v>9.9846000000000015E-3</v>
      </c>
      <c r="BA57" s="201">
        <f>$D57*'US Select Agents-Scores'!AW57</f>
        <v>0</v>
      </c>
      <c r="BB57" s="201">
        <f>$D57*'US Select Agents-Scores'!AX57</f>
        <v>9.9846000000000015E-3</v>
      </c>
      <c r="BC57" s="201">
        <f>$D57*'US Select Agents-Scores'!AY57</f>
        <v>0</v>
      </c>
      <c r="BD57" s="201">
        <f>$D57*'US Select Agents-Scores'!AZ57</f>
        <v>0</v>
      </c>
      <c r="BE57" s="201">
        <f>$D57*'US Select Agents-Scores'!BA57</f>
        <v>0</v>
      </c>
      <c r="BF57" s="201">
        <f>$D57*'US Select Agents-Scores'!BB57</f>
        <v>3.3282000000000003E-3</v>
      </c>
      <c r="BG57" s="201">
        <f>$D57*'US Select Agents-Scores'!BC57</f>
        <v>0</v>
      </c>
      <c r="BH57" s="201">
        <f>$D57*'US Select Agents-Scores'!BD57</f>
        <v>0</v>
      </c>
      <c r="BI57" s="201">
        <f>$D57*'US Select Agents-Scores'!BE57</f>
        <v>0</v>
      </c>
      <c r="BJ57" s="201">
        <f>$D57*'US Select Agents-Scores'!BF57</f>
        <v>9.9846000000000015E-3</v>
      </c>
      <c r="BK57" s="201">
        <f>$D57*'US Select Agents-Scores'!BG57</f>
        <v>9.9846000000000015E-3</v>
      </c>
      <c r="BL57" s="201">
        <f>$D57*'US Select Agents-Scores'!BH57</f>
        <v>0</v>
      </c>
      <c r="BM57" s="201">
        <f>$D57*'US Select Agents-Scores'!BI57</f>
        <v>0</v>
      </c>
      <c r="BN57" s="201">
        <f>$D57*'US Select Agents-Scores'!BJ57</f>
        <v>0</v>
      </c>
      <c r="BO57" s="201">
        <f>$D57*'US Select Agents-Scores'!BK57</f>
        <v>1.3312800000000001E-2</v>
      </c>
      <c r="BP57" s="201">
        <f>$D57*'US Select Agents-Scores'!BL57</f>
        <v>0</v>
      </c>
      <c r="BQ57" s="201">
        <f>$D57*'US Select Agents-Scores'!BM57</f>
        <v>6.6564000000000007E-3</v>
      </c>
      <c r="BR57" s="201">
        <f>$D57*'US Select Agents-Scores'!BN57</f>
        <v>0</v>
      </c>
      <c r="BS57" s="201">
        <f>$D57*'US Select Agents-Scores'!BO57</f>
        <v>6.6564000000000007E-3</v>
      </c>
      <c r="BT57" s="201">
        <f>$D57*'US Select Agents-Scores'!BP57</f>
        <v>6.6564000000000007E-3</v>
      </c>
      <c r="BU57" s="201">
        <f>$D57*'US Select Agents-Scores'!BQ57</f>
        <v>6.6564000000000007E-3</v>
      </c>
      <c r="BV57" s="201">
        <f>$D57*'US Select Agents-Scores'!BR57</f>
        <v>6.6564000000000007E-3</v>
      </c>
      <c r="BW57" s="201">
        <f>$D57*'US Select Agents-Scores'!BS57</f>
        <v>6.6564000000000007E-3</v>
      </c>
      <c r="BX57" s="201">
        <f>$D57*'US Select Agents-Scores'!BT57</f>
        <v>0</v>
      </c>
      <c r="BY57" s="201">
        <f>$D57*'US Select Agents-Scores'!BU57</f>
        <v>1.3312800000000001E-2</v>
      </c>
      <c r="BZ57" s="201">
        <f>$D57*'US Select Agents-Scores'!BV57</f>
        <v>0</v>
      </c>
      <c r="CA57" s="201">
        <f>$D57*'US Select Agents-Scores'!BW57</f>
        <v>0</v>
      </c>
      <c r="CB57" s="201">
        <f>$D57*'US Select Agents-Scores'!BX57</f>
        <v>0</v>
      </c>
      <c r="CC57" s="201">
        <f>$D57*'US Select Agents-Scores'!BY57</f>
        <v>0</v>
      </c>
      <c r="CD57" s="201">
        <f>$D57*'US Select Agents-Scores'!BZ57</f>
        <v>1.3312800000000001E-2</v>
      </c>
      <c r="CE57" s="201">
        <f>$D57*'US Select Agents-Scores'!CA57</f>
        <v>0</v>
      </c>
      <c r="CF57" s="201">
        <f>$D57*'US Select Agents-Scores'!CB57</f>
        <v>0</v>
      </c>
      <c r="CG57" s="201">
        <f>$D57*'US Select Agents-Scores'!CC57</f>
        <v>0</v>
      </c>
      <c r="CH57" s="201">
        <f>$D57*'US Select Agents-Scores'!CD57</f>
        <v>0</v>
      </c>
      <c r="CI57" s="201">
        <f>$D57*'US Select Agents-Scores'!CE57</f>
        <v>0</v>
      </c>
    </row>
    <row r="58" spans="1:87" x14ac:dyDescent="0.25">
      <c r="A58"/>
      <c r="B58" s="29" t="s">
        <v>122</v>
      </c>
      <c r="C58" s="43">
        <v>0.2</v>
      </c>
      <c r="D58" s="44"/>
      <c r="E58" s="4"/>
      <c r="F58" s="4"/>
      <c r="G58" s="201">
        <f>$D58*'US Select Agents-Scores'!C58</f>
        <v>0</v>
      </c>
      <c r="H58" s="201">
        <f>$D58*'US Select Agents-Scores'!D58</f>
        <v>0</v>
      </c>
      <c r="I58" s="201">
        <f>$D58*'US Select Agents-Scores'!E58</f>
        <v>0</v>
      </c>
      <c r="J58" s="201">
        <f>$D58*'US Select Agents-Scores'!F58</f>
        <v>0</v>
      </c>
      <c r="K58" s="201">
        <f>$D58*'US Select Agents-Scores'!G58</f>
        <v>0</v>
      </c>
      <c r="L58" s="201">
        <f>$D58*'US Select Agents-Scores'!H58</f>
        <v>0</v>
      </c>
      <c r="M58" s="201">
        <f>$D58*'US Select Agents-Scores'!I58</f>
        <v>0</v>
      </c>
      <c r="N58" s="201">
        <f>$D58*'US Select Agents-Scores'!J58</f>
        <v>0</v>
      </c>
      <c r="O58" s="201">
        <f>$D58*'US Select Agents-Scores'!K58</f>
        <v>0</v>
      </c>
      <c r="P58" s="201">
        <f>$D58*'US Select Agents-Scores'!L58</f>
        <v>0</v>
      </c>
      <c r="Q58" s="201">
        <f>$D58*'US Select Agents-Scores'!M58</f>
        <v>0</v>
      </c>
      <c r="R58" s="201">
        <f>$D58*'US Select Agents-Scores'!N58</f>
        <v>0</v>
      </c>
      <c r="S58" s="201">
        <f>$D58*'US Select Agents-Scores'!O58</f>
        <v>0</v>
      </c>
      <c r="T58" s="201">
        <f>$D58*'US Select Agents-Scores'!P58</f>
        <v>0</v>
      </c>
      <c r="U58" s="201">
        <f>$D58*'US Select Agents-Scores'!Q58</f>
        <v>0</v>
      </c>
      <c r="V58" s="201">
        <f>$D58*'US Select Agents-Scores'!R58</f>
        <v>0</v>
      </c>
      <c r="W58" s="201">
        <f>$D58*'US Select Agents-Scores'!S58</f>
        <v>0</v>
      </c>
      <c r="X58" s="201">
        <f>$D58*'US Select Agents-Scores'!T58</f>
        <v>0</v>
      </c>
      <c r="Y58" s="201">
        <f>$D58*'US Select Agents-Scores'!U58</f>
        <v>0</v>
      </c>
      <c r="Z58" s="201">
        <f>$D58*'US Select Agents-Scores'!V58</f>
        <v>0</v>
      </c>
      <c r="AA58" s="201">
        <f>$D58*'US Select Agents-Scores'!W58</f>
        <v>0</v>
      </c>
      <c r="AB58" s="201">
        <f>$D58*'US Select Agents-Scores'!X58</f>
        <v>0</v>
      </c>
      <c r="AC58" s="201">
        <f>$D58*'US Select Agents-Scores'!Y58</f>
        <v>0</v>
      </c>
      <c r="AD58" s="201">
        <f>$D58*'US Select Agents-Scores'!Z58</f>
        <v>0</v>
      </c>
      <c r="AE58" s="201">
        <f>$D58*'US Select Agents-Scores'!AA58</f>
        <v>0</v>
      </c>
      <c r="AF58" s="201">
        <f>$D58*'US Select Agents-Scores'!AB58</f>
        <v>0</v>
      </c>
      <c r="AG58" s="201">
        <f>$D58*'US Select Agents-Scores'!AC58</f>
        <v>0</v>
      </c>
      <c r="AH58" s="201">
        <f>$D58*'US Select Agents-Scores'!AD58</f>
        <v>0</v>
      </c>
      <c r="AI58" s="201">
        <f>$D58*'US Select Agents-Scores'!AE58</f>
        <v>0</v>
      </c>
      <c r="AJ58" s="201">
        <f>$D58*'US Select Agents-Scores'!AF58</f>
        <v>0</v>
      </c>
      <c r="AK58" s="201">
        <f>$D58*'US Select Agents-Scores'!AG58</f>
        <v>0</v>
      </c>
      <c r="AL58" s="201">
        <f>$D58*'US Select Agents-Scores'!AH58</f>
        <v>0</v>
      </c>
      <c r="AM58" s="201">
        <f>$D58*'US Select Agents-Scores'!AI58</f>
        <v>0</v>
      </c>
      <c r="AN58" s="201">
        <f>$D58*'US Select Agents-Scores'!AJ58</f>
        <v>0</v>
      </c>
      <c r="AO58" s="201">
        <f>$D58*'US Select Agents-Scores'!AK58</f>
        <v>0</v>
      </c>
      <c r="AP58" s="201">
        <f>$D58*'US Select Agents-Scores'!AL58</f>
        <v>0</v>
      </c>
      <c r="AQ58" s="201">
        <f>$D58*'US Select Agents-Scores'!AM58</f>
        <v>0</v>
      </c>
      <c r="AR58" s="201">
        <f>$D58*'US Select Agents-Scores'!AN58</f>
        <v>0</v>
      </c>
      <c r="AS58" s="201">
        <f>$D58*'US Select Agents-Scores'!AO58</f>
        <v>0</v>
      </c>
      <c r="AT58" s="201">
        <f>$D58*'US Select Agents-Scores'!AP58</f>
        <v>0</v>
      </c>
      <c r="AU58" s="201">
        <f>$D58*'US Select Agents-Scores'!AQ58</f>
        <v>0</v>
      </c>
      <c r="AV58" s="201">
        <f>$D58*'US Select Agents-Scores'!AR58</f>
        <v>0</v>
      </c>
      <c r="AW58" s="201">
        <f>$D58*'US Select Agents-Scores'!AS58</f>
        <v>0</v>
      </c>
      <c r="AX58" s="201">
        <f>$D58*'US Select Agents-Scores'!AT58</f>
        <v>0</v>
      </c>
      <c r="AY58" s="201">
        <f>$D58*'US Select Agents-Scores'!AU58</f>
        <v>0</v>
      </c>
      <c r="AZ58" s="201">
        <f>$D58*'US Select Agents-Scores'!AV58</f>
        <v>0</v>
      </c>
      <c r="BA58" s="201">
        <f>$D58*'US Select Agents-Scores'!AW58</f>
        <v>0</v>
      </c>
      <c r="BB58" s="201">
        <f>$D58*'US Select Agents-Scores'!AX58</f>
        <v>0</v>
      </c>
      <c r="BC58" s="201">
        <f>$D58*'US Select Agents-Scores'!AY58</f>
        <v>0</v>
      </c>
      <c r="BD58" s="201">
        <f>$D58*'US Select Agents-Scores'!AZ58</f>
        <v>0</v>
      </c>
      <c r="BE58" s="201">
        <f>$D58*'US Select Agents-Scores'!BA58</f>
        <v>0</v>
      </c>
      <c r="BF58" s="201">
        <f>$D58*'US Select Agents-Scores'!BB58</f>
        <v>0</v>
      </c>
      <c r="BG58" s="201">
        <f>$D58*'US Select Agents-Scores'!BC58</f>
        <v>0</v>
      </c>
      <c r="BH58" s="201">
        <f>$D58*'US Select Agents-Scores'!BD58</f>
        <v>0</v>
      </c>
      <c r="BI58" s="201">
        <f>$D58*'US Select Agents-Scores'!BE58</f>
        <v>0</v>
      </c>
      <c r="BJ58" s="201">
        <f>$D58*'US Select Agents-Scores'!BF58</f>
        <v>0</v>
      </c>
      <c r="BK58" s="201">
        <f>$D58*'US Select Agents-Scores'!BG58</f>
        <v>0</v>
      </c>
      <c r="BL58" s="201">
        <f>$D58*'US Select Agents-Scores'!BH58</f>
        <v>0</v>
      </c>
      <c r="BM58" s="201">
        <f>$D58*'US Select Agents-Scores'!BI58</f>
        <v>0</v>
      </c>
      <c r="BN58" s="201">
        <f>$D58*'US Select Agents-Scores'!BJ58</f>
        <v>0</v>
      </c>
      <c r="BO58" s="201">
        <f>$D58*'US Select Agents-Scores'!BK58</f>
        <v>0</v>
      </c>
      <c r="BP58" s="201">
        <f>$D58*'US Select Agents-Scores'!BL58</f>
        <v>0</v>
      </c>
      <c r="BQ58" s="201">
        <f>$D58*'US Select Agents-Scores'!BM58</f>
        <v>0</v>
      </c>
      <c r="BR58" s="201">
        <f>$D58*'US Select Agents-Scores'!BN58</f>
        <v>0</v>
      </c>
      <c r="BS58" s="201">
        <f>$D58*'US Select Agents-Scores'!BO58</f>
        <v>0</v>
      </c>
      <c r="BT58" s="201">
        <f>$D58*'US Select Agents-Scores'!BP58</f>
        <v>0</v>
      </c>
      <c r="BU58" s="201">
        <f>$D58*'US Select Agents-Scores'!BQ58</f>
        <v>0</v>
      </c>
      <c r="BV58" s="201">
        <f>$D58*'US Select Agents-Scores'!BR58</f>
        <v>0</v>
      </c>
      <c r="BW58" s="201">
        <f>$D58*'US Select Agents-Scores'!BS58</f>
        <v>0</v>
      </c>
      <c r="BX58" s="201">
        <f>$D58*'US Select Agents-Scores'!BT58</f>
        <v>0</v>
      </c>
      <c r="BY58" s="201">
        <f>$D58*'US Select Agents-Scores'!BU58</f>
        <v>0</v>
      </c>
      <c r="BZ58" s="201">
        <f>$D58*'US Select Agents-Scores'!BV58</f>
        <v>0</v>
      </c>
      <c r="CA58" s="201">
        <f>$D58*'US Select Agents-Scores'!BW58</f>
        <v>0</v>
      </c>
      <c r="CB58" s="201">
        <f>$D58*'US Select Agents-Scores'!BX58</f>
        <v>0</v>
      </c>
      <c r="CC58" s="201">
        <f>$D58*'US Select Agents-Scores'!BY58</f>
        <v>0</v>
      </c>
      <c r="CD58" s="201">
        <f>$D58*'US Select Agents-Scores'!BZ58</f>
        <v>0</v>
      </c>
      <c r="CE58" s="201">
        <f>$D58*'US Select Agents-Scores'!CA58</f>
        <v>0</v>
      </c>
      <c r="CF58" s="201">
        <f>$D58*'US Select Agents-Scores'!CB58</f>
        <v>0</v>
      </c>
      <c r="CG58" s="201">
        <f>$D58*'US Select Agents-Scores'!CC58</f>
        <v>0</v>
      </c>
      <c r="CH58" s="201">
        <f>$D58*'US Select Agents-Scores'!CD58</f>
        <v>0</v>
      </c>
      <c r="CI58" s="201">
        <f>$D58*'US Select Agents-Scores'!CE58</f>
        <v>0</v>
      </c>
    </row>
    <row r="59" spans="1:87" x14ac:dyDescent="0.25">
      <c r="A59"/>
      <c r="B59" s="30" t="s">
        <v>145</v>
      </c>
      <c r="C59" s="45">
        <v>0.4</v>
      </c>
      <c r="D59" s="46">
        <f>C59*$C$63*$C$57</f>
        <v>4.1280000000000006E-3</v>
      </c>
      <c r="E59" s="4"/>
      <c r="F59" s="4"/>
      <c r="G59" s="201">
        <f>$D59*'US Select Agents-Scores'!C59</f>
        <v>8.2560000000000012E-3</v>
      </c>
      <c r="H59" s="201">
        <f>$D59*'US Select Agents-Scores'!D59</f>
        <v>0</v>
      </c>
      <c r="I59" s="201">
        <f>$D59*'US Select Agents-Scores'!E59</f>
        <v>8.2560000000000012E-3</v>
      </c>
      <c r="J59" s="201">
        <f>$D59*'US Select Agents-Scores'!F59</f>
        <v>0</v>
      </c>
      <c r="K59" s="201">
        <f>$D59*'US Select Agents-Scores'!G59</f>
        <v>1.6512000000000002E-2</v>
      </c>
      <c r="L59" s="201">
        <f>$D59*'US Select Agents-Scores'!H59</f>
        <v>1.6512000000000002E-2</v>
      </c>
      <c r="M59" s="201">
        <f>$D59*'US Select Agents-Scores'!I59</f>
        <v>1.6512000000000002E-2</v>
      </c>
      <c r="N59" s="201">
        <f>$D59*'US Select Agents-Scores'!J59</f>
        <v>0</v>
      </c>
      <c r="O59" s="201">
        <f>$D59*'US Select Agents-Scores'!K59</f>
        <v>4.1280000000000006E-3</v>
      </c>
      <c r="P59" s="201">
        <f>$D59*'US Select Agents-Scores'!L59</f>
        <v>4.1280000000000006E-3</v>
      </c>
      <c r="Q59" s="201">
        <f>$D59*'US Select Agents-Scores'!M59</f>
        <v>0</v>
      </c>
      <c r="R59" s="201">
        <f>$D59*'US Select Agents-Scores'!N59</f>
        <v>8.2560000000000012E-3</v>
      </c>
      <c r="S59" s="201">
        <f>$D59*'US Select Agents-Scores'!O59</f>
        <v>8.2560000000000012E-3</v>
      </c>
      <c r="T59" s="201">
        <f>$D59*'US Select Agents-Scores'!P59</f>
        <v>8.2560000000000012E-3</v>
      </c>
      <c r="U59" s="201">
        <f>$D59*'US Select Agents-Scores'!Q59</f>
        <v>8.2560000000000012E-3</v>
      </c>
      <c r="V59" s="201">
        <f>$D59*'US Select Agents-Scores'!R59</f>
        <v>8.2560000000000012E-3</v>
      </c>
      <c r="W59" s="201">
        <f>$D59*'US Select Agents-Scores'!S59</f>
        <v>8.2560000000000012E-3</v>
      </c>
      <c r="X59" s="201">
        <f>$D59*'US Select Agents-Scores'!T59</f>
        <v>0</v>
      </c>
      <c r="Y59" s="201">
        <f>$D59*'US Select Agents-Scores'!U59</f>
        <v>0</v>
      </c>
      <c r="Z59" s="201">
        <f>$D59*'US Select Agents-Scores'!V59</f>
        <v>8.2560000000000012E-3</v>
      </c>
      <c r="AA59" s="201">
        <f>$D59*'US Select Agents-Scores'!W59</f>
        <v>8.2560000000000012E-3</v>
      </c>
      <c r="AB59" s="201">
        <f>$D59*'US Select Agents-Scores'!X59</f>
        <v>1.6512000000000002E-2</v>
      </c>
      <c r="AC59" s="201">
        <f>$D59*'US Select Agents-Scores'!Y59</f>
        <v>0</v>
      </c>
      <c r="AD59" s="201">
        <f>$D59*'US Select Agents-Scores'!Z59</f>
        <v>1.6512000000000002E-2</v>
      </c>
      <c r="AE59" s="201">
        <f>$D59*'US Select Agents-Scores'!AA59</f>
        <v>8.2560000000000012E-3</v>
      </c>
      <c r="AF59" s="201">
        <f>$D59*'US Select Agents-Scores'!AB59</f>
        <v>0</v>
      </c>
      <c r="AG59" s="201">
        <f>$D59*'US Select Agents-Scores'!AC59</f>
        <v>0</v>
      </c>
      <c r="AH59" s="201">
        <f>$D59*'US Select Agents-Scores'!AD59</f>
        <v>0</v>
      </c>
      <c r="AI59" s="201">
        <f>$D59*'US Select Agents-Scores'!AE59</f>
        <v>0</v>
      </c>
      <c r="AJ59" s="201">
        <f>$D59*'US Select Agents-Scores'!AF59</f>
        <v>0</v>
      </c>
      <c r="AK59" s="201">
        <f>$D59*'US Select Agents-Scores'!AG59</f>
        <v>8.2560000000000012E-3</v>
      </c>
      <c r="AL59" s="201">
        <f>$D59*'US Select Agents-Scores'!AH59</f>
        <v>8.2560000000000012E-3</v>
      </c>
      <c r="AM59" s="201">
        <f>$D59*'US Select Agents-Scores'!AI59</f>
        <v>8.2560000000000012E-3</v>
      </c>
      <c r="AN59" s="201">
        <f>$D59*'US Select Agents-Scores'!AJ59</f>
        <v>8.2560000000000012E-3</v>
      </c>
      <c r="AO59" s="201">
        <f>$D59*'US Select Agents-Scores'!AK59</f>
        <v>0</v>
      </c>
      <c r="AP59" s="201">
        <f>$D59*'US Select Agents-Scores'!AL59</f>
        <v>0</v>
      </c>
      <c r="AQ59" s="201">
        <f>$D59*'US Select Agents-Scores'!AM59</f>
        <v>1.6512000000000002E-2</v>
      </c>
      <c r="AR59" s="201">
        <f>$D59*'US Select Agents-Scores'!AN59</f>
        <v>0</v>
      </c>
      <c r="AS59" s="201">
        <f>$D59*'US Select Agents-Scores'!AO59</f>
        <v>8.2560000000000012E-3</v>
      </c>
      <c r="AT59" s="201">
        <f>$D59*'US Select Agents-Scores'!AP59</f>
        <v>8.2560000000000012E-3</v>
      </c>
      <c r="AU59" s="201">
        <f>$D59*'US Select Agents-Scores'!AQ59</f>
        <v>8.2560000000000012E-3</v>
      </c>
      <c r="AV59" s="201">
        <f>$D59*'US Select Agents-Scores'!AR59</f>
        <v>0</v>
      </c>
      <c r="AW59" s="201">
        <f>$D59*'US Select Agents-Scores'!AS59</f>
        <v>0</v>
      </c>
      <c r="AX59" s="201">
        <f>$D59*'US Select Agents-Scores'!AT59</f>
        <v>0</v>
      </c>
      <c r="AY59" s="201">
        <f>$D59*'US Select Agents-Scores'!AU59</f>
        <v>8.2560000000000012E-3</v>
      </c>
      <c r="AZ59" s="201">
        <f>$D59*'US Select Agents-Scores'!AV59</f>
        <v>0</v>
      </c>
      <c r="BA59" s="201">
        <f>$D59*'US Select Agents-Scores'!AW59</f>
        <v>0</v>
      </c>
      <c r="BB59" s="201">
        <f>$D59*'US Select Agents-Scores'!AX59</f>
        <v>1.6512000000000002E-2</v>
      </c>
      <c r="BC59" s="201">
        <f>$D59*'US Select Agents-Scores'!AY59</f>
        <v>0</v>
      </c>
      <c r="BD59" s="201">
        <f>$D59*'US Select Agents-Scores'!AZ59</f>
        <v>0</v>
      </c>
      <c r="BE59" s="201">
        <f>$D59*'US Select Agents-Scores'!BA59</f>
        <v>0</v>
      </c>
      <c r="BF59" s="201">
        <f>$D59*'US Select Agents-Scores'!BB59</f>
        <v>1.6512000000000002E-2</v>
      </c>
      <c r="BG59" s="201">
        <f>$D59*'US Select Agents-Scores'!BC59</f>
        <v>1.6512000000000002E-2</v>
      </c>
      <c r="BH59" s="201">
        <f>$D59*'US Select Agents-Scores'!BD59</f>
        <v>8.2560000000000012E-3</v>
      </c>
      <c r="BI59" s="201">
        <f>$D59*'US Select Agents-Scores'!BE59</f>
        <v>8.2560000000000012E-3</v>
      </c>
      <c r="BJ59" s="201">
        <f>$D59*'US Select Agents-Scores'!BF59</f>
        <v>8.2560000000000012E-3</v>
      </c>
      <c r="BK59" s="201">
        <f>$D59*'US Select Agents-Scores'!BG59</f>
        <v>8.2560000000000012E-3</v>
      </c>
      <c r="BL59" s="201">
        <f>$D59*'US Select Agents-Scores'!BH59</f>
        <v>0</v>
      </c>
      <c r="BM59" s="201">
        <f>$D59*'US Select Agents-Scores'!BI59</f>
        <v>1.6512000000000002E-2</v>
      </c>
      <c r="BN59" s="201">
        <f>$D59*'US Select Agents-Scores'!BJ59</f>
        <v>0</v>
      </c>
      <c r="BO59" s="201">
        <f>$D59*'US Select Agents-Scores'!BK59</f>
        <v>8.2560000000000012E-3</v>
      </c>
      <c r="BP59" s="201">
        <f>$D59*'US Select Agents-Scores'!BL59</f>
        <v>0</v>
      </c>
      <c r="BQ59" s="201">
        <f>$D59*'US Select Agents-Scores'!BM59</f>
        <v>0</v>
      </c>
      <c r="BR59" s="201">
        <f>$D59*'US Select Agents-Scores'!BN59</f>
        <v>1.6512000000000002E-2</v>
      </c>
      <c r="BS59" s="201">
        <f>$D59*'US Select Agents-Scores'!BO59</f>
        <v>8.2560000000000012E-3</v>
      </c>
      <c r="BT59" s="201">
        <f>$D59*'US Select Agents-Scores'!BP59</f>
        <v>8.2560000000000012E-3</v>
      </c>
      <c r="BU59" s="201">
        <f>$D59*'US Select Agents-Scores'!BQ59</f>
        <v>8.2560000000000012E-3</v>
      </c>
      <c r="BV59" s="201">
        <f>$D59*'US Select Agents-Scores'!BR59</f>
        <v>8.2560000000000012E-3</v>
      </c>
      <c r="BW59" s="201">
        <f>$D59*'US Select Agents-Scores'!BS59</f>
        <v>8.2560000000000012E-3</v>
      </c>
      <c r="BX59" s="201">
        <f>$D59*'US Select Agents-Scores'!BT59</f>
        <v>1.6512000000000002E-2</v>
      </c>
      <c r="BY59" s="201">
        <f>$D59*'US Select Agents-Scores'!BU59</f>
        <v>0</v>
      </c>
      <c r="BZ59" s="201">
        <f>$D59*'US Select Agents-Scores'!BV59</f>
        <v>0</v>
      </c>
      <c r="CA59" s="201">
        <f>$D59*'US Select Agents-Scores'!BW59</f>
        <v>0</v>
      </c>
      <c r="CB59" s="201">
        <f>$D59*'US Select Agents-Scores'!BX59</f>
        <v>0</v>
      </c>
      <c r="CC59" s="201">
        <f>$D59*'US Select Agents-Scores'!BY59</f>
        <v>1.6512000000000002E-2</v>
      </c>
      <c r="CD59" s="201">
        <f>$D59*'US Select Agents-Scores'!BZ59</f>
        <v>1.6512000000000002E-2</v>
      </c>
      <c r="CE59" s="201">
        <f>$D59*'US Select Agents-Scores'!CA59</f>
        <v>1.6512000000000002E-2</v>
      </c>
      <c r="CF59" s="201">
        <f>$D59*'US Select Agents-Scores'!CB59</f>
        <v>0</v>
      </c>
      <c r="CG59" s="201">
        <f>$D59*'US Select Agents-Scores'!CC59</f>
        <v>0</v>
      </c>
      <c r="CH59" s="201">
        <f>$D59*'US Select Agents-Scores'!CD59</f>
        <v>8.2560000000000012E-3</v>
      </c>
      <c r="CI59" s="201">
        <f>$D59*'US Select Agents-Scores'!CE59</f>
        <v>1.6512000000000002E-2</v>
      </c>
    </row>
    <row r="60" spans="1:87" x14ac:dyDescent="0.25">
      <c r="A60"/>
      <c r="B60" s="30" t="s">
        <v>146</v>
      </c>
      <c r="C60" s="45">
        <v>0.05</v>
      </c>
      <c r="D60" s="46">
        <f t="shared" ref="D60:D65" si="9">C60*$C$63*$C$57</f>
        <v>5.1600000000000007E-4</v>
      </c>
      <c r="E60" s="4"/>
      <c r="F60" s="4"/>
      <c r="G60" s="201">
        <f>$D60*'US Select Agents-Scores'!C60</f>
        <v>1.0320000000000001E-3</v>
      </c>
      <c r="H60" s="201">
        <f>$D60*'US Select Agents-Scores'!D60</f>
        <v>0</v>
      </c>
      <c r="I60" s="201">
        <f>$D60*'US Select Agents-Scores'!E60</f>
        <v>5.1600000000000007E-4</v>
      </c>
      <c r="J60" s="201">
        <f>$D60*'US Select Agents-Scores'!F60</f>
        <v>0</v>
      </c>
      <c r="K60" s="201">
        <f>$D60*'US Select Agents-Scores'!G60</f>
        <v>1.0320000000000001E-3</v>
      </c>
      <c r="L60" s="201">
        <f>$D60*'US Select Agents-Scores'!H60</f>
        <v>5.1600000000000007E-4</v>
      </c>
      <c r="M60" s="201">
        <f>$D60*'US Select Agents-Scores'!I60</f>
        <v>1.0320000000000001E-3</v>
      </c>
      <c r="N60" s="201">
        <f>$D60*'US Select Agents-Scores'!J60</f>
        <v>0</v>
      </c>
      <c r="O60" s="201">
        <f>$D60*'US Select Agents-Scores'!K60</f>
        <v>1.0320000000000001E-3</v>
      </c>
      <c r="P60" s="201">
        <f>$D60*'US Select Agents-Scores'!L60</f>
        <v>1.0320000000000001E-3</v>
      </c>
      <c r="Q60" s="201">
        <f>$D60*'US Select Agents-Scores'!M60</f>
        <v>0</v>
      </c>
      <c r="R60" s="201">
        <f>$D60*'US Select Agents-Scores'!N60</f>
        <v>1.0320000000000001E-3</v>
      </c>
      <c r="S60" s="201">
        <f>$D60*'US Select Agents-Scores'!O60</f>
        <v>1.0320000000000001E-3</v>
      </c>
      <c r="T60" s="201">
        <f>$D60*'US Select Agents-Scores'!P60</f>
        <v>1.0320000000000001E-3</v>
      </c>
      <c r="U60" s="201">
        <f>$D60*'US Select Agents-Scores'!Q60</f>
        <v>1.0320000000000001E-3</v>
      </c>
      <c r="V60" s="201">
        <f>$D60*'US Select Agents-Scores'!R60</f>
        <v>1.0320000000000001E-3</v>
      </c>
      <c r="W60" s="201">
        <f>$D60*'US Select Agents-Scores'!S60</f>
        <v>1.0320000000000001E-3</v>
      </c>
      <c r="X60" s="201">
        <f>$D60*'US Select Agents-Scores'!T60</f>
        <v>0</v>
      </c>
      <c r="Y60" s="201">
        <f>$D60*'US Select Agents-Scores'!U60</f>
        <v>2.0640000000000003E-3</v>
      </c>
      <c r="Z60" s="201">
        <f>$D60*'US Select Agents-Scores'!V60</f>
        <v>1.0320000000000001E-3</v>
      </c>
      <c r="AA60" s="201">
        <f>$D60*'US Select Agents-Scores'!W60</f>
        <v>1.0320000000000001E-3</v>
      </c>
      <c r="AB60" s="201">
        <f>$D60*'US Select Agents-Scores'!X60</f>
        <v>0</v>
      </c>
      <c r="AC60" s="201">
        <f>$D60*'US Select Agents-Scores'!Y60</f>
        <v>0</v>
      </c>
      <c r="AD60" s="201">
        <f>$D60*'US Select Agents-Scores'!Z60</f>
        <v>5.1600000000000007E-4</v>
      </c>
      <c r="AE60" s="201">
        <f>$D60*'US Select Agents-Scores'!AA60</f>
        <v>1.0320000000000001E-3</v>
      </c>
      <c r="AF60" s="201">
        <f>$D60*'US Select Agents-Scores'!AB60</f>
        <v>0</v>
      </c>
      <c r="AG60" s="201">
        <f>$D60*'US Select Agents-Scores'!AC60</f>
        <v>0</v>
      </c>
      <c r="AH60" s="201">
        <f>$D60*'US Select Agents-Scores'!AD60</f>
        <v>1.0320000000000001E-3</v>
      </c>
      <c r="AI60" s="201">
        <f>$D60*'US Select Agents-Scores'!AE60</f>
        <v>0</v>
      </c>
      <c r="AJ60" s="201">
        <f>$D60*'US Select Agents-Scores'!AF60</f>
        <v>0</v>
      </c>
      <c r="AK60" s="201">
        <f>$D60*'US Select Agents-Scores'!AG60</f>
        <v>0</v>
      </c>
      <c r="AL60" s="201">
        <f>$D60*'US Select Agents-Scores'!AH60</f>
        <v>0</v>
      </c>
      <c r="AM60" s="201">
        <f>$D60*'US Select Agents-Scores'!AI60</f>
        <v>0</v>
      </c>
      <c r="AN60" s="201">
        <f>$D60*'US Select Agents-Scores'!AJ60</f>
        <v>5.1600000000000007E-4</v>
      </c>
      <c r="AO60" s="201">
        <f>$D60*'US Select Agents-Scores'!AK60</f>
        <v>0</v>
      </c>
      <c r="AP60" s="201">
        <f>$D60*'US Select Agents-Scores'!AL60</f>
        <v>0</v>
      </c>
      <c r="AQ60" s="201">
        <f>$D60*'US Select Agents-Scores'!AM60</f>
        <v>1.0320000000000001E-3</v>
      </c>
      <c r="AR60" s="201">
        <f>$D60*'US Select Agents-Scores'!AN60</f>
        <v>1.0320000000000001E-3</v>
      </c>
      <c r="AS60" s="201">
        <f>$D60*'US Select Agents-Scores'!AO60</f>
        <v>0</v>
      </c>
      <c r="AT60" s="201">
        <f>$D60*'US Select Agents-Scores'!AP60</f>
        <v>0</v>
      </c>
      <c r="AU60" s="201">
        <f>$D60*'US Select Agents-Scores'!AQ60</f>
        <v>0</v>
      </c>
      <c r="AV60" s="201">
        <f>$D60*'US Select Agents-Scores'!AR60</f>
        <v>1.0320000000000001E-3</v>
      </c>
      <c r="AW60" s="201">
        <f>$D60*'US Select Agents-Scores'!AS60</f>
        <v>0</v>
      </c>
      <c r="AX60" s="201">
        <f>$D60*'US Select Agents-Scores'!AT60</f>
        <v>0</v>
      </c>
      <c r="AY60" s="201">
        <f>$D60*'US Select Agents-Scores'!AU60</f>
        <v>1.0320000000000001E-3</v>
      </c>
      <c r="AZ60" s="201">
        <f>$D60*'US Select Agents-Scores'!AV60</f>
        <v>0</v>
      </c>
      <c r="BA60" s="201">
        <f>$D60*'US Select Agents-Scores'!AW60</f>
        <v>0</v>
      </c>
      <c r="BB60" s="201">
        <f>$D60*'US Select Agents-Scores'!AX60</f>
        <v>0</v>
      </c>
      <c r="BC60" s="201">
        <f>$D60*'US Select Agents-Scores'!AY60</f>
        <v>0</v>
      </c>
      <c r="BD60" s="201">
        <f>$D60*'US Select Agents-Scores'!AZ60</f>
        <v>0</v>
      </c>
      <c r="BE60" s="201">
        <f>$D60*'US Select Agents-Scores'!BA60</f>
        <v>0</v>
      </c>
      <c r="BF60" s="201">
        <f>$D60*'US Select Agents-Scores'!BB60</f>
        <v>5.1600000000000007E-4</v>
      </c>
      <c r="BG60" s="201">
        <f>$D60*'US Select Agents-Scores'!BC60</f>
        <v>1.0320000000000001E-3</v>
      </c>
      <c r="BH60" s="201">
        <f>$D60*'US Select Agents-Scores'!BD60</f>
        <v>1.0320000000000001E-3</v>
      </c>
      <c r="BI60" s="201">
        <f>$D60*'US Select Agents-Scores'!BE60</f>
        <v>1.0320000000000001E-3</v>
      </c>
      <c r="BJ60" s="201">
        <f>$D60*'US Select Agents-Scores'!BF60</f>
        <v>5.1600000000000007E-4</v>
      </c>
      <c r="BK60" s="201">
        <f>$D60*'US Select Agents-Scores'!BG60</f>
        <v>5.1600000000000007E-4</v>
      </c>
      <c r="BL60" s="201">
        <f>$D60*'US Select Agents-Scores'!BH60</f>
        <v>0</v>
      </c>
      <c r="BM60" s="201">
        <f>$D60*'US Select Agents-Scores'!BI60</f>
        <v>1.0320000000000001E-3</v>
      </c>
      <c r="BN60" s="201">
        <f>$D60*'US Select Agents-Scores'!BJ60</f>
        <v>0</v>
      </c>
      <c r="BO60" s="201">
        <f>$D60*'US Select Agents-Scores'!BK60</f>
        <v>0</v>
      </c>
      <c r="BP60" s="201">
        <f>$D60*'US Select Agents-Scores'!BL60</f>
        <v>0</v>
      </c>
      <c r="BQ60" s="201">
        <f>$D60*'US Select Agents-Scores'!BM60</f>
        <v>5.1600000000000007E-4</v>
      </c>
      <c r="BR60" s="201">
        <f>$D60*'US Select Agents-Scores'!BN60</f>
        <v>2.0640000000000003E-3</v>
      </c>
      <c r="BS60" s="201">
        <f>$D60*'US Select Agents-Scores'!BO60</f>
        <v>5.1600000000000007E-4</v>
      </c>
      <c r="BT60" s="201">
        <f>$D60*'US Select Agents-Scores'!BP60</f>
        <v>5.1600000000000007E-4</v>
      </c>
      <c r="BU60" s="201">
        <f>$D60*'US Select Agents-Scores'!BQ60</f>
        <v>5.1600000000000007E-4</v>
      </c>
      <c r="BV60" s="201">
        <f>$D60*'US Select Agents-Scores'!BR60</f>
        <v>5.1600000000000007E-4</v>
      </c>
      <c r="BW60" s="201">
        <f>$D60*'US Select Agents-Scores'!BS60</f>
        <v>5.1600000000000007E-4</v>
      </c>
      <c r="BX60" s="201">
        <f>$D60*'US Select Agents-Scores'!BT60</f>
        <v>0</v>
      </c>
      <c r="BY60" s="201">
        <f>$D60*'US Select Agents-Scores'!BU60</f>
        <v>1.0320000000000001E-3</v>
      </c>
      <c r="BZ60" s="201">
        <f>$D60*'US Select Agents-Scores'!BV60</f>
        <v>0</v>
      </c>
      <c r="CA60" s="201">
        <f>$D60*'US Select Agents-Scores'!BW60</f>
        <v>0</v>
      </c>
      <c r="CB60" s="201">
        <f>$D60*'US Select Agents-Scores'!BX60</f>
        <v>0</v>
      </c>
      <c r="CC60" s="201">
        <f>$D60*'US Select Agents-Scores'!BY60</f>
        <v>1.0320000000000001E-3</v>
      </c>
      <c r="CD60" s="201">
        <f>$D60*'US Select Agents-Scores'!BZ60</f>
        <v>0</v>
      </c>
      <c r="CE60" s="201">
        <f>$D60*'US Select Agents-Scores'!CA60</f>
        <v>1.0320000000000001E-3</v>
      </c>
      <c r="CF60" s="201">
        <f>$D60*'US Select Agents-Scores'!CB60</f>
        <v>0</v>
      </c>
      <c r="CG60" s="201">
        <f>$D60*'US Select Agents-Scores'!CC60</f>
        <v>0</v>
      </c>
      <c r="CH60" s="201">
        <f>$D60*'US Select Agents-Scores'!CD60</f>
        <v>5.1600000000000007E-4</v>
      </c>
      <c r="CI60" s="201">
        <f>$D60*'US Select Agents-Scores'!CE60</f>
        <v>0</v>
      </c>
    </row>
    <row r="61" spans="1:87" x14ac:dyDescent="0.25">
      <c r="A61"/>
      <c r="B61" s="30" t="s">
        <v>147</v>
      </c>
      <c r="C61" s="45">
        <v>0.25</v>
      </c>
      <c r="D61" s="46">
        <f t="shared" si="9"/>
        <v>2.5800000000000003E-3</v>
      </c>
      <c r="E61" s="4"/>
      <c r="F61" s="4"/>
      <c r="G61" s="201">
        <f>$D61*'US Select Agents-Scores'!C61</f>
        <v>5.1600000000000005E-3</v>
      </c>
      <c r="H61" s="201">
        <f>$D61*'US Select Agents-Scores'!D61</f>
        <v>0</v>
      </c>
      <c r="I61" s="201">
        <f>$D61*'US Select Agents-Scores'!E61</f>
        <v>1.0320000000000001E-2</v>
      </c>
      <c r="J61" s="201">
        <f>$D61*'US Select Agents-Scores'!F61</f>
        <v>0</v>
      </c>
      <c r="K61" s="201">
        <f>$D61*'US Select Agents-Scores'!G61</f>
        <v>1.0320000000000001E-2</v>
      </c>
      <c r="L61" s="201">
        <f>$D61*'US Select Agents-Scores'!H61</f>
        <v>1.0320000000000001E-2</v>
      </c>
      <c r="M61" s="201">
        <f>$D61*'US Select Agents-Scores'!I61</f>
        <v>5.1600000000000005E-3</v>
      </c>
      <c r="N61" s="201">
        <f>$D61*'US Select Agents-Scores'!J61</f>
        <v>0</v>
      </c>
      <c r="O61" s="201">
        <f>$D61*'US Select Agents-Scores'!K61</f>
        <v>2.5800000000000003E-3</v>
      </c>
      <c r="P61" s="201">
        <f>$D61*'US Select Agents-Scores'!L61</f>
        <v>2.5800000000000003E-3</v>
      </c>
      <c r="Q61" s="201">
        <f>$D61*'US Select Agents-Scores'!M61</f>
        <v>0</v>
      </c>
      <c r="R61" s="201">
        <f>$D61*'US Select Agents-Scores'!N61</f>
        <v>1.0320000000000001E-2</v>
      </c>
      <c r="S61" s="201">
        <f>$D61*'US Select Agents-Scores'!O61</f>
        <v>1.0320000000000001E-2</v>
      </c>
      <c r="T61" s="201">
        <f>$D61*'US Select Agents-Scores'!P61</f>
        <v>1.0320000000000001E-2</v>
      </c>
      <c r="U61" s="201">
        <f>$D61*'US Select Agents-Scores'!Q61</f>
        <v>5.1600000000000005E-3</v>
      </c>
      <c r="V61" s="201">
        <f>$D61*'US Select Agents-Scores'!R61</f>
        <v>1.0320000000000001E-2</v>
      </c>
      <c r="W61" s="201">
        <f>$D61*'US Select Agents-Scores'!S61</f>
        <v>5.1600000000000005E-3</v>
      </c>
      <c r="X61" s="201">
        <f>$D61*'US Select Agents-Scores'!T61</f>
        <v>0</v>
      </c>
      <c r="Y61" s="201">
        <f>$D61*'US Select Agents-Scores'!U61</f>
        <v>5.1600000000000005E-3</v>
      </c>
      <c r="Z61" s="201">
        <f>$D61*'US Select Agents-Scores'!V61</f>
        <v>1.0320000000000001E-2</v>
      </c>
      <c r="AA61" s="201">
        <f>$D61*'US Select Agents-Scores'!W61</f>
        <v>5.1600000000000005E-3</v>
      </c>
      <c r="AB61" s="201">
        <f>$D61*'US Select Agents-Scores'!X61</f>
        <v>0</v>
      </c>
      <c r="AC61" s="201">
        <f>$D61*'US Select Agents-Scores'!Y61</f>
        <v>0</v>
      </c>
      <c r="AD61" s="201">
        <f>$D61*'US Select Agents-Scores'!Z61</f>
        <v>2.5800000000000003E-3</v>
      </c>
      <c r="AE61" s="201">
        <f>$D61*'US Select Agents-Scores'!AA61</f>
        <v>5.1600000000000005E-3</v>
      </c>
      <c r="AF61" s="201">
        <f>$D61*'US Select Agents-Scores'!AB61</f>
        <v>0</v>
      </c>
      <c r="AG61" s="201">
        <f>$D61*'US Select Agents-Scores'!AC61</f>
        <v>0</v>
      </c>
      <c r="AH61" s="201">
        <f>$D61*'US Select Agents-Scores'!AD61</f>
        <v>1.0320000000000001E-2</v>
      </c>
      <c r="AI61" s="201">
        <f>$D61*'US Select Agents-Scores'!AE61</f>
        <v>0</v>
      </c>
      <c r="AJ61" s="201">
        <f>$D61*'US Select Agents-Scores'!AF61</f>
        <v>0</v>
      </c>
      <c r="AK61" s="201">
        <f>$D61*'US Select Agents-Scores'!AG61</f>
        <v>5.1600000000000005E-3</v>
      </c>
      <c r="AL61" s="201">
        <f>$D61*'US Select Agents-Scores'!AH61</f>
        <v>5.1600000000000005E-3</v>
      </c>
      <c r="AM61" s="201">
        <f>$D61*'US Select Agents-Scores'!AI61</f>
        <v>5.1600000000000005E-3</v>
      </c>
      <c r="AN61" s="201">
        <f>$D61*'US Select Agents-Scores'!AJ61</f>
        <v>1.0320000000000001E-2</v>
      </c>
      <c r="AO61" s="201">
        <f>$D61*'US Select Agents-Scores'!AK61</f>
        <v>0</v>
      </c>
      <c r="AP61" s="201">
        <f>$D61*'US Select Agents-Scores'!AL61</f>
        <v>0</v>
      </c>
      <c r="AQ61" s="201">
        <f>$D61*'US Select Agents-Scores'!AM61</f>
        <v>1.0320000000000001E-2</v>
      </c>
      <c r="AR61" s="201">
        <f>$D61*'US Select Agents-Scores'!AN61</f>
        <v>1.0320000000000001E-2</v>
      </c>
      <c r="AS61" s="201">
        <f>$D61*'US Select Agents-Scores'!AO61</f>
        <v>5.1600000000000005E-3</v>
      </c>
      <c r="AT61" s="201">
        <f>$D61*'US Select Agents-Scores'!AP61</f>
        <v>1.0320000000000001E-2</v>
      </c>
      <c r="AU61" s="201">
        <f>$D61*'US Select Agents-Scores'!AQ61</f>
        <v>5.1600000000000005E-3</v>
      </c>
      <c r="AV61" s="201">
        <f>$D61*'US Select Agents-Scores'!AR61</f>
        <v>5.1600000000000005E-3</v>
      </c>
      <c r="AW61" s="201">
        <f>$D61*'US Select Agents-Scores'!AS61</f>
        <v>0</v>
      </c>
      <c r="AX61" s="201">
        <f>$D61*'US Select Agents-Scores'!AT61</f>
        <v>0</v>
      </c>
      <c r="AY61" s="201">
        <f>$D61*'US Select Agents-Scores'!AU61</f>
        <v>1.0320000000000001E-2</v>
      </c>
      <c r="AZ61" s="201">
        <f>$D61*'US Select Agents-Scores'!AV61</f>
        <v>1.0320000000000001E-2</v>
      </c>
      <c r="BA61" s="201">
        <f>$D61*'US Select Agents-Scores'!AW61</f>
        <v>0</v>
      </c>
      <c r="BB61" s="201">
        <f>$D61*'US Select Agents-Scores'!AX61</f>
        <v>5.1600000000000005E-3</v>
      </c>
      <c r="BC61" s="201">
        <f>$D61*'US Select Agents-Scores'!AY61</f>
        <v>0</v>
      </c>
      <c r="BD61" s="201">
        <f>$D61*'US Select Agents-Scores'!AZ61</f>
        <v>0</v>
      </c>
      <c r="BE61" s="201">
        <f>$D61*'US Select Agents-Scores'!BA61</f>
        <v>0</v>
      </c>
      <c r="BF61" s="201">
        <f>$D61*'US Select Agents-Scores'!BB61</f>
        <v>5.1600000000000005E-3</v>
      </c>
      <c r="BG61" s="201">
        <f>$D61*'US Select Agents-Scores'!BC61</f>
        <v>0</v>
      </c>
      <c r="BH61" s="201">
        <f>$D61*'US Select Agents-Scores'!BD61</f>
        <v>5.1600000000000005E-3</v>
      </c>
      <c r="BI61" s="201">
        <f>$D61*'US Select Agents-Scores'!BE61</f>
        <v>5.1600000000000005E-3</v>
      </c>
      <c r="BJ61" s="201">
        <f>$D61*'US Select Agents-Scores'!BF61</f>
        <v>5.1600000000000005E-3</v>
      </c>
      <c r="BK61" s="201">
        <f>$D61*'US Select Agents-Scores'!BG61</f>
        <v>5.1600000000000005E-3</v>
      </c>
      <c r="BL61" s="201">
        <f>$D61*'US Select Agents-Scores'!BH61</f>
        <v>0</v>
      </c>
      <c r="BM61" s="201">
        <f>$D61*'US Select Agents-Scores'!BI61</f>
        <v>0</v>
      </c>
      <c r="BN61" s="201">
        <f>$D61*'US Select Agents-Scores'!BJ61</f>
        <v>0</v>
      </c>
      <c r="BO61" s="201">
        <f>$D61*'US Select Agents-Scores'!BK61</f>
        <v>5.1600000000000005E-3</v>
      </c>
      <c r="BP61" s="201">
        <f>$D61*'US Select Agents-Scores'!BL61</f>
        <v>0</v>
      </c>
      <c r="BQ61" s="201">
        <f>$D61*'US Select Agents-Scores'!BM61</f>
        <v>5.1600000000000005E-3</v>
      </c>
      <c r="BR61" s="201">
        <f>$D61*'US Select Agents-Scores'!BN61</f>
        <v>1.0320000000000001E-2</v>
      </c>
      <c r="BS61" s="201">
        <f>$D61*'US Select Agents-Scores'!BO61</f>
        <v>5.1600000000000005E-3</v>
      </c>
      <c r="BT61" s="201">
        <f>$D61*'US Select Agents-Scores'!BP61</f>
        <v>5.1600000000000005E-3</v>
      </c>
      <c r="BU61" s="201">
        <f>$D61*'US Select Agents-Scores'!BQ61</f>
        <v>5.1600000000000005E-3</v>
      </c>
      <c r="BV61" s="201">
        <f>$D61*'US Select Agents-Scores'!BR61</f>
        <v>5.1600000000000005E-3</v>
      </c>
      <c r="BW61" s="201">
        <f>$D61*'US Select Agents-Scores'!BS61</f>
        <v>5.1600000000000005E-3</v>
      </c>
      <c r="BX61" s="201">
        <f>$D61*'US Select Agents-Scores'!BT61</f>
        <v>0</v>
      </c>
      <c r="BY61" s="201">
        <f>$D61*'US Select Agents-Scores'!BU61</f>
        <v>1.0320000000000001E-2</v>
      </c>
      <c r="BZ61" s="201">
        <f>$D61*'US Select Agents-Scores'!BV61</f>
        <v>0</v>
      </c>
      <c r="CA61" s="201">
        <f>$D61*'US Select Agents-Scores'!BW61</f>
        <v>0</v>
      </c>
      <c r="CB61" s="201">
        <f>$D61*'US Select Agents-Scores'!BX61</f>
        <v>0</v>
      </c>
      <c r="CC61" s="201">
        <f>$D61*'US Select Agents-Scores'!BY61</f>
        <v>5.1600000000000005E-3</v>
      </c>
      <c r="CD61" s="201">
        <f>$D61*'US Select Agents-Scores'!BZ61</f>
        <v>0</v>
      </c>
      <c r="CE61" s="201">
        <f>$D61*'US Select Agents-Scores'!CA61</f>
        <v>1.0320000000000001E-2</v>
      </c>
      <c r="CF61" s="201">
        <f>$D61*'US Select Agents-Scores'!CB61</f>
        <v>0</v>
      </c>
      <c r="CG61" s="201">
        <f>$D61*'US Select Agents-Scores'!CC61</f>
        <v>0</v>
      </c>
      <c r="CH61" s="201">
        <f>$D61*'US Select Agents-Scores'!CD61</f>
        <v>5.1600000000000005E-3</v>
      </c>
      <c r="CI61" s="201">
        <f>$D61*'US Select Agents-Scores'!CE61</f>
        <v>1.0320000000000001E-2</v>
      </c>
    </row>
    <row r="62" spans="1:87" x14ac:dyDescent="0.25">
      <c r="A62"/>
      <c r="B62" s="30" t="s">
        <v>148</v>
      </c>
      <c r="C62" s="45">
        <v>0.17</v>
      </c>
      <c r="D62" s="46">
        <f t="shared" si="9"/>
        <v>1.7544000000000001E-3</v>
      </c>
      <c r="E62" s="4"/>
      <c r="F62" s="4"/>
      <c r="G62" s="201">
        <f>$D62*'US Select Agents-Scores'!C62</f>
        <v>7.0176000000000006E-3</v>
      </c>
      <c r="H62" s="201">
        <f>$D62*'US Select Agents-Scores'!D62</f>
        <v>0</v>
      </c>
      <c r="I62" s="201">
        <f>$D62*'US Select Agents-Scores'!E62</f>
        <v>7.0176000000000006E-3</v>
      </c>
      <c r="J62" s="201">
        <f>$D62*'US Select Agents-Scores'!F62</f>
        <v>0</v>
      </c>
      <c r="K62" s="201">
        <f>$D62*'US Select Agents-Scores'!G62</f>
        <v>7.0176000000000006E-3</v>
      </c>
      <c r="L62" s="201">
        <f>$D62*'US Select Agents-Scores'!H62</f>
        <v>7.0176000000000006E-3</v>
      </c>
      <c r="M62" s="201">
        <f>$D62*'US Select Agents-Scores'!I62</f>
        <v>7.0176000000000006E-3</v>
      </c>
      <c r="N62" s="201">
        <f>$D62*'US Select Agents-Scores'!J62</f>
        <v>0</v>
      </c>
      <c r="O62" s="201">
        <f>$D62*'US Select Agents-Scores'!K62</f>
        <v>7.0176000000000006E-3</v>
      </c>
      <c r="P62" s="201">
        <f>$D62*'US Select Agents-Scores'!L62</f>
        <v>7.0176000000000006E-3</v>
      </c>
      <c r="Q62" s="201">
        <f>$D62*'US Select Agents-Scores'!M62</f>
        <v>7.0176000000000006E-3</v>
      </c>
      <c r="R62" s="201">
        <f>$D62*'US Select Agents-Scores'!N62</f>
        <v>7.0176000000000006E-3</v>
      </c>
      <c r="S62" s="201">
        <f>$D62*'US Select Agents-Scores'!O62</f>
        <v>7.0176000000000006E-3</v>
      </c>
      <c r="T62" s="201">
        <f>$D62*'US Select Agents-Scores'!P62</f>
        <v>7.0176000000000006E-3</v>
      </c>
      <c r="U62" s="201">
        <f>$D62*'US Select Agents-Scores'!Q62</f>
        <v>7.0176000000000006E-3</v>
      </c>
      <c r="V62" s="201">
        <f>$D62*'US Select Agents-Scores'!R62</f>
        <v>3.5088000000000003E-3</v>
      </c>
      <c r="W62" s="201">
        <f>$D62*'US Select Agents-Scores'!S62</f>
        <v>3.5088000000000003E-3</v>
      </c>
      <c r="X62" s="201">
        <f>$D62*'US Select Agents-Scores'!T62</f>
        <v>0</v>
      </c>
      <c r="Y62" s="201">
        <f>$D62*'US Select Agents-Scores'!U62</f>
        <v>1.7544000000000001E-3</v>
      </c>
      <c r="Z62" s="201">
        <f>$D62*'US Select Agents-Scores'!V62</f>
        <v>7.0176000000000006E-3</v>
      </c>
      <c r="AA62" s="201">
        <f>$D62*'US Select Agents-Scores'!W62</f>
        <v>7.0176000000000006E-3</v>
      </c>
      <c r="AB62" s="201">
        <f>$D62*'US Select Agents-Scores'!X62</f>
        <v>0</v>
      </c>
      <c r="AC62" s="201">
        <f>$D62*'US Select Agents-Scores'!Y62</f>
        <v>0</v>
      </c>
      <c r="AD62" s="201">
        <f>$D62*'US Select Agents-Scores'!Z62</f>
        <v>1.7544000000000001E-3</v>
      </c>
      <c r="AE62" s="201">
        <f>$D62*'US Select Agents-Scores'!AA62</f>
        <v>1.7544000000000001E-3</v>
      </c>
      <c r="AF62" s="201">
        <f>$D62*'US Select Agents-Scores'!AB62</f>
        <v>0</v>
      </c>
      <c r="AG62" s="201">
        <f>$D62*'US Select Agents-Scores'!AC62</f>
        <v>0</v>
      </c>
      <c r="AH62" s="201">
        <f>$D62*'US Select Agents-Scores'!AD62</f>
        <v>3.5088000000000003E-3</v>
      </c>
      <c r="AI62" s="201">
        <f>$D62*'US Select Agents-Scores'!AE62</f>
        <v>0</v>
      </c>
      <c r="AJ62" s="201">
        <f>$D62*'US Select Agents-Scores'!AF62</f>
        <v>0</v>
      </c>
      <c r="AK62" s="201">
        <f>$D62*'US Select Agents-Scores'!AG62</f>
        <v>3.5088000000000003E-3</v>
      </c>
      <c r="AL62" s="201">
        <f>$D62*'US Select Agents-Scores'!AH62</f>
        <v>3.5088000000000003E-3</v>
      </c>
      <c r="AM62" s="201">
        <f>$D62*'US Select Agents-Scores'!AI62</f>
        <v>3.5088000000000003E-3</v>
      </c>
      <c r="AN62" s="201">
        <f>$D62*'US Select Agents-Scores'!AJ62</f>
        <v>1.7544000000000001E-3</v>
      </c>
      <c r="AO62" s="201">
        <f>$D62*'US Select Agents-Scores'!AK62</f>
        <v>0</v>
      </c>
      <c r="AP62" s="201">
        <f>$D62*'US Select Agents-Scores'!AL62</f>
        <v>0</v>
      </c>
      <c r="AQ62" s="201">
        <f>$D62*'US Select Agents-Scores'!AM62</f>
        <v>3.5088000000000003E-3</v>
      </c>
      <c r="AR62" s="201">
        <f>$D62*'US Select Agents-Scores'!AN62</f>
        <v>3.5088000000000003E-3</v>
      </c>
      <c r="AS62" s="201">
        <f>$D62*'US Select Agents-Scores'!AO62</f>
        <v>3.5088000000000003E-3</v>
      </c>
      <c r="AT62" s="201">
        <f>$D62*'US Select Agents-Scores'!AP62</f>
        <v>3.5088000000000003E-3</v>
      </c>
      <c r="AU62" s="201">
        <f>$D62*'US Select Agents-Scores'!AQ62</f>
        <v>3.5088000000000003E-3</v>
      </c>
      <c r="AV62" s="201">
        <f>$D62*'US Select Agents-Scores'!AR62</f>
        <v>3.5088000000000003E-3</v>
      </c>
      <c r="AW62" s="201">
        <f>$D62*'US Select Agents-Scores'!AS62</f>
        <v>0</v>
      </c>
      <c r="AX62" s="201">
        <f>$D62*'US Select Agents-Scores'!AT62</f>
        <v>0</v>
      </c>
      <c r="AY62" s="201">
        <f>$D62*'US Select Agents-Scores'!AU62</f>
        <v>3.5088000000000003E-3</v>
      </c>
      <c r="AZ62" s="201">
        <f>$D62*'US Select Agents-Scores'!AV62</f>
        <v>3.5088000000000003E-3</v>
      </c>
      <c r="BA62" s="201">
        <f>$D62*'US Select Agents-Scores'!AW62</f>
        <v>0</v>
      </c>
      <c r="BB62" s="201">
        <f>$D62*'US Select Agents-Scores'!AX62</f>
        <v>3.5088000000000003E-3</v>
      </c>
      <c r="BC62" s="201">
        <f>$D62*'US Select Agents-Scores'!AY62</f>
        <v>0</v>
      </c>
      <c r="BD62" s="201">
        <f>$D62*'US Select Agents-Scores'!AZ62</f>
        <v>0</v>
      </c>
      <c r="BE62" s="201">
        <f>$D62*'US Select Agents-Scores'!BA62</f>
        <v>7.0176000000000006E-3</v>
      </c>
      <c r="BF62" s="201">
        <f>$D62*'US Select Agents-Scores'!BB62</f>
        <v>3.5088000000000003E-3</v>
      </c>
      <c r="BG62" s="201">
        <f>$D62*'US Select Agents-Scores'!BC62</f>
        <v>3.5088000000000003E-3</v>
      </c>
      <c r="BH62" s="201">
        <f>$D62*'US Select Agents-Scores'!BD62</f>
        <v>0</v>
      </c>
      <c r="BI62" s="201">
        <f>$D62*'US Select Agents-Scores'!BE62</f>
        <v>0</v>
      </c>
      <c r="BJ62" s="201">
        <f>$D62*'US Select Agents-Scores'!BF62</f>
        <v>1.7544000000000001E-3</v>
      </c>
      <c r="BK62" s="201">
        <f>$D62*'US Select Agents-Scores'!BG62</f>
        <v>3.5088000000000003E-3</v>
      </c>
      <c r="BL62" s="201">
        <f>$D62*'US Select Agents-Scores'!BH62</f>
        <v>0</v>
      </c>
      <c r="BM62" s="201">
        <f>$D62*'US Select Agents-Scores'!BI62</f>
        <v>7.0176000000000006E-3</v>
      </c>
      <c r="BN62" s="201">
        <f>$D62*'US Select Agents-Scores'!BJ62</f>
        <v>0</v>
      </c>
      <c r="BO62" s="201">
        <f>$D62*'US Select Agents-Scores'!BK62</f>
        <v>3.5088000000000003E-3</v>
      </c>
      <c r="BP62" s="201">
        <f>$D62*'US Select Agents-Scores'!BL62</f>
        <v>0</v>
      </c>
      <c r="BQ62" s="201">
        <f>$D62*'US Select Agents-Scores'!BM62</f>
        <v>7.0176000000000006E-3</v>
      </c>
      <c r="BR62" s="201">
        <f>$D62*'US Select Agents-Scores'!BN62</f>
        <v>0</v>
      </c>
      <c r="BS62" s="201">
        <f>$D62*'US Select Agents-Scores'!BO62</f>
        <v>1.7544000000000001E-3</v>
      </c>
      <c r="BT62" s="201">
        <f>$D62*'US Select Agents-Scores'!BP62</f>
        <v>1.7544000000000001E-3</v>
      </c>
      <c r="BU62" s="201">
        <f>$D62*'US Select Agents-Scores'!BQ62</f>
        <v>1.7544000000000001E-3</v>
      </c>
      <c r="BV62" s="201">
        <f>$D62*'US Select Agents-Scores'!BR62</f>
        <v>1.7544000000000001E-3</v>
      </c>
      <c r="BW62" s="201">
        <f>$D62*'US Select Agents-Scores'!BS62</f>
        <v>1.7544000000000001E-3</v>
      </c>
      <c r="BX62" s="201">
        <f>$D62*'US Select Agents-Scores'!BT62</f>
        <v>7.0176000000000006E-3</v>
      </c>
      <c r="BY62" s="201">
        <f>$D62*'US Select Agents-Scores'!BU62</f>
        <v>3.5088000000000003E-3</v>
      </c>
      <c r="BZ62" s="201">
        <f>$D62*'US Select Agents-Scores'!BV62</f>
        <v>0</v>
      </c>
      <c r="CA62" s="201">
        <f>$D62*'US Select Agents-Scores'!BW62</f>
        <v>0</v>
      </c>
      <c r="CB62" s="201">
        <f>$D62*'US Select Agents-Scores'!BX62</f>
        <v>7.0176000000000006E-3</v>
      </c>
      <c r="CC62" s="201">
        <f>$D62*'US Select Agents-Scores'!BY62</f>
        <v>0</v>
      </c>
      <c r="CD62" s="201">
        <f>$D62*'US Select Agents-Scores'!BZ62</f>
        <v>7.0176000000000006E-3</v>
      </c>
      <c r="CE62" s="201">
        <f>$D62*'US Select Agents-Scores'!CA62</f>
        <v>3.5088000000000003E-3</v>
      </c>
      <c r="CF62" s="201">
        <f>$D62*'US Select Agents-Scores'!CB62</f>
        <v>0</v>
      </c>
      <c r="CG62" s="201">
        <f>$D62*'US Select Agents-Scores'!CC62</f>
        <v>0</v>
      </c>
      <c r="CH62" s="201">
        <f>$D62*'US Select Agents-Scores'!CD62</f>
        <v>3.5088000000000003E-3</v>
      </c>
      <c r="CI62" s="201">
        <f>$D62*'US Select Agents-Scores'!CE62</f>
        <v>0</v>
      </c>
    </row>
    <row r="63" spans="1:87" x14ac:dyDescent="0.25">
      <c r="A63"/>
      <c r="B63" s="30" t="s">
        <v>149</v>
      </c>
      <c r="C63" s="45">
        <v>0.08</v>
      </c>
      <c r="D63" s="46">
        <f t="shared" si="9"/>
        <v>8.2560000000000001E-4</v>
      </c>
      <c r="E63" s="4"/>
      <c r="F63" s="4"/>
      <c r="G63" s="201">
        <f>$D63*'US Select Agents-Scores'!C63</f>
        <v>0</v>
      </c>
      <c r="H63" s="201">
        <f>$D63*'US Select Agents-Scores'!D63</f>
        <v>3.3024E-3</v>
      </c>
      <c r="I63" s="201">
        <f>$D63*'US Select Agents-Scores'!E63</f>
        <v>3.3024E-3</v>
      </c>
      <c r="J63" s="201">
        <f>$D63*'US Select Agents-Scores'!F63</f>
        <v>3.3024E-3</v>
      </c>
      <c r="K63" s="201">
        <f>$D63*'US Select Agents-Scores'!G63</f>
        <v>0</v>
      </c>
      <c r="L63" s="201">
        <f>$D63*'US Select Agents-Scores'!H63</f>
        <v>8.2560000000000001E-4</v>
      </c>
      <c r="M63" s="201">
        <f>$D63*'US Select Agents-Scores'!I63</f>
        <v>0</v>
      </c>
      <c r="N63" s="201">
        <f>$D63*'US Select Agents-Scores'!J63</f>
        <v>3.3024E-3</v>
      </c>
      <c r="O63" s="201">
        <f>$D63*'US Select Agents-Scores'!K63</f>
        <v>0</v>
      </c>
      <c r="P63" s="201">
        <f>$D63*'US Select Agents-Scores'!L63</f>
        <v>0</v>
      </c>
      <c r="Q63" s="201">
        <f>$D63*'US Select Agents-Scores'!M63</f>
        <v>0</v>
      </c>
      <c r="R63" s="201">
        <f>$D63*'US Select Agents-Scores'!N63</f>
        <v>0</v>
      </c>
      <c r="S63" s="201">
        <f>$D63*'US Select Agents-Scores'!O63</f>
        <v>0</v>
      </c>
      <c r="T63" s="201">
        <f>$D63*'US Select Agents-Scores'!P63</f>
        <v>0</v>
      </c>
      <c r="U63" s="201">
        <f>$D63*'US Select Agents-Scores'!Q63</f>
        <v>8.2560000000000001E-4</v>
      </c>
      <c r="V63" s="201">
        <f>$D63*'US Select Agents-Scores'!R63</f>
        <v>0</v>
      </c>
      <c r="W63" s="201">
        <f>$D63*'US Select Agents-Scores'!S63</f>
        <v>0</v>
      </c>
      <c r="X63" s="201">
        <f>$D63*'US Select Agents-Scores'!T63</f>
        <v>3.3024E-3</v>
      </c>
      <c r="Y63" s="201">
        <f>$D63*'US Select Agents-Scores'!U63</f>
        <v>0</v>
      </c>
      <c r="Z63" s="201">
        <f>$D63*'US Select Agents-Scores'!V63</f>
        <v>1.6512E-3</v>
      </c>
      <c r="AA63" s="201">
        <f>$D63*'US Select Agents-Scores'!W63</f>
        <v>0</v>
      </c>
      <c r="AB63" s="201">
        <f>$D63*'US Select Agents-Scores'!X63</f>
        <v>0</v>
      </c>
      <c r="AC63" s="201">
        <f>$D63*'US Select Agents-Scores'!Y63</f>
        <v>0</v>
      </c>
      <c r="AD63" s="201">
        <f>$D63*'US Select Agents-Scores'!Z63</f>
        <v>1.6512E-3</v>
      </c>
      <c r="AE63" s="201">
        <f>$D63*'US Select Agents-Scores'!AA63</f>
        <v>3.3024E-3</v>
      </c>
      <c r="AF63" s="201">
        <f>$D63*'US Select Agents-Scores'!AB63</f>
        <v>0</v>
      </c>
      <c r="AG63" s="201">
        <f>$D63*'US Select Agents-Scores'!AC63</f>
        <v>3.3024E-3</v>
      </c>
      <c r="AH63" s="201">
        <f>$D63*'US Select Agents-Scores'!AD63</f>
        <v>0</v>
      </c>
      <c r="AI63" s="201">
        <f>$D63*'US Select Agents-Scores'!AE63</f>
        <v>0</v>
      </c>
      <c r="AJ63" s="201">
        <f>$D63*'US Select Agents-Scores'!AF63</f>
        <v>3.3024E-3</v>
      </c>
      <c r="AK63" s="201">
        <f>$D63*'US Select Agents-Scores'!AG63</f>
        <v>0</v>
      </c>
      <c r="AL63" s="201">
        <f>$D63*'US Select Agents-Scores'!AH63</f>
        <v>0</v>
      </c>
      <c r="AM63" s="201">
        <f>$D63*'US Select Agents-Scores'!AI63</f>
        <v>0</v>
      </c>
      <c r="AN63" s="201">
        <f>$D63*'US Select Agents-Scores'!AJ63</f>
        <v>0</v>
      </c>
      <c r="AO63" s="201">
        <f>$D63*'US Select Agents-Scores'!AK63</f>
        <v>3.3024E-3</v>
      </c>
      <c r="AP63" s="201">
        <f>$D63*'US Select Agents-Scores'!AL63</f>
        <v>3.3024E-3</v>
      </c>
      <c r="AQ63" s="201">
        <f>$D63*'US Select Agents-Scores'!AM63</f>
        <v>0</v>
      </c>
      <c r="AR63" s="201">
        <f>$D63*'US Select Agents-Scores'!AN63</f>
        <v>3.3024E-3</v>
      </c>
      <c r="AS63" s="201">
        <f>$D63*'US Select Agents-Scores'!AO63</f>
        <v>0</v>
      </c>
      <c r="AT63" s="201">
        <f>$D63*'US Select Agents-Scores'!AP63</f>
        <v>0</v>
      </c>
      <c r="AU63" s="201">
        <f>$D63*'US Select Agents-Scores'!AQ63</f>
        <v>0</v>
      </c>
      <c r="AV63" s="201">
        <f>$D63*'US Select Agents-Scores'!AR63</f>
        <v>0</v>
      </c>
      <c r="AW63" s="201">
        <f>$D63*'US Select Agents-Scores'!AS63</f>
        <v>0</v>
      </c>
      <c r="AX63" s="201">
        <f>$D63*'US Select Agents-Scores'!AT63</f>
        <v>0</v>
      </c>
      <c r="AY63" s="201">
        <f>$D63*'US Select Agents-Scores'!AU63</f>
        <v>0</v>
      </c>
      <c r="AZ63" s="201">
        <f>$D63*'US Select Agents-Scores'!AV63</f>
        <v>3.3024E-3</v>
      </c>
      <c r="BA63" s="201">
        <f>$D63*'US Select Agents-Scores'!AW63</f>
        <v>0</v>
      </c>
      <c r="BB63" s="201">
        <f>$D63*'US Select Agents-Scores'!AX63</f>
        <v>0</v>
      </c>
      <c r="BC63" s="201">
        <f>$D63*'US Select Agents-Scores'!AY63</f>
        <v>0</v>
      </c>
      <c r="BD63" s="201">
        <f>$D63*'US Select Agents-Scores'!AZ63</f>
        <v>0</v>
      </c>
      <c r="BE63" s="201">
        <f>$D63*'US Select Agents-Scores'!BA63</f>
        <v>0</v>
      </c>
      <c r="BF63" s="201">
        <f>$D63*'US Select Agents-Scores'!BB63</f>
        <v>8.2560000000000001E-4</v>
      </c>
      <c r="BG63" s="201">
        <f>$D63*'US Select Agents-Scores'!BC63</f>
        <v>0</v>
      </c>
      <c r="BH63" s="201">
        <f>$D63*'US Select Agents-Scores'!BD63</f>
        <v>1.6512E-3</v>
      </c>
      <c r="BI63" s="201">
        <f>$D63*'US Select Agents-Scores'!BE63</f>
        <v>3.3024E-3</v>
      </c>
      <c r="BJ63" s="201">
        <f>$D63*'US Select Agents-Scores'!BF63</f>
        <v>3.3024E-3</v>
      </c>
      <c r="BK63" s="201">
        <f>$D63*'US Select Agents-Scores'!BG63</f>
        <v>8.2560000000000001E-4</v>
      </c>
      <c r="BL63" s="201">
        <f>$D63*'US Select Agents-Scores'!BH63</f>
        <v>0</v>
      </c>
      <c r="BM63" s="201">
        <f>$D63*'US Select Agents-Scores'!BI63</f>
        <v>0</v>
      </c>
      <c r="BN63" s="201">
        <f>$D63*'US Select Agents-Scores'!BJ63</f>
        <v>0</v>
      </c>
      <c r="BO63" s="201">
        <f>$D63*'US Select Agents-Scores'!BK63</f>
        <v>0</v>
      </c>
      <c r="BP63" s="201">
        <f>$D63*'US Select Agents-Scores'!BL63</f>
        <v>0</v>
      </c>
      <c r="BQ63" s="201">
        <f>$D63*'US Select Agents-Scores'!BM63</f>
        <v>0</v>
      </c>
      <c r="BR63" s="201">
        <f>$D63*'US Select Agents-Scores'!BN63</f>
        <v>0</v>
      </c>
      <c r="BS63" s="201">
        <f>$D63*'US Select Agents-Scores'!BO63</f>
        <v>0</v>
      </c>
      <c r="BT63" s="201">
        <f>$D63*'US Select Agents-Scores'!BP63</f>
        <v>0</v>
      </c>
      <c r="BU63" s="201">
        <f>$D63*'US Select Agents-Scores'!BQ63</f>
        <v>0</v>
      </c>
      <c r="BV63" s="201">
        <f>$D63*'US Select Agents-Scores'!BR63</f>
        <v>0</v>
      </c>
      <c r="BW63" s="201">
        <f>$D63*'US Select Agents-Scores'!BS63</f>
        <v>0</v>
      </c>
      <c r="BX63" s="201">
        <f>$D63*'US Select Agents-Scores'!BT63</f>
        <v>0</v>
      </c>
      <c r="BY63" s="201">
        <f>$D63*'US Select Agents-Scores'!BU63</f>
        <v>0</v>
      </c>
      <c r="BZ63" s="201">
        <f>$D63*'US Select Agents-Scores'!BV63</f>
        <v>0</v>
      </c>
      <c r="CA63" s="201">
        <f>$D63*'US Select Agents-Scores'!BW63</f>
        <v>0</v>
      </c>
      <c r="CB63" s="201">
        <f>$D63*'US Select Agents-Scores'!BX63</f>
        <v>0</v>
      </c>
      <c r="CC63" s="201">
        <f>$D63*'US Select Agents-Scores'!BY63</f>
        <v>3.3024E-3</v>
      </c>
      <c r="CD63" s="201">
        <f>$D63*'US Select Agents-Scores'!BZ63</f>
        <v>0</v>
      </c>
      <c r="CE63" s="201">
        <f>$D63*'US Select Agents-Scores'!CA63</f>
        <v>1.6512E-3</v>
      </c>
      <c r="CF63" s="201">
        <f>$D63*'US Select Agents-Scores'!CB63</f>
        <v>0</v>
      </c>
      <c r="CG63" s="201">
        <f>$D63*'US Select Agents-Scores'!CC63</f>
        <v>3.3024E-3</v>
      </c>
      <c r="CH63" s="201">
        <f>$D63*'US Select Agents-Scores'!CD63</f>
        <v>3.3024E-3</v>
      </c>
      <c r="CI63" s="201">
        <f>$D63*'US Select Agents-Scores'!CE63</f>
        <v>0</v>
      </c>
    </row>
    <row r="64" spans="1:87" x14ac:dyDescent="0.25">
      <c r="A64"/>
      <c r="B64" s="30" t="s">
        <v>150</v>
      </c>
      <c r="C64" s="45">
        <v>0.03</v>
      </c>
      <c r="D64" s="46">
        <f t="shared" si="9"/>
        <v>3.0959999999999999E-4</v>
      </c>
      <c r="E64" s="4"/>
      <c r="F64" s="4"/>
      <c r="G64" s="201">
        <f>$D64*'US Select Agents-Scores'!C64</f>
        <v>3.0959999999999999E-4</v>
      </c>
      <c r="H64" s="201">
        <f>$D64*'US Select Agents-Scores'!D64</f>
        <v>0</v>
      </c>
      <c r="I64" s="201">
        <f>$D64*'US Select Agents-Scores'!E64</f>
        <v>3.0959999999999999E-4</v>
      </c>
      <c r="J64" s="201">
        <f>$D64*'US Select Agents-Scores'!F64</f>
        <v>1.2384E-3</v>
      </c>
      <c r="K64" s="201">
        <f>$D64*'US Select Agents-Scores'!G64</f>
        <v>3.0959999999999999E-4</v>
      </c>
      <c r="L64" s="201">
        <f>$D64*'US Select Agents-Scores'!H64</f>
        <v>3.0959999999999999E-4</v>
      </c>
      <c r="M64" s="201">
        <f>$D64*'US Select Agents-Scores'!I64</f>
        <v>3.0959999999999999E-4</v>
      </c>
      <c r="N64" s="201">
        <f>$D64*'US Select Agents-Scores'!J64</f>
        <v>0</v>
      </c>
      <c r="O64" s="201">
        <f>$D64*'US Select Agents-Scores'!K64</f>
        <v>0</v>
      </c>
      <c r="P64" s="201">
        <f>$D64*'US Select Agents-Scores'!L64</f>
        <v>0</v>
      </c>
      <c r="Q64" s="201">
        <f>$D64*'US Select Agents-Scores'!M64</f>
        <v>0</v>
      </c>
      <c r="R64" s="201">
        <f>$D64*'US Select Agents-Scores'!N64</f>
        <v>1.2384E-3</v>
      </c>
      <c r="S64" s="201">
        <f>$D64*'US Select Agents-Scores'!O64</f>
        <v>6.1919999999999998E-4</v>
      </c>
      <c r="T64" s="201">
        <f>$D64*'US Select Agents-Scores'!P64</f>
        <v>6.1919999999999998E-4</v>
      </c>
      <c r="U64" s="201">
        <f>$D64*'US Select Agents-Scores'!Q64</f>
        <v>3.0959999999999999E-4</v>
      </c>
      <c r="V64" s="201">
        <f>$D64*'US Select Agents-Scores'!R64</f>
        <v>3.0959999999999999E-4</v>
      </c>
      <c r="W64" s="201">
        <f>$D64*'US Select Agents-Scores'!S64</f>
        <v>6.1919999999999998E-4</v>
      </c>
      <c r="X64" s="201">
        <f>$D64*'US Select Agents-Scores'!T64</f>
        <v>6.1919999999999998E-4</v>
      </c>
      <c r="Y64" s="201">
        <f>$D64*'US Select Agents-Scores'!U64</f>
        <v>3.0959999999999999E-4</v>
      </c>
      <c r="Z64" s="201">
        <f>$D64*'US Select Agents-Scores'!V64</f>
        <v>3.0959999999999999E-4</v>
      </c>
      <c r="AA64" s="201">
        <f>$D64*'US Select Agents-Scores'!W64</f>
        <v>0</v>
      </c>
      <c r="AB64" s="201">
        <f>$D64*'US Select Agents-Scores'!X64</f>
        <v>0</v>
      </c>
      <c r="AC64" s="201">
        <f>$D64*'US Select Agents-Scores'!Y64</f>
        <v>0</v>
      </c>
      <c r="AD64" s="201">
        <f>$D64*'US Select Agents-Scores'!Z64</f>
        <v>3.0959999999999999E-4</v>
      </c>
      <c r="AE64" s="201">
        <f>$D64*'US Select Agents-Scores'!AA64</f>
        <v>3.0959999999999999E-4</v>
      </c>
      <c r="AF64" s="201">
        <f>$D64*'US Select Agents-Scores'!AB64</f>
        <v>0</v>
      </c>
      <c r="AG64" s="201">
        <f>$D64*'US Select Agents-Scores'!AC64</f>
        <v>6.1919999999999998E-4</v>
      </c>
      <c r="AH64" s="201">
        <f>$D64*'US Select Agents-Scores'!AD64</f>
        <v>3.0959999999999999E-4</v>
      </c>
      <c r="AI64" s="201">
        <f>$D64*'US Select Agents-Scores'!AE64</f>
        <v>0</v>
      </c>
      <c r="AJ64" s="201">
        <f>$D64*'US Select Agents-Scores'!AF64</f>
        <v>3.0959999999999999E-4</v>
      </c>
      <c r="AK64" s="201">
        <f>$D64*'US Select Agents-Scores'!AG64</f>
        <v>3.0959999999999999E-4</v>
      </c>
      <c r="AL64" s="201">
        <f>$D64*'US Select Agents-Scores'!AH64</f>
        <v>0</v>
      </c>
      <c r="AM64" s="201">
        <f>$D64*'US Select Agents-Scores'!AI64</f>
        <v>3.0959999999999999E-4</v>
      </c>
      <c r="AN64" s="201">
        <f>$D64*'US Select Agents-Scores'!AJ64</f>
        <v>3.0959999999999999E-4</v>
      </c>
      <c r="AO64" s="201">
        <f>$D64*'US Select Agents-Scores'!AK64</f>
        <v>3.0959999999999999E-4</v>
      </c>
      <c r="AP64" s="201">
        <f>$D64*'US Select Agents-Scores'!AL64</f>
        <v>3.0959999999999999E-4</v>
      </c>
      <c r="AQ64" s="201">
        <f>$D64*'US Select Agents-Scores'!AM64</f>
        <v>3.0959999999999999E-4</v>
      </c>
      <c r="AR64" s="201">
        <f>$D64*'US Select Agents-Scores'!AN64</f>
        <v>6.1919999999999998E-4</v>
      </c>
      <c r="AS64" s="201">
        <f>$D64*'US Select Agents-Scores'!AO64</f>
        <v>6.1919999999999998E-4</v>
      </c>
      <c r="AT64" s="201">
        <f>$D64*'US Select Agents-Scores'!AP64</f>
        <v>6.1919999999999998E-4</v>
      </c>
      <c r="AU64" s="201">
        <f>$D64*'US Select Agents-Scores'!AQ64</f>
        <v>1.2384E-3</v>
      </c>
      <c r="AV64" s="201">
        <f>$D64*'US Select Agents-Scores'!AR64</f>
        <v>3.0959999999999999E-4</v>
      </c>
      <c r="AW64" s="201">
        <f>$D64*'US Select Agents-Scores'!AS64</f>
        <v>0</v>
      </c>
      <c r="AX64" s="201">
        <f>$D64*'US Select Agents-Scores'!AT64</f>
        <v>0</v>
      </c>
      <c r="AY64" s="201">
        <f>$D64*'US Select Agents-Scores'!AU64</f>
        <v>0</v>
      </c>
      <c r="AZ64" s="201">
        <f>$D64*'US Select Agents-Scores'!AV64</f>
        <v>6.1919999999999998E-4</v>
      </c>
      <c r="BA64" s="201">
        <f>$D64*'US Select Agents-Scores'!AW64</f>
        <v>0</v>
      </c>
      <c r="BB64" s="201">
        <f>$D64*'US Select Agents-Scores'!AX64</f>
        <v>6.1919999999999998E-4</v>
      </c>
      <c r="BC64" s="201">
        <f>$D64*'US Select Agents-Scores'!AY64</f>
        <v>0</v>
      </c>
      <c r="BD64" s="201">
        <f>$D64*'US Select Agents-Scores'!AZ64</f>
        <v>0</v>
      </c>
      <c r="BE64" s="201">
        <f>$D64*'US Select Agents-Scores'!BA64</f>
        <v>3.0959999999999999E-4</v>
      </c>
      <c r="BF64" s="201">
        <f>$D64*'US Select Agents-Scores'!BB64</f>
        <v>3.0959999999999999E-4</v>
      </c>
      <c r="BG64" s="201">
        <f>$D64*'US Select Agents-Scores'!BC64</f>
        <v>0</v>
      </c>
      <c r="BH64" s="201">
        <f>$D64*'US Select Agents-Scores'!BD64</f>
        <v>0</v>
      </c>
      <c r="BI64" s="201">
        <f>$D64*'US Select Agents-Scores'!BE64</f>
        <v>3.0959999999999999E-4</v>
      </c>
      <c r="BJ64" s="201">
        <f>$D64*'US Select Agents-Scores'!BF64</f>
        <v>6.1919999999999998E-4</v>
      </c>
      <c r="BK64" s="201">
        <f>$D64*'US Select Agents-Scores'!BG64</f>
        <v>0</v>
      </c>
      <c r="BL64" s="201">
        <f>$D64*'US Select Agents-Scores'!BH64</f>
        <v>0</v>
      </c>
      <c r="BM64" s="201">
        <f>$D64*'US Select Agents-Scores'!BI64</f>
        <v>3.0959999999999999E-4</v>
      </c>
      <c r="BN64" s="201">
        <f>$D64*'US Select Agents-Scores'!BJ64</f>
        <v>0</v>
      </c>
      <c r="BO64" s="201">
        <f>$D64*'US Select Agents-Scores'!BK64</f>
        <v>3.0959999999999999E-4</v>
      </c>
      <c r="BP64" s="201">
        <f>$D64*'US Select Agents-Scores'!BL64</f>
        <v>0</v>
      </c>
      <c r="BQ64" s="201">
        <f>$D64*'US Select Agents-Scores'!BM64</f>
        <v>3.0959999999999999E-4</v>
      </c>
      <c r="BR64" s="201">
        <f>$D64*'US Select Agents-Scores'!BN64</f>
        <v>0</v>
      </c>
      <c r="BS64" s="201">
        <f>$D64*'US Select Agents-Scores'!BO64</f>
        <v>0</v>
      </c>
      <c r="BT64" s="201">
        <f>$D64*'US Select Agents-Scores'!BP64</f>
        <v>0</v>
      </c>
      <c r="BU64" s="201">
        <f>$D64*'US Select Agents-Scores'!BQ64</f>
        <v>0</v>
      </c>
      <c r="BV64" s="201">
        <f>$D64*'US Select Agents-Scores'!BR64</f>
        <v>0</v>
      </c>
      <c r="BW64" s="201">
        <f>$D64*'US Select Agents-Scores'!BS64</f>
        <v>0</v>
      </c>
      <c r="BX64" s="201">
        <f>$D64*'US Select Agents-Scores'!BT64</f>
        <v>0</v>
      </c>
      <c r="BY64" s="201">
        <f>$D64*'US Select Agents-Scores'!BU64</f>
        <v>0</v>
      </c>
      <c r="BZ64" s="201">
        <f>$D64*'US Select Agents-Scores'!BV64</f>
        <v>0</v>
      </c>
      <c r="CA64" s="201">
        <f>$D64*'US Select Agents-Scores'!BW64</f>
        <v>0</v>
      </c>
      <c r="CB64" s="201">
        <f>$D64*'US Select Agents-Scores'!BX64</f>
        <v>0</v>
      </c>
      <c r="CC64" s="201">
        <f>$D64*'US Select Agents-Scores'!BY64</f>
        <v>0</v>
      </c>
      <c r="CD64" s="201">
        <f>$D64*'US Select Agents-Scores'!BZ64</f>
        <v>3.0959999999999999E-4</v>
      </c>
      <c r="CE64" s="201">
        <f>$D64*'US Select Agents-Scores'!CA64</f>
        <v>0</v>
      </c>
      <c r="CF64" s="201">
        <f>$D64*'US Select Agents-Scores'!CB64</f>
        <v>0</v>
      </c>
      <c r="CG64" s="201">
        <f>$D64*'US Select Agents-Scores'!CC64</f>
        <v>0</v>
      </c>
      <c r="CH64" s="201">
        <f>$D64*'US Select Agents-Scores'!CD64</f>
        <v>3.0959999999999999E-4</v>
      </c>
      <c r="CI64" s="201">
        <f>$D64*'US Select Agents-Scores'!CE64</f>
        <v>0</v>
      </c>
    </row>
    <row r="65" spans="1:87" x14ac:dyDescent="0.25">
      <c r="A65"/>
      <c r="B65" s="30" t="s">
        <v>151</v>
      </c>
      <c r="C65" s="45">
        <v>0.06</v>
      </c>
      <c r="D65" s="46">
        <f t="shared" si="9"/>
        <v>6.1919999999999998E-4</v>
      </c>
      <c r="E65" s="4"/>
      <c r="F65" s="4"/>
      <c r="G65" s="201">
        <f>$D65*'US Select Agents-Scores'!C65</f>
        <v>0</v>
      </c>
      <c r="H65" s="201">
        <f>$D65*'US Select Agents-Scores'!D65</f>
        <v>0</v>
      </c>
      <c r="I65" s="201">
        <f>$D65*'US Select Agents-Scores'!E65</f>
        <v>6.1919999999999998E-4</v>
      </c>
      <c r="J65" s="201">
        <f>$D65*'US Select Agents-Scores'!F65</f>
        <v>0</v>
      </c>
      <c r="K65" s="201">
        <f>$D65*'US Select Agents-Scores'!G65</f>
        <v>6.1919999999999998E-4</v>
      </c>
      <c r="L65" s="201">
        <f>$D65*'US Select Agents-Scores'!H65</f>
        <v>6.1919999999999998E-4</v>
      </c>
      <c r="M65" s="201">
        <f>$D65*'US Select Agents-Scores'!I65</f>
        <v>6.1919999999999998E-4</v>
      </c>
      <c r="N65" s="201">
        <f>$D65*'US Select Agents-Scores'!J65</f>
        <v>1.2384E-3</v>
      </c>
      <c r="O65" s="201">
        <f>$D65*'US Select Agents-Scores'!K65</f>
        <v>0</v>
      </c>
      <c r="P65" s="201">
        <f>$D65*'US Select Agents-Scores'!L65</f>
        <v>0</v>
      </c>
      <c r="Q65" s="201">
        <f>$D65*'US Select Agents-Scores'!M65</f>
        <v>0</v>
      </c>
      <c r="R65" s="201">
        <f>$D65*'US Select Agents-Scores'!N65</f>
        <v>2.4767999999999999E-3</v>
      </c>
      <c r="S65" s="201">
        <f>$D65*'US Select Agents-Scores'!O65</f>
        <v>1.2384E-3</v>
      </c>
      <c r="T65" s="201">
        <f>$D65*'US Select Agents-Scores'!P65</f>
        <v>1.2384E-3</v>
      </c>
      <c r="U65" s="201">
        <f>$D65*'US Select Agents-Scores'!Q65</f>
        <v>1.2384E-3</v>
      </c>
      <c r="V65" s="201">
        <f>$D65*'US Select Agents-Scores'!R65</f>
        <v>6.1919999999999998E-4</v>
      </c>
      <c r="W65" s="201">
        <f>$D65*'US Select Agents-Scores'!S65</f>
        <v>6.1919999999999998E-4</v>
      </c>
      <c r="X65" s="201">
        <f>$D65*'US Select Agents-Scores'!T65</f>
        <v>0</v>
      </c>
      <c r="Y65" s="201">
        <f>$D65*'US Select Agents-Scores'!U65</f>
        <v>6.1919999999999998E-4</v>
      </c>
      <c r="Z65" s="201">
        <f>$D65*'US Select Agents-Scores'!V65</f>
        <v>1.2384E-3</v>
      </c>
      <c r="AA65" s="201">
        <f>$D65*'US Select Agents-Scores'!W65</f>
        <v>0</v>
      </c>
      <c r="AB65" s="201">
        <f>$D65*'US Select Agents-Scores'!X65</f>
        <v>0</v>
      </c>
      <c r="AC65" s="201">
        <f>$D65*'US Select Agents-Scores'!Y65</f>
        <v>0</v>
      </c>
      <c r="AD65" s="201">
        <f>$D65*'US Select Agents-Scores'!Z65</f>
        <v>6.1919999999999998E-4</v>
      </c>
      <c r="AE65" s="201">
        <f>$D65*'US Select Agents-Scores'!AA65</f>
        <v>6.1919999999999998E-4</v>
      </c>
      <c r="AF65" s="201">
        <f>$D65*'US Select Agents-Scores'!AB65</f>
        <v>0</v>
      </c>
      <c r="AG65" s="201">
        <f>$D65*'US Select Agents-Scores'!AC65</f>
        <v>0</v>
      </c>
      <c r="AH65" s="201">
        <f>$D65*'US Select Agents-Scores'!AD65</f>
        <v>6.1919999999999998E-4</v>
      </c>
      <c r="AI65" s="201">
        <f>$D65*'US Select Agents-Scores'!AE65</f>
        <v>0</v>
      </c>
      <c r="AJ65" s="201">
        <f>$D65*'US Select Agents-Scores'!AF65</f>
        <v>6.1919999999999998E-4</v>
      </c>
      <c r="AK65" s="201">
        <f>$D65*'US Select Agents-Scores'!AG65</f>
        <v>6.1919999999999998E-4</v>
      </c>
      <c r="AL65" s="201">
        <f>$D65*'US Select Agents-Scores'!AH65</f>
        <v>0</v>
      </c>
      <c r="AM65" s="201">
        <f>$D65*'US Select Agents-Scores'!AI65</f>
        <v>6.1919999999999998E-4</v>
      </c>
      <c r="AN65" s="201">
        <f>$D65*'US Select Agents-Scores'!AJ65</f>
        <v>6.1919999999999998E-4</v>
      </c>
      <c r="AO65" s="201">
        <f>$D65*'US Select Agents-Scores'!AK65</f>
        <v>6.1919999999999998E-4</v>
      </c>
      <c r="AP65" s="201">
        <f>$D65*'US Select Agents-Scores'!AL65</f>
        <v>6.1919999999999998E-4</v>
      </c>
      <c r="AQ65" s="201">
        <f>$D65*'US Select Agents-Scores'!AM65</f>
        <v>1.2384E-3</v>
      </c>
      <c r="AR65" s="201">
        <f>$D65*'US Select Agents-Scores'!AN65</f>
        <v>1.2384E-3</v>
      </c>
      <c r="AS65" s="201">
        <f>$D65*'US Select Agents-Scores'!AO65</f>
        <v>0</v>
      </c>
      <c r="AT65" s="201">
        <f>$D65*'US Select Agents-Scores'!AP65</f>
        <v>1.2384E-3</v>
      </c>
      <c r="AU65" s="201">
        <f>$D65*'US Select Agents-Scores'!AQ65</f>
        <v>6.1919999999999998E-4</v>
      </c>
      <c r="AV65" s="201">
        <f>$D65*'US Select Agents-Scores'!AR65</f>
        <v>6.1919999999999998E-4</v>
      </c>
      <c r="AW65" s="201">
        <f>$D65*'US Select Agents-Scores'!AS65</f>
        <v>0</v>
      </c>
      <c r="AX65" s="201">
        <f>$D65*'US Select Agents-Scores'!AT65</f>
        <v>0</v>
      </c>
      <c r="AY65" s="201">
        <f>$D65*'US Select Agents-Scores'!AU65</f>
        <v>1.2384E-3</v>
      </c>
      <c r="AZ65" s="201">
        <f>$D65*'US Select Agents-Scores'!AV65</f>
        <v>6.1919999999999998E-4</v>
      </c>
      <c r="BA65" s="201">
        <f>$D65*'US Select Agents-Scores'!AW65</f>
        <v>0</v>
      </c>
      <c r="BB65" s="201">
        <f>$D65*'US Select Agents-Scores'!AX65</f>
        <v>6.1919999999999998E-4</v>
      </c>
      <c r="BC65" s="201">
        <f>$D65*'US Select Agents-Scores'!AY65</f>
        <v>0</v>
      </c>
      <c r="BD65" s="201">
        <f>$D65*'US Select Agents-Scores'!AZ65</f>
        <v>0</v>
      </c>
      <c r="BE65" s="201">
        <f>$D65*'US Select Agents-Scores'!BA65</f>
        <v>6.1919999999999998E-4</v>
      </c>
      <c r="BF65" s="201">
        <f>$D65*'US Select Agents-Scores'!BB65</f>
        <v>6.1919999999999998E-4</v>
      </c>
      <c r="BG65" s="201">
        <f>$D65*'US Select Agents-Scores'!BC65</f>
        <v>0</v>
      </c>
      <c r="BH65" s="201">
        <f>$D65*'US Select Agents-Scores'!BD65</f>
        <v>0</v>
      </c>
      <c r="BI65" s="201">
        <f>$D65*'US Select Agents-Scores'!BE65</f>
        <v>6.1919999999999998E-4</v>
      </c>
      <c r="BJ65" s="201">
        <f>$D65*'US Select Agents-Scores'!BF65</f>
        <v>1.2384E-3</v>
      </c>
      <c r="BK65" s="201">
        <f>$D65*'US Select Agents-Scores'!BG65</f>
        <v>0</v>
      </c>
      <c r="BL65" s="201">
        <f>$D65*'US Select Agents-Scores'!BH65</f>
        <v>0</v>
      </c>
      <c r="BM65" s="201">
        <f>$D65*'US Select Agents-Scores'!BI65</f>
        <v>6.1919999999999998E-4</v>
      </c>
      <c r="BN65" s="201">
        <f>$D65*'US Select Agents-Scores'!BJ65</f>
        <v>0</v>
      </c>
      <c r="BO65" s="201">
        <f>$D65*'US Select Agents-Scores'!BK65</f>
        <v>6.1919999999999998E-4</v>
      </c>
      <c r="BP65" s="201">
        <f>$D65*'US Select Agents-Scores'!BL65</f>
        <v>0</v>
      </c>
      <c r="BQ65" s="201">
        <f>$D65*'US Select Agents-Scores'!BM65</f>
        <v>0</v>
      </c>
      <c r="BR65" s="201">
        <f>$D65*'US Select Agents-Scores'!BN65</f>
        <v>0</v>
      </c>
      <c r="BS65" s="201">
        <f>$D65*'US Select Agents-Scores'!BO65</f>
        <v>6.1919999999999998E-4</v>
      </c>
      <c r="BT65" s="201">
        <f>$D65*'US Select Agents-Scores'!BP65</f>
        <v>6.1919999999999998E-4</v>
      </c>
      <c r="BU65" s="201">
        <f>$D65*'US Select Agents-Scores'!BQ65</f>
        <v>6.1919999999999998E-4</v>
      </c>
      <c r="BV65" s="201">
        <f>$D65*'US Select Agents-Scores'!BR65</f>
        <v>6.1919999999999998E-4</v>
      </c>
      <c r="BW65" s="201">
        <f>$D65*'US Select Agents-Scores'!BS65</f>
        <v>6.1919999999999998E-4</v>
      </c>
      <c r="BX65" s="201">
        <f>$D65*'US Select Agents-Scores'!BT65</f>
        <v>0</v>
      </c>
      <c r="BY65" s="201">
        <f>$D65*'US Select Agents-Scores'!BU65</f>
        <v>0</v>
      </c>
      <c r="BZ65" s="201">
        <f>$D65*'US Select Agents-Scores'!BV65</f>
        <v>0</v>
      </c>
      <c r="CA65" s="201">
        <f>$D65*'US Select Agents-Scores'!BW65</f>
        <v>0</v>
      </c>
      <c r="CB65" s="201">
        <f>$D65*'US Select Agents-Scores'!BX65</f>
        <v>0</v>
      </c>
      <c r="CC65" s="201">
        <f>$D65*'US Select Agents-Scores'!BY65</f>
        <v>0</v>
      </c>
      <c r="CD65" s="201">
        <f>$D65*'US Select Agents-Scores'!BZ65</f>
        <v>6.1919999999999998E-4</v>
      </c>
      <c r="CE65" s="201">
        <f>$D65*'US Select Agents-Scores'!CA65</f>
        <v>0</v>
      </c>
      <c r="CF65" s="201">
        <f>$D65*'US Select Agents-Scores'!CB65</f>
        <v>0</v>
      </c>
      <c r="CG65" s="201">
        <f>$D65*'US Select Agents-Scores'!CC65</f>
        <v>0</v>
      </c>
      <c r="CH65" s="201">
        <f>$D65*'US Select Agents-Scores'!CD65</f>
        <v>6.1919999999999998E-4</v>
      </c>
      <c r="CI65" s="201">
        <f>$D65*'US Select Agents-Scores'!CE65</f>
        <v>0</v>
      </c>
    </row>
    <row r="66" spans="1:87" x14ac:dyDescent="0.25">
      <c r="A66" s="293"/>
      <c r="B66" s="293"/>
      <c r="C66" s="293"/>
      <c r="D66" s="293"/>
      <c r="E66" s="293"/>
      <c r="F66" s="293"/>
      <c r="G66" s="200">
        <f>SUM(G27:G65)</f>
        <v>1.2710752000000003</v>
      </c>
      <c r="H66" s="200">
        <f t="shared" ref="H66:BS66" si="10">SUM(H27:H65)</f>
        <v>0.24995880000000006</v>
      </c>
      <c r="I66" s="200">
        <f t="shared" si="10"/>
        <v>0.28004160000000006</v>
      </c>
      <c r="J66" s="200">
        <f t="shared" si="10"/>
        <v>0.33119720000000002</v>
      </c>
      <c r="K66" s="200">
        <f t="shared" si="10"/>
        <v>1.1475472000000004</v>
      </c>
      <c r="L66" s="200">
        <f t="shared" si="10"/>
        <v>1.8025320000000005</v>
      </c>
      <c r="M66" s="200">
        <f t="shared" si="10"/>
        <v>1.9709504000000004</v>
      </c>
      <c r="N66" s="200">
        <f t="shared" si="10"/>
        <v>0.20786900000000005</v>
      </c>
      <c r="O66" s="200">
        <f t="shared" si="10"/>
        <v>0.29475760000000006</v>
      </c>
      <c r="P66" s="200">
        <f t="shared" si="10"/>
        <v>1.4251575999999999</v>
      </c>
      <c r="Q66" s="200">
        <f t="shared" si="10"/>
        <v>0.40701760000000009</v>
      </c>
      <c r="R66" s="200">
        <f t="shared" si="10"/>
        <v>1.0050054000000002</v>
      </c>
      <c r="S66" s="200">
        <f t="shared" si="10"/>
        <v>1.0463478000000002</v>
      </c>
      <c r="T66" s="200">
        <f t="shared" si="10"/>
        <v>1.0463478000000002</v>
      </c>
      <c r="U66" s="200">
        <f t="shared" si="10"/>
        <v>2.1823300000000003</v>
      </c>
      <c r="V66" s="200">
        <f t="shared" si="10"/>
        <v>2.1827080000000003</v>
      </c>
      <c r="W66" s="200">
        <f t="shared" si="10"/>
        <v>0.27250799999999997</v>
      </c>
      <c r="X66" s="200">
        <f t="shared" si="10"/>
        <v>1.1705024000000002</v>
      </c>
      <c r="Y66" s="200">
        <f t="shared" si="10"/>
        <v>1.7296454000000003</v>
      </c>
      <c r="Z66" s="200">
        <f t="shared" si="10"/>
        <v>0.44313760000000008</v>
      </c>
      <c r="AA66" s="200">
        <f t="shared" si="10"/>
        <v>0.86996560000000012</v>
      </c>
      <c r="AB66" s="200">
        <f t="shared" si="10"/>
        <v>0.91541200000000011</v>
      </c>
      <c r="AC66" s="200">
        <f t="shared" si="10"/>
        <v>1.4504000000000001</v>
      </c>
      <c r="AD66" s="200">
        <f t="shared" si="10"/>
        <v>1.0370424000000003</v>
      </c>
      <c r="AE66" s="200">
        <f t="shared" si="10"/>
        <v>1.5426519999999999</v>
      </c>
      <c r="AF66" s="200">
        <f t="shared" si="10"/>
        <v>0</v>
      </c>
      <c r="AG66" s="200">
        <f t="shared" si="10"/>
        <v>1.4383216000000001</v>
      </c>
      <c r="AH66" s="200">
        <f t="shared" si="10"/>
        <v>2.3917512000000007</v>
      </c>
      <c r="AI66" s="200">
        <f t="shared" si="10"/>
        <v>0</v>
      </c>
      <c r="AJ66" s="200">
        <f t="shared" si="10"/>
        <v>1.0533312000000001</v>
      </c>
      <c r="AK66" s="200">
        <f t="shared" si="10"/>
        <v>0.38783820000000008</v>
      </c>
      <c r="AL66" s="200">
        <f t="shared" si="10"/>
        <v>1.4700406000000004</v>
      </c>
      <c r="AM66" s="200">
        <f t="shared" si="10"/>
        <v>0.35116640000000005</v>
      </c>
      <c r="AN66" s="200">
        <f t="shared" si="10"/>
        <v>1.5934406000000005</v>
      </c>
      <c r="AO66" s="200">
        <f t="shared" si="10"/>
        <v>1.5093716000000001</v>
      </c>
      <c r="AP66" s="200">
        <f t="shared" si="10"/>
        <v>1.0973312000000002</v>
      </c>
      <c r="AQ66" s="200">
        <f t="shared" si="10"/>
        <v>1.4339854000000001</v>
      </c>
      <c r="AR66" s="200">
        <f t="shared" si="10"/>
        <v>0.35000539999999997</v>
      </c>
      <c r="AS66" s="200">
        <f t="shared" si="10"/>
        <v>0.18420040000000004</v>
      </c>
      <c r="AT66" s="200">
        <f t="shared" si="10"/>
        <v>1.5660980000000007</v>
      </c>
      <c r="AU66" s="200">
        <f t="shared" si="10"/>
        <v>0.72597920000000016</v>
      </c>
      <c r="AV66" s="200">
        <f t="shared" si="10"/>
        <v>1.0634042000000004</v>
      </c>
      <c r="AW66" s="200">
        <f t="shared" si="10"/>
        <v>0</v>
      </c>
      <c r="AX66" s="200">
        <f t="shared" si="10"/>
        <v>0</v>
      </c>
      <c r="AY66" s="200">
        <f t="shared" si="10"/>
        <v>1.5648482000000004</v>
      </c>
      <c r="AZ66" s="200">
        <f t="shared" si="10"/>
        <v>1.0789350000000002</v>
      </c>
      <c r="BA66" s="200">
        <f t="shared" si="10"/>
        <v>0.40000000000000008</v>
      </c>
      <c r="BB66" s="200">
        <f t="shared" si="10"/>
        <v>0.27640380000000003</v>
      </c>
      <c r="BC66" s="200">
        <f t="shared" si="10"/>
        <v>0.32000000000000006</v>
      </c>
      <c r="BD66" s="200">
        <f t="shared" si="10"/>
        <v>0.3600000000000001</v>
      </c>
      <c r="BE66" s="200">
        <f t="shared" si="10"/>
        <v>0.36794640000000012</v>
      </c>
      <c r="BF66" s="200">
        <f t="shared" si="10"/>
        <v>1.3034566000000003</v>
      </c>
      <c r="BG66" s="200">
        <f t="shared" si="10"/>
        <v>1.0539528</v>
      </c>
      <c r="BH66" s="200">
        <f t="shared" si="10"/>
        <v>1.0929800000000001</v>
      </c>
      <c r="BI66" s="200">
        <f t="shared" si="10"/>
        <v>1.0097884000000001</v>
      </c>
      <c r="BJ66" s="200">
        <f t="shared" si="10"/>
        <v>0.92686180000000029</v>
      </c>
      <c r="BK66" s="200">
        <f t="shared" si="10"/>
        <v>0.50825100000000012</v>
      </c>
      <c r="BL66" s="200">
        <f t="shared" si="10"/>
        <v>0</v>
      </c>
      <c r="BM66" s="200">
        <f t="shared" si="10"/>
        <v>0.89763479999999995</v>
      </c>
      <c r="BN66" s="200">
        <f t="shared" si="10"/>
        <v>0.40000000000000008</v>
      </c>
      <c r="BO66" s="200">
        <f t="shared" si="10"/>
        <v>0.35116640000000005</v>
      </c>
      <c r="BP66" s="200">
        <f t="shared" si="10"/>
        <v>0</v>
      </c>
      <c r="BQ66" s="200">
        <f t="shared" si="10"/>
        <v>1.1307688</v>
      </c>
      <c r="BR66" s="200">
        <f t="shared" si="10"/>
        <v>1.8451328000000005</v>
      </c>
      <c r="BS66" s="200">
        <f t="shared" si="10"/>
        <v>1.4910428000000007</v>
      </c>
      <c r="BT66" s="200">
        <f t="shared" ref="BT66:CC66" si="11">SUM(BT27:BT65)</f>
        <v>1.4910428000000007</v>
      </c>
      <c r="BU66" s="200">
        <f t="shared" si="11"/>
        <v>1.4910428000000007</v>
      </c>
      <c r="BV66" s="200">
        <f t="shared" si="11"/>
        <v>1.5206612000000006</v>
      </c>
      <c r="BW66" s="200">
        <f t="shared" si="11"/>
        <v>1.4910428000000007</v>
      </c>
      <c r="BX66" s="200">
        <f t="shared" si="11"/>
        <v>0.85662959999999988</v>
      </c>
      <c r="BY66" s="200">
        <f t="shared" si="11"/>
        <v>0.50037360000000008</v>
      </c>
      <c r="BZ66" s="200">
        <f t="shared" si="11"/>
        <v>0.32000000000000006</v>
      </c>
      <c r="CA66" s="200">
        <f t="shared" si="11"/>
        <v>0.33300000000000002</v>
      </c>
      <c r="CB66" s="200">
        <f t="shared" si="11"/>
        <v>1.4531176000000003</v>
      </c>
      <c r="CC66" s="200">
        <f t="shared" si="11"/>
        <v>1.2041064000000001</v>
      </c>
      <c r="CD66" s="200">
        <f>SUM(CD27:CD65)</f>
        <v>0.546852</v>
      </c>
      <c r="CE66" s="200">
        <f>SUM(CE27:CE65)</f>
        <v>0.52150479999999999</v>
      </c>
      <c r="CF66" s="200">
        <f t="shared" ref="CF66" si="12">SUM(CF27:CF65)</f>
        <v>0.28000000000000003</v>
      </c>
      <c r="CG66" s="200">
        <f>SUM(CG27:CG65)</f>
        <v>0.40330240000000006</v>
      </c>
      <c r="CH66" s="200">
        <f t="shared" ref="CH66" si="13">SUM(CH27:CH65)</f>
        <v>0.98787120000000017</v>
      </c>
      <c r="CI66" s="200">
        <f>SUM(CI27:CI65)</f>
        <v>1.4444212000000003</v>
      </c>
    </row>
  </sheetData>
  <mergeCells count="5">
    <mergeCell ref="A1:B1"/>
    <mergeCell ref="A2:F2"/>
    <mergeCell ref="A24:F24"/>
    <mergeCell ref="A26:F26"/>
    <mergeCell ref="A66:F6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66"/>
  <sheetViews>
    <sheetView topLeftCell="A28" workbookViewId="0">
      <selection activeCell="F22" sqref="F22"/>
    </sheetView>
  </sheetViews>
  <sheetFormatPr defaultRowHeight="15" x14ac:dyDescent="0.25"/>
  <cols>
    <col min="1" max="1" width="3.42578125" style="5" customWidth="1"/>
    <col min="2" max="2" width="26.42578125" customWidth="1"/>
  </cols>
  <sheetData>
    <row r="1" spans="1:89" s="174" customFormat="1" ht="102" x14ac:dyDescent="0.25">
      <c r="A1" s="292"/>
      <c r="B1" s="292"/>
      <c r="C1" s="2" t="s">
        <v>95</v>
      </c>
      <c r="D1" s="2" t="s">
        <v>96</v>
      </c>
      <c r="E1" s="2"/>
      <c r="G1" s="103" t="s">
        <v>506</v>
      </c>
      <c r="H1" s="2" t="s">
        <v>507</v>
      </c>
      <c r="I1" s="2" t="s">
        <v>508</v>
      </c>
      <c r="J1" s="2" t="s">
        <v>509</v>
      </c>
      <c r="K1" s="2" t="s">
        <v>510</v>
      </c>
      <c r="L1" s="2" t="s">
        <v>511</v>
      </c>
      <c r="M1" s="2" t="s">
        <v>512</v>
      </c>
      <c r="N1" s="2" t="s">
        <v>513</v>
      </c>
      <c r="O1" s="2" t="s">
        <v>586</v>
      </c>
      <c r="P1" s="2" t="s">
        <v>514</v>
      </c>
      <c r="Q1" s="2" t="s">
        <v>515</v>
      </c>
      <c r="R1" s="2" t="s">
        <v>516</v>
      </c>
      <c r="S1" s="2" t="s">
        <v>517</v>
      </c>
      <c r="T1" s="2" t="s">
        <v>518</v>
      </c>
      <c r="U1" s="2" t="s">
        <v>519</v>
      </c>
      <c r="V1" s="2" t="s">
        <v>520</v>
      </c>
      <c r="W1" s="2" t="s">
        <v>521</v>
      </c>
      <c r="X1" s="2" t="s">
        <v>522</v>
      </c>
      <c r="Y1" s="2" t="s">
        <v>523</v>
      </c>
      <c r="Z1" s="2" t="s">
        <v>524</v>
      </c>
      <c r="AA1" s="2" t="s">
        <v>525</v>
      </c>
      <c r="AB1" s="2" t="s">
        <v>526</v>
      </c>
      <c r="AC1" s="2" t="s">
        <v>527</v>
      </c>
      <c r="AD1" s="2" t="s">
        <v>528</v>
      </c>
      <c r="AE1" s="2" t="s">
        <v>529</v>
      </c>
      <c r="AF1" s="2" t="s">
        <v>530</v>
      </c>
      <c r="AG1" s="2" t="s">
        <v>531</v>
      </c>
      <c r="AH1" s="2" t="s">
        <v>532</v>
      </c>
      <c r="AI1" s="2" t="s">
        <v>533</v>
      </c>
      <c r="AJ1" s="2" t="s">
        <v>534</v>
      </c>
      <c r="AK1" s="2" t="s">
        <v>535</v>
      </c>
      <c r="AL1" s="2" t="s">
        <v>536</v>
      </c>
      <c r="AM1" s="2" t="s">
        <v>537</v>
      </c>
      <c r="AN1" s="2" t="s">
        <v>538</v>
      </c>
      <c r="AO1" s="2" t="s">
        <v>539</v>
      </c>
      <c r="AP1" s="2" t="s">
        <v>540</v>
      </c>
      <c r="AQ1" s="2" t="s">
        <v>541</v>
      </c>
      <c r="AR1" s="2" t="s">
        <v>542</v>
      </c>
      <c r="AS1" s="2" t="s">
        <v>543</v>
      </c>
      <c r="AT1" s="2" t="s">
        <v>544</v>
      </c>
      <c r="AU1" s="2" t="s">
        <v>545</v>
      </c>
      <c r="AV1" s="2" t="s">
        <v>546</v>
      </c>
      <c r="AW1" s="2" t="s">
        <v>547</v>
      </c>
      <c r="AX1" s="2" t="s">
        <v>548</v>
      </c>
      <c r="AY1" s="2" t="s">
        <v>549</v>
      </c>
      <c r="AZ1" s="2" t="s">
        <v>550</v>
      </c>
      <c r="BA1" s="2" t="s">
        <v>551</v>
      </c>
      <c r="BB1" s="2" t="s">
        <v>552</v>
      </c>
      <c r="BC1" s="2" t="s">
        <v>553</v>
      </c>
      <c r="BD1" s="2" t="s">
        <v>554</v>
      </c>
      <c r="BE1" s="2" t="s">
        <v>555</v>
      </c>
      <c r="BF1" s="2" t="s">
        <v>556</v>
      </c>
      <c r="BG1" s="2" t="s">
        <v>557</v>
      </c>
      <c r="BH1" s="2" t="s">
        <v>558</v>
      </c>
      <c r="BI1" s="2" t="s">
        <v>559</v>
      </c>
      <c r="BJ1" s="2" t="s">
        <v>560</v>
      </c>
      <c r="BK1" s="2" t="s">
        <v>561</v>
      </c>
      <c r="BL1" s="2" t="s">
        <v>562</v>
      </c>
      <c r="BM1" s="2" t="s">
        <v>563</v>
      </c>
      <c r="BN1" s="2" t="s">
        <v>564</v>
      </c>
      <c r="BO1" s="2" t="s">
        <v>565</v>
      </c>
      <c r="BP1" s="2" t="s">
        <v>566</v>
      </c>
      <c r="BQ1" s="2" t="s">
        <v>567</v>
      </c>
      <c r="BR1" s="2" t="s">
        <v>568</v>
      </c>
      <c r="BS1" s="2" t="s">
        <v>569</v>
      </c>
      <c r="BT1" s="2" t="s">
        <v>570</v>
      </c>
      <c r="BU1" s="2" t="s">
        <v>571</v>
      </c>
      <c r="BV1" s="2" t="s">
        <v>572</v>
      </c>
      <c r="BW1" s="2" t="s">
        <v>573</v>
      </c>
      <c r="BX1" s="2" t="s">
        <v>574</v>
      </c>
      <c r="BY1" s="2" t="s">
        <v>575</v>
      </c>
      <c r="BZ1" s="2" t="s">
        <v>576</v>
      </c>
      <c r="CA1" s="2" t="s">
        <v>577</v>
      </c>
      <c r="CB1" s="2" t="s">
        <v>578</v>
      </c>
      <c r="CC1" s="2" t="s">
        <v>579</v>
      </c>
      <c r="CD1" s="2" t="s">
        <v>580</v>
      </c>
      <c r="CE1" s="2" t="s">
        <v>581</v>
      </c>
      <c r="CF1" s="2" t="s">
        <v>582</v>
      </c>
      <c r="CG1" s="2" t="s">
        <v>583</v>
      </c>
      <c r="CH1" s="2" t="s">
        <v>584</v>
      </c>
      <c r="CI1" s="2" t="s">
        <v>585</v>
      </c>
    </row>
    <row r="2" spans="1:89" ht="16.5" x14ac:dyDescent="0.25">
      <c r="A2" s="294" t="s">
        <v>3</v>
      </c>
      <c r="B2" s="294"/>
      <c r="C2" s="294"/>
      <c r="D2" s="294"/>
      <c r="E2" s="294"/>
      <c r="F2" s="29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c r="BE2" s="204"/>
      <c r="BF2" s="204"/>
      <c r="BG2" s="204"/>
      <c r="BH2" s="204"/>
      <c r="BI2" s="204"/>
      <c r="BJ2" s="204"/>
      <c r="BK2" s="204"/>
      <c r="BL2" s="204"/>
      <c r="BM2" s="204"/>
      <c r="BN2" s="204"/>
      <c r="BO2" s="204"/>
      <c r="BP2" s="204"/>
      <c r="BQ2" s="204"/>
      <c r="BR2" s="204"/>
      <c r="BS2" s="204"/>
      <c r="BT2" s="204"/>
      <c r="BU2" s="204"/>
      <c r="BV2" s="204"/>
      <c r="BW2" s="204"/>
      <c r="BX2" s="204"/>
      <c r="BY2" s="204"/>
      <c r="BZ2" s="204"/>
      <c r="CA2" s="204"/>
      <c r="CB2" s="204"/>
      <c r="CC2" s="204"/>
      <c r="CD2" s="204"/>
      <c r="CE2" s="204"/>
      <c r="CF2" s="204"/>
      <c r="CG2" s="204"/>
      <c r="CH2" s="204"/>
      <c r="CI2" s="204"/>
      <c r="CJ2" s="204"/>
      <c r="CK2" s="204"/>
    </row>
    <row r="3" spans="1:89" x14ac:dyDescent="0.25">
      <c r="A3"/>
      <c r="B3" s="7"/>
      <c r="C3" s="4"/>
      <c r="D3" s="4"/>
      <c r="E3" s="4"/>
      <c r="F3" s="4"/>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c r="AF3" s="204"/>
      <c r="AG3" s="204"/>
      <c r="AH3" s="204"/>
      <c r="AI3" s="204"/>
      <c r="AJ3" s="204"/>
      <c r="AK3" s="204"/>
      <c r="AL3" s="204"/>
      <c r="AM3" s="204"/>
      <c r="AN3" s="204"/>
      <c r="AO3" s="204"/>
      <c r="AP3" s="204"/>
      <c r="AQ3" s="204"/>
      <c r="AR3" s="204"/>
      <c r="AS3" s="204"/>
      <c r="AT3" s="204"/>
      <c r="AU3" s="204"/>
      <c r="AV3" s="204"/>
      <c r="AW3" s="204"/>
      <c r="AX3" s="204"/>
      <c r="AY3" s="204"/>
      <c r="AZ3" s="204"/>
      <c r="BA3" s="204"/>
      <c r="BB3" s="204"/>
      <c r="BC3" s="204"/>
      <c r="BD3" s="204"/>
      <c r="BE3" s="204"/>
      <c r="BF3" s="204"/>
      <c r="BG3" s="204"/>
      <c r="BH3" s="204"/>
      <c r="BI3" s="204"/>
      <c r="BJ3" s="204"/>
      <c r="BK3" s="204"/>
      <c r="BL3" s="204"/>
      <c r="BM3" s="204"/>
      <c r="BN3" s="204"/>
      <c r="BO3" s="204"/>
      <c r="BP3" s="204"/>
      <c r="BQ3" s="204"/>
      <c r="BR3" s="204"/>
      <c r="BS3" s="204"/>
      <c r="BT3" s="204"/>
      <c r="BU3" s="204"/>
      <c r="BV3" s="204"/>
      <c r="BW3" s="204"/>
      <c r="BX3" s="204"/>
      <c r="BY3" s="204"/>
      <c r="BZ3" s="204"/>
      <c r="CA3" s="204"/>
      <c r="CB3" s="204"/>
      <c r="CC3" s="204"/>
      <c r="CD3" s="204"/>
      <c r="CE3" s="204"/>
      <c r="CF3" s="204"/>
      <c r="CG3" s="204"/>
      <c r="CH3" s="204"/>
      <c r="CI3" s="204"/>
      <c r="CJ3" s="204"/>
      <c r="CK3" s="204"/>
    </row>
    <row r="4" spans="1:89" x14ac:dyDescent="0.25">
      <c r="B4" s="10" t="s">
        <v>90</v>
      </c>
      <c r="C4" s="11">
        <v>0.4</v>
      </c>
      <c r="D4" s="11"/>
      <c r="E4" s="4"/>
      <c r="F4" s="4"/>
      <c r="G4" s="204"/>
      <c r="H4" s="204"/>
      <c r="I4" s="204"/>
      <c r="J4" s="204"/>
      <c r="K4" s="204"/>
      <c r="L4" s="204"/>
      <c r="M4" s="204"/>
      <c r="N4" s="204"/>
      <c r="O4" s="204"/>
      <c r="P4" s="204"/>
      <c r="Q4" s="204"/>
      <c r="R4" s="204"/>
      <c r="S4" s="204"/>
      <c r="T4" s="204"/>
      <c r="U4" s="204"/>
      <c r="V4" s="204"/>
      <c r="W4" s="204"/>
      <c r="X4" s="204"/>
      <c r="Y4" s="204"/>
      <c r="Z4" s="204"/>
      <c r="AA4" s="204"/>
      <c r="AB4" s="204"/>
      <c r="AC4" s="204"/>
      <c r="AD4" s="204"/>
      <c r="AE4" s="204"/>
      <c r="AF4" s="204"/>
      <c r="AG4" s="204"/>
      <c r="AH4" s="204"/>
      <c r="AI4" s="204"/>
      <c r="AJ4" s="204"/>
      <c r="AK4" s="204"/>
      <c r="AL4" s="204"/>
      <c r="AM4" s="204"/>
      <c r="AN4" s="204"/>
      <c r="AO4" s="204"/>
      <c r="AP4" s="204"/>
      <c r="AQ4" s="204"/>
      <c r="AR4" s="204"/>
      <c r="AS4" s="204"/>
      <c r="AT4" s="204"/>
      <c r="AU4" s="204"/>
      <c r="AV4" s="204"/>
      <c r="AW4" s="204"/>
      <c r="AX4" s="204"/>
      <c r="AY4" s="204"/>
      <c r="AZ4" s="204"/>
      <c r="BA4" s="204"/>
      <c r="BB4" s="204"/>
      <c r="BC4" s="204"/>
      <c r="BD4" s="204"/>
      <c r="BE4" s="204"/>
      <c r="BF4" s="204"/>
      <c r="BG4" s="204"/>
      <c r="BH4" s="204"/>
      <c r="BI4" s="204"/>
      <c r="BJ4" s="204"/>
      <c r="BK4" s="204"/>
      <c r="BL4" s="204"/>
      <c r="BM4" s="204"/>
      <c r="BN4" s="204"/>
      <c r="BO4" s="204"/>
      <c r="BP4" s="204"/>
      <c r="BQ4" s="204"/>
      <c r="BR4" s="204"/>
      <c r="BS4" s="204"/>
      <c r="BT4" s="204"/>
      <c r="BU4" s="204"/>
      <c r="BV4" s="204"/>
      <c r="BW4" s="204"/>
      <c r="BX4" s="204"/>
      <c r="BY4" s="204"/>
      <c r="BZ4" s="204"/>
      <c r="CA4" s="204"/>
      <c r="CB4" s="204"/>
      <c r="CC4" s="204"/>
      <c r="CD4" s="204"/>
      <c r="CE4" s="204"/>
      <c r="CF4" s="204"/>
      <c r="CG4" s="204"/>
      <c r="CH4" s="204"/>
      <c r="CI4" s="204"/>
      <c r="CJ4" s="204"/>
      <c r="CK4" s="204"/>
    </row>
    <row r="5" spans="1:89" x14ac:dyDescent="0.25">
      <c r="B5" s="12" t="s">
        <v>97</v>
      </c>
      <c r="C5" s="13">
        <v>0.5</v>
      </c>
      <c r="D5" s="202">
        <f>C5*C4</f>
        <v>0.2</v>
      </c>
      <c r="E5" s="4"/>
      <c r="F5" s="4"/>
      <c r="G5" s="201">
        <f>$D5*'US Select Agents-Scores'!C5</f>
        <v>0.4</v>
      </c>
      <c r="H5" s="201">
        <f>$D5*'US Select Agents-Scores'!D5</f>
        <v>0</v>
      </c>
      <c r="I5" s="201">
        <f>$D5*'US Select Agents-Scores'!E5</f>
        <v>0</v>
      </c>
      <c r="J5" s="201">
        <f>$D5*'US Select Agents-Scores'!F5</f>
        <v>0</v>
      </c>
      <c r="K5" s="201">
        <f>$D5*'US Select Agents-Scores'!G5</f>
        <v>0.4</v>
      </c>
      <c r="L5" s="201">
        <f>$D5*'US Select Agents-Scores'!H5</f>
        <v>0</v>
      </c>
      <c r="M5" s="201">
        <f>$D5*'US Select Agents-Scores'!I5</f>
        <v>0.8</v>
      </c>
      <c r="N5" s="201">
        <f>$D5*'US Select Agents-Scores'!J5</f>
        <v>0</v>
      </c>
      <c r="O5" s="201">
        <f>$D5*'US Select Agents-Scores'!K5</f>
        <v>0.4</v>
      </c>
      <c r="P5" s="201">
        <f>$D5*'US Select Agents-Scores'!L5</f>
        <v>0.60000000000000009</v>
      </c>
      <c r="Q5" s="201">
        <f>$D5*'US Select Agents-Scores'!M5</f>
        <v>0</v>
      </c>
      <c r="R5" s="201">
        <f>$D5*'US Select Agents-Scores'!N5</f>
        <v>0.60000000000000009</v>
      </c>
      <c r="S5" s="201">
        <f>$D5*'US Select Agents-Scores'!O5</f>
        <v>0.60000000000000009</v>
      </c>
      <c r="T5" s="201">
        <f>$D5*'US Select Agents-Scores'!P5</f>
        <v>0.60000000000000009</v>
      </c>
      <c r="U5" s="201">
        <f>$D5*'US Select Agents-Scores'!Q5</f>
        <v>0.60000000000000009</v>
      </c>
      <c r="V5" s="201">
        <f>$D5*'US Select Agents-Scores'!R5</f>
        <v>0.60000000000000009</v>
      </c>
      <c r="W5" s="201">
        <f>$D5*'US Select Agents-Scores'!S5</f>
        <v>0.4</v>
      </c>
      <c r="X5" s="201">
        <f>$D5*'US Select Agents-Scores'!T5</f>
        <v>0</v>
      </c>
      <c r="Y5" s="201">
        <f>$D5*'US Select Agents-Scores'!U5</f>
        <v>0</v>
      </c>
      <c r="Z5" s="201">
        <f>$D5*'US Select Agents-Scores'!V5</f>
        <v>0</v>
      </c>
      <c r="AA5" s="201">
        <f>$D5*'US Select Agents-Scores'!W5</f>
        <v>0</v>
      </c>
      <c r="AB5" s="201">
        <f>$D5*'US Select Agents-Scores'!X5</f>
        <v>0</v>
      </c>
      <c r="AC5" s="201">
        <f>$D5*'US Select Agents-Scores'!Y5</f>
        <v>0</v>
      </c>
      <c r="AD5" s="201">
        <f>$D5*'US Select Agents-Scores'!Z5</f>
        <v>0.4</v>
      </c>
      <c r="AE5" s="201">
        <f>$D5*'US Select Agents-Scores'!AA5</f>
        <v>0</v>
      </c>
      <c r="AF5" s="201">
        <f>$D5*'US Select Agents-Scores'!AB5</f>
        <v>0</v>
      </c>
      <c r="AG5" s="201">
        <f>$D5*'US Select Agents-Scores'!AC5</f>
        <v>0</v>
      </c>
      <c r="AH5" s="201">
        <f>$D5*'US Select Agents-Scores'!AD5</f>
        <v>0.4</v>
      </c>
      <c r="AI5" s="201">
        <f>$D5*'US Select Agents-Scores'!AE5</f>
        <v>0</v>
      </c>
      <c r="AJ5" s="201">
        <f>$D5*'US Select Agents-Scores'!AF5</f>
        <v>0</v>
      </c>
      <c r="AK5" s="201">
        <f>$D5*'US Select Agents-Scores'!AG5</f>
        <v>0</v>
      </c>
      <c r="AL5" s="201">
        <f>$D5*'US Select Agents-Scores'!AH5</f>
        <v>0</v>
      </c>
      <c r="AM5" s="201">
        <f>$D5*'US Select Agents-Scores'!AI5</f>
        <v>0</v>
      </c>
      <c r="AN5" s="201">
        <f>$D5*'US Select Agents-Scores'!AJ5</f>
        <v>0</v>
      </c>
      <c r="AO5" s="201">
        <f>$D5*'US Select Agents-Scores'!AK5</f>
        <v>0</v>
      </c>
      <c r="AP5" s="201">
        <f>$D5*'US Select Agents-Scores'!AL5</f>
        <v>0</v>
      </c>
      <c r="AQ5" s="201">
        <f>$D5*'US Select Agents-Scores'!AM5</f>
        <v>0</v>
      </c>
      <c r="AR5" s="201">
        <f>$D5*'US Select Agents-Scores'!AN5</f>
        <v>0</v>
      </c>
      <c r="AS5" s="201">
        <f>$D5*'US Select Agents-Scores'!AO5</f>
        <v>0</v>
      </c>
      <c r="AT5" s="201">
        <f>$D5*'US Select Agents-Scores'!AP5</f>
        <v>0.4</v>
      </c>
      <c r="AU5" s="201">
        <f>$D5*'US Select Agents-Scores'!AQ5</f>
        <v>0</v>
      </c>
      <c r="AV5" s="201">
        <f>$D5*'US Select Agents-Scores'!AR5</f>
        <v>0</v>
      </c>
      <c r="AW5" s="201">
        <f>$D5*'US Select Agents-Scores'!AS5</f>
        <v>0</v>
      </c>
      <c r="AX5" s="201">
        <f>$D5*'US Select Agents-Scores'!AT5</f>
        <v>0</v>
      </c>
      <c r="AY5" s="201">
        <f>$D5*'US Select Agents-Scores'!AU5</f>
        <v>0</v>
      </c>
      <c r="AZ5" s="201">
        <f>$D5*'US Select Agents-Scores'!AV5</f>
        <v>0</v>
      </c>
      <c r="BA5" s="201">
        <f>$D5*'US Select Agents-Scores'!AW5</f>
        <v>0</v>
      </c>
      <c r="BB5" s="201">
        <f>$D5*'US Select Agents-Scores'!AX5</f>
        <v>0</v>
      </c>
      <c r="BC5" s="201">
        <f>$D5*'US Select Agents-Scores'!AY5</f>
        <v>0</v>
      </c>
      <c r="BD5" s="201">
        <f>$D5*'US Select Agents-Scores'!AZ5</f>
        <v>0</v>
      </c>
      <c r="BE5" s="201">
        <f>$D5*'US Select Agents-Scores'!BA5</f>
        <v>0</v>
      </c>
      <c r="BF5" s="201">
        <f>$D5*'US Select Agents-Scores'!BB5</f>
        <v>0</v>
      </c>
      <c r="BG5" s="201">
        <f>$D5*'US Select Agents-Scores'!BC5</f>
        <v>0.8</v>
      </c>
      <c r="BH5" s="201">
        <f>$D5*'US Select Agents-Scores'!BD5</f>
        <v>0</v>
      </c>
      <c r="BI5" s="201">
        <f>$D5*'US Select Agents-Scores'!BE5</f>
        <v>0</v>
      </c>
      <c r="BJ5" s="201">
        <f>$D5*'US Select Agents-Scores'!BF5</f>
        <v>0</v>
      </c>
      <c r="BK5" s="201">
        <f>$D5*'US Select Agents-Scores'!BG5</f>
        <v>0</v>
      </c>
      <c r="BL5" s="201">
        <f>$D5*'US Select Agents-Scores'!BH5</f>
        <v>0</v>
      </c>
      <c r="BM5" s="201">
        <f>$D5*'US Select Agents-Scores'!BI5</f>
        <v>0</v>
      </c>
      <c r="BN5" s="201">
        <f>$D5*'US Select Agents-Scores'!BJ5</f>
        <v>0</v>
      </c>
      <c r="BO5" s="201">
        <f>$D5*'US Select Agents-Scores'!BK5</f>
        <v>0</v>
      </c>
      <c r="BP5" s="201">
        <f>$D5*'US Select Agents-Scores'!BL5</f>
        <v>0</v>
      </c>
      <c r="BQ5" s="201">
        <f>$D5*'US Select Agents-Scores'!BM5</f>
        <v>0</v>
      </c>
      <c r="BR5" s="201">
        <f>$D5*'US Select Agents-Scores'!BN5</f>
        <v>0.8</v>
      </c>
      <c r="BS5" s="201">
        <f>$D5*'US Select Agents-Scores'!BO5</f>
        <v>0</v>
      </c>
      <c r="BT5" s="201">
        <f>$D5*'US Select Agents-Scores'!BP5</f>
        <v>0</v>
      </c>
      <c r="BU5" s="201">
        <f>$D5*'US Select Agents-Scores'!BQ5</f>
        <v>0</v>
      </c>
      <c r="BV5" s="201">
        <f>$D5*'US Select Agents-Scores'!BR5</f>
        <v>0</v>
      </c>
      <c r="BW5" s="201">
        <f>$D5*'US Select Agents-Scores'!BS5</f>
        <v>0</v>
      </c>
      <c r="BX5" s="201">
        <f>$D5*'US Select Agents-Scores'!BT5</f>
        <v>0.4</v>
      </c>
      <c r="BY5" s="201">
        <f>$D5*'US Select Agents-Scores'!BU5</f>
        <v>0</v>
      </c>
      <c r="BZ5" s="201">
        <f>$D5*'US Select Agents-Scores'!BV5</f>
        <v>0</v>
      </c>
      <c r="CA5" s="201">
        <f>$D5*'US Select Agents-Scores'!BW5</f>
        <v>0</v>
      </c>
      <c r="CB5" s="201">
        <f>$D5*'US Select Agents-Scores'!BX5</f>
        <v>0</v>
      </c>
      <c r="CC5" s="201">
        <f>$D5*'US Select Agents-Scores'!BY5</f>
        <v>0</v>
      </c>
      <c r="CD5" s="201">
        <f>$D5*'US Select Agents-Scores'!BZ5</f>
        <v>0</v>
      </c>
      <c r="CE5" s="201">
        <f>$D5*'US Select Agents-Scores'!CA5</f>
        <v>0</v>
      </c>
      <c r="CF5" s="201">
        <f>$D5*'US Select Agents-Scores'!CB5</f>
        <v>0</v>
      </c>
      <c r="CG5" s="201">
        <f>$D5*'US Select Agents-Scores'!CC5</f>
        <v>0</v>
      </c>
      <c r="CH5" s="201">
        <f>$D5*'US Select Agents-Scores'!CD5</f>
        <v>0.4</v>
      </c>
      <c r="CI5" s="201">
        <f>$D5*'US Select Agents-Scores'!CE5</f>
        <v>0.4</v>
      </c>
      <c r="CJ5" s="201"/>
      <c r="CK5" s="201"/>
    </row>
    <row r="6" spans="1:89" x14ac:dyDescent="0.25">
      <c r="B6" s="12" t="s">
        <v>98</v>
      </c>
      <c r="C6" s="13">
        <v>0.5</v>
      </c>
      <c r="D6" s="202">
        <f>C6*C4</f>
        <v>0.2</v>
      </c>
      <c r="E6" s="4"/>
      <c r="F6" s="4"/>
      <c r="G6" s="201">
        <f>$D6*'US Select Agents-Scores'!C6</f>
        <v>0.4</v>
      </c>
      <c r="H6" s="201">
        <f>$D6*'US Select Agents-Scores'!D6</f>
        <v>0</v>
      </c>
      <c r="I6" s="201">
        <f>$D6*'US Select Agents-Scores'!E6</f>
        <v>0.2</v>
      </c>
      <c r="J6" s="201">
        <f>$D6*'US Select Agents-Scores'!F6</f>
        <v>0.2</v>
      </c>
      <c r="K6" s="201">
        <f>$D6*'US Select Agents-Scores'!G6</f>
        <v>0.60000000000000009</v>
      </c>
      <c r="L6" s="201">
        <f>$D6*'US Select Agents-Scores'!H6</f>
        <v>0.8</v>
      </c>
      <c r="M6" s="201">
        <f>$D6*'US Select Agents-Scores'!I6</f>
        <v>0.8</v>
      </c>
      <c r="N6" s="201">
        <f>$D6*'US Select Agents-Scores'!J6</f>
        <v>0</v>
      </c>
      <c r="O6" s="201">
        <f>$D6*'US Select Agents-Scores'!K6</f>
        <v>0.4</v>
      </c>
      <c r="P6" s="201">
        <f>$D6*'US Select Agents-Scores'!L6</f>
        <v>0.4</v>
      </c>
      <c r="Q6" s="201">
        <f>$D6*'US Select Agents-Scores'!M6</f>
        <v>0.60000000000000009</v>
      </c>
      <c r="R6" s="201">
        <f>$D6*'US Select Agents-Scores'!N6</f>
        <v>0.4</v>
      </c>
      <c r="S6" s="201">
        <f>$D6*'US Select Agents-Scores'!O6</f>
        <v>0.4</v>
      </c>
      <c r="T6" s="201">
        <f>$D6*'US Select Agents-Scores'!P6</f>
        <v>0.4</v>
      </c>
      <c r="U6" s="201">
        <f>$D6*'US Select Agents-Scores'!Q6</f>
        <v>0.4</v>
      </c>
      <c r="V6" s="201">
        <f>$D6*'US Select Agents-Scores'!R6</f>
        <v>0.4</v>
      </c>
      <c r="W6" s="201">
        <f>$D6*'US Select Agents-Scores'!S6</f>
        <v>0.4</v>
      </c>
      <c r="X6" s="201">
        <f>$D6*'US Select Agents-Scores'!T6</f>
        <v>0.2</v>
      </c>
      <c r="Y6" s="201">
        <f>$D6*'US Select Agents-Scores'!U6</f>
        <v>0.2</v>
      </c>
      <c r="Z6" s="201">
        <f>$D6*'US Select Agents-Scores'!V6</f>
        <v>0.4</v>
      </c>
      <c r="AA6" s="201">
        <f>$D6*'US Select Agents-Scores'!W6</f>
        <v>0.4</v>
      </c>
      <c r="AB6" s="201">
        <f>$D6*'US Select Agents-Scores'!X6</f>
        <v>0.4</v>
      </c>
      <c r="AC6" s="201">
        <f>$D6*'US Select Agents-Scores'!Y6</f>
        <v>0.4</v>
      </c>
      <c r="AD6" s="201">
        <f>$D6*'US Select Agents-Scores'!Z6</f>
        <v>0.60000000000000009</v>
      </c>
      <c r="AE6" s="201">
        <f>$D6*'US Select Agents-Scores'!AA6</f>
        <v>0.60000000000000009</v>
      </c>
      <c r="AF6" s="201">
        <f>$D6*'US Select Agents-Scores'!AB6</f>
        <v>0</v>
      </c>
      <c r="AG6" s="201">
        <f>$D6*'US Select Agents-Scores'!AC6</f>
        <v>0.4</v>
      </c>
      <c r="AH6" s="201">
        <f>$D6*'US Select Agents-Scores'!AD6</f>
        <v>0.8</v>
      </c>
      <c r="AI6" s="201">
        <f>$D6*'US Select Agents-Scores'!AE6</f>
        <v>0</v>
      </c>
      <c r="AJ6" s="201">
        <f>$D6*'US Select Agents-Scores'!AF6</f>
        <v>0.2</v>
      </c>
      <c r="AK6" s="201">
        <f>$D6*'US Select Agents-Scores'!AG6</f>
        <v>0.4</v>
      </c>
      <c r="AL6" s="201">
        <f>$D6*'US Select Agents-Scores'!AH6</f>
        <v>0.4</v>
      </c>
      <c r="AM6" s="201">
        <f>$D6*'US Select Agents-Scores'!AI6</f>
        <v>0.2</v>
      </c>
      <c r="AN6" s="201">
        <f>$D6*'US Select Agents-Scores'!AJ6</f>
        <v>0.4</v>
      </c>
      <c r="AO6" s="201">
        <f>$D6*'US Select Agents-Scores'!AK6</f>
        <v>0.4</v>
      </c>
      <c r="AP6" s="201">
        <f>$D6*'US Select Agents-Scores'!AL6</f>
        <v>0</v>
      </c>
      <c r="AQ6" s="201">
        <f>$D6*'US Select Agents-Scores'!AM6</f>
        <v>0.8</v>
      </c>
      <c r="AR6" s="201">
        <f>$D6*'US Select Agents-Scores'!AN6</f>
        <v>0</v>
      </c>
      <c r="AS6" s="201">
        <f>$D6*'US Select Agents-Scores'!AO6</f>
        <v>0.2</v>
      </c>
      <c r="AT6" s="201">
        <f>$D6*'US Select Agents-Scores'!AP6</f>
        <v>0.60000000000000009</v>
      </c>
      <c r="AU6" s="201">
        <f>$D6*'US Select Agents-Scores'!AQ6</f>
        <v>0</v>
      </c>
      <c r="AV6" s="201">
        <f>$D6*'US Select Agents-Scores'!AR6</f>
        <v>0.60000000000000009</v>
      </c>
      <c r="AW6" s="201">
        <f>$D6*'US Select Agents-Scores'!AS6</f>
        <v>0</v>
      </c>
      <c r="AX6" s="201">
        <f>$D6*'US Select Agents-Scores'!AT6</f>
        <v>0</v>
      </c>
      <c r="AY6" s="201">
        <f>$D6*'US Select Agents-Scores'!AU6</f>
        <v>0.60000000000000009</v>
      </c>
      <c r="AZ6" s="201">
        <f>$D6*'US Select Agents-Scores'!AV6</f>
        <v>0.2</v>
      </c>
      <c r="BA6" s="201">
        <f>$D6*'US Select Agents-Scores'!AW6</f>
        <v>0.4</v>
      </c>
      <c r="BB6" s="201">
        <f>$D6*'US Select Agents-Scores'!AX6</f>
        <v>0.2</v>
      </c>
      <c r="BC6" s="201">
        <f>$D6*'US Select Agents-Scores'!AY6</f>
        <v>0.2</v>
      </c>
      <c r="BD6" s="201">
        <f>$D6*'US Select Agents-Scores'!AZ6</f>
        <v>0.2</v>
      </c>
      <c r="BE6" s="201">
        <f>$D6*'US Select Agents-Scores'!BA6</f>
        <v>0.4</v>
      </c>
      <c r="BF6" s="201">
        <f>$D6*'US Select Agents-Scores'!BB6</f>
        <v>0.60000000000000009</v>
      </c>
      <c r="BG6" s="201">
        <f>$D6*'US Select Agents-Scores'!BC6</f>
        <v>0.8</v>
      </c>
      <c r="BH6" s="201">
        <f>$D6*'US Select Agents-Scores'!BD6</f>
        <v>0.2</v>
      </c>
      <c r="BI6" s="201">
        <f>$D6*'US Select Agents-Scores'!BE6</f>
        <v>0.2</v>
      </c>
      <c r="BJ6" s="201">
        <f>$D6*'US Select Agents-Scores'!BF6</f>
        <v>0.4</v>
      </c>
      <c r="BK6" s="201">
        <f>$D6*'US Select Agents-Scores'!BG6</f>
        <v>0.60000000000000009</v>
      </c>
      <c r="BL6" s="201">
        <f>$D6*'US Select Agents-Scores'!BH6</f>
        <v>0</v>
      </c>
      <c r="BM6" s="201">
        <f>$D6*'US Select Agents-Scores'!BI6</f>
        <v>0.60000000000000009</v>
      </c>
      <c r="BN6" s="201">
        <f>$D6*'US Select Agents-Scores'!BJ6</f>
        <v>0.2</v>
      </c>
      <c r="BO6" s="201">
        <f>$D6*'US Select Agents-Scores'!BK6</f>
        <v>0.2</v>
      </c>
      <c r="BP6" s="201">
        <f>$D6*'US Select Agents-Scores'!BL6</f>
        <v>0</v>
      </c>
      <c r="BQ6" s="201">
        <f>$D6*'US Select Agents-Scores'!BM6</f>
        <v>0.4</v>
      </c>
      <c r="BR6" s="201">
        <f>$D6*'US Select Agents-Scores'!BN6</f>
        <v>0.8</v>
      </c>
      <c r="BS6" s="201">
        <f>$D6*'US Select Agents-Scores'!BO6</f>
        <v>0.4</v>
      </c>
      <c r="BT6" s="201">
        <f>$D6*'US Select Agents-Scores'!BP6</f>
        <v>0.4</v>
      </c>
      <c r="BU6" s="201">
        <f>$D6*'US Select Agents-Scores'!BQ6</f>
        <v>0.4</v>
      </c>
      <c r="BV6" s="201">
        <f>$D6*'US Select Agents-Scores'!BR6</f>
        <v>0.4</v>
      </c>
      <c r="BW6" s="201">
        <f>$D6*'US Select Agents-Scores'!BS6</f>
        <v>0.4</v>
      </c>
      <c r="BX6" s="201">
        <f>$D6*'US Select Agents-Scores'!BT6</f>
        <v>0.4</v>
      </c>
      <c r="BY6" s="201">
        <f>$D6*'US Select Agents-Scores'!BU6</f>
        <v>0.2</v>
      </c>
      <c r="BZ6" s="201">
        <f>$D6*'US Select Agents-Scores'!BV6</f>
        <v>0.2</v>
      </c>
      <c r="CA6" s="201">
        <f>$D6*'US Select Agents-Scores'!BW6</f>
        <v>0</v>
      </c>
      <c r="CB6" s="201">
        <f>$D6*'US Select Agents-Scores'!BX6</f>
        <v>0.4</v>
      </c>
      <c r="CC6" s="201">
        <f>$D6*'US Select Agents-Scores'!BY6</f>
        <v>0.4</v>
      </c>
      <c r="CD6" s="201">
        <f>$D6*'US Select Agents-Scores'!BZ6</f>
        <v>0.2</v>
      </c>
      <c r="CE6" s="201">
        <f>$D6*'US Select Agents-Scores'!CA6</f>
        <v>0.4</v>
      </c>
      <c r="CF6" s="201">
        <f>$D6*'US Select Agents-Scores'!CB6</f>
        <v>0.4</v>
      </c>
      <c r="CG6" s="201">
        <f>$D6*'US Select Agents-Scores'!CC6</f>
        <v>0.2</v>
      </c>
      <c r="CH6" s="201">
        <f>$D6*'US Select Agents-Scores'!CD6</f>
        <v>0.60000000000000009</v>
      </c>
      <c r="CI6" s="201">
        <f>$D6*'US Select Agents-Scores'!CE6</f>
        <v>0.60000000000000009</v>
      </c>
      <c r="CJ6" s="201"/>
      <c r="CK6" s="201"/>
    </row>
    <row r="7" spans="1:89" x14ac:dyDescent="0.25">
      <c r="B7" s="10" t="s">
        <v>92</v>
      </c>
      <c r="C7" s="11">
        <v>0</v>
      </c>
      <c r="D7" s="11"/>
      <c r="E7" s="4"/>
      <c r="F7" s="4"/>
      <c r="G7" s="201">
        <f>$D7*'US Select Agents-Scores'!C7</f>
        <v>0</v>
      </c>
      <c r="H7" s="201">
        <f>$D7*'US Select Agents-Scores'!D7</f>
        <v>0</v>
      </c>
      <c r="I7" s="201">
        <f>$D7*'US Select Agents-Scores'!E7</f>
        <v>0</v>
      </c>
      <c r="J7" s="201">
        <f>$D7*'US Select Agents-Scores'!F7</f>
        <v>0</v>
      </c>
      <c r="K7" s="201">
        <f>$D7*'US Select Agents-Scores'!G7</f>
        <v>0</v>
      </c>
      <c r="L7" s="201">
        <f>$D7*'US Select Agents-Scores'!H7</f>
        <v>0</v>
      </c>
      <c r="M7" s="201">
        <f>$D7*'US Select Agents-Scores'!I7</f>
        <v>0</v>
      </c>
      <c r="N7" s="201">
        <f>$D7*'US Select Agents-Scores'!J7</f>
        <v>0</v>
      </c>
      <c r="O7" s="201">
        <f>$D7*'US Select Agents-Scores'!K7</f>
        <v>0</v>
      </c>
      <c r="P7" s="201">
        <f>$D7*'US Select Agents-Scores'!L7</f>
        <v>0</v>
      </c>
      <c r="Q7" s="201">
        <f>$D7*'US Select Agents-Scores'!M7</f>
        <v>0</v>
      </c>
      <c r="R7" s="201">
        <f>$D7*'US Select Agents-Scores'!N7</f>
        <v>0</v>
      </c>
      <c r="S7" s="201">
        <f>$D7*'US Select Agents-Scores'!O7</f>
        <v>0</v>
      </c>
      <c r="T7" s="201">
        <f>$D7*'US Select Agents-Scores'!P7</f>
        <v>0</v>
      </c>
      <c r="U7" s="201">
        <f>$D7*'US Select Agents-Scores'!Q7</f>
        <v>0</v>
      </c>
      <c r="V7" s="201">
        <f>$D7*'US Select Agents-Scores'!R7</f>
        <v>0</v>
      </c>
      <c r="W7" s="201">
        <f>$D7*'US Select Agents-Scores'!S7</f>
        <v>0</v>
      </c>
      <c r="X7" s="201">
        <f>$D7*'US Select Agents-Scores'!T7</f>
        <v>0</v>
      </c>
      <c r="Y7" s="201">
        <f>$D7*'US Select Agents-Scores'!U7</f>
        <v>0</v>
      </c>
      <c r="Z7" s="201">
        <f>$D7*'US Select Agents-Scores'!V7</f>
        <v>0</v>
      </c>
      <c r="AA7" s="201">
        <f>$D7*'US Select Agents-Scores'!W7</f>
        <v>0</v>
      </c>
      <c r="AB7" s="201">
        <f>$D7*'US Select Agents-Scores'!X7</f>
        <v>0</v>
      </c>
      <c r="AC7" s="201">
        <f>$D7*'US Select Agents-Scores'!Y7</f>
        <v>0</v>
      </c>
      <c r="AD7" s="201">
        <f>$D7*'US Select Agents-Scores'!Z7</f>
        <v>0</v>
      </c>
      <c r="AE7" s="201">
        <f>$D7*'US Select Agents-Scores'!AA7</f>
        <v>0</v>
      </c>
      <c r="AF7" s="201">
        <f>$D7*'US Select Agents-Scores'!AB7</f>
        <v>0</v>
      </c>
      <c r="AG7" s="201">
        <f>$D7*'US Select Agents-Scores'!AC7</f>
        <v>0</v>
      </c>
      <c r="AH7" s="201">
        <f>$D7*'US Select Agents-Scores'!AD7</f>
        <v>0</v>
      </c>
      <c r="AI7" s="201">
        <f>$D7*'US Select Agents-Scores'!AE7</f>
        <v>0</v>
      </c>
      <c r="AJ7" s="201">
        <f>$D7*'US Select Agents-Scores'!AF7</f>
        <v>0</v>
      </c>
      <c r="AK7" s="201">
        <f>$D7*'US Select Agents-Scores'!AG7</f>
        <v>0</v>
      </c>
      <c r="AL7" s="201">
        <f>$D7*'US Select Agents-Scores'!AH7</f>
        <v>0</v>
      </c>
      <c r="AM7" s="201">
        <f>$D7*'US Select Agents-Scores'!AI7</f>
        <v>0</v>
      </c>
      <c r="AN7" s="201">
        <f>$D7*'US Select Agents-Scores'!AJ7</f>
        <v>0</v>
      </c>
      <c r="AO7" s="201">
        <f>$D7*'US Select Agents-Scores'!AK7</f>
        <v>0</v>
      </c>
      <c r="AP7" s="201">
        <f>$D7*'US Select Agents-Scores'!AL7</f>
        <v>0</v>
      </c>
      <c r="AQ7" s="201">
        <f>$D7*'US Select Agents-Scores'!AM7</f>
        <v>0</v>
      </c>
      <c r="AR7" s="201">
        <f>$D7*'US Select Agents-Scores'!AN7</f>
        <v>0</v>
      </c>
      <c r="AS7" s="201">
        <f>$D7*'US Select Agents-Scores'!AO7</f>
        <v>0</v>
      </c>
      <c r="AT7" s="201">
        <f>$D7*'US Select Agents-Scores'!AP7</f>
        <v>0</v>
      </c>
      <c r="AU7" s="201">
        <f>$D7*'US Select Agents-Scores'!AQ7</f>
        <v>0</v>
      </c>
      <c r="AV7" s="201">
        <f>$D7*'US Select Agents-Scores'!AR7</f>
        <v>0</v>
      </c>
      <c r="AW7" s="201">
        <f>$D7*'US Select Agents-Scores'!AS7</f>
        <v>0</v>
      </c>
      <c r="AX7" s="201">
        <f>$D7*'US Select Agents-Scores'!AT7</f>
        <v>0</v>
      </c>
      <c r="AY7" s="201">
        <f>$D7*'US Select Agents-Scores'!AU7</f>
        <v>0</v>
      </c>
      <c r="AZ7" s="201">
        <f>$D7*'US Select Agents-Scores'!AV7</f>
        <v>0</v>
      </c>
      <c r="BA7" s="201">
        <f>$D7*'US Select Agents-Scores'!AW7</f>
        <v>0</v>
      </c>
      <c r="BB7" s="201">
        <f>$D7*'US Select Agents-Scores'!AX7</f>
        <v>0</v>
      </c>
      <c r="BC7" s="201">
        <f>$D7*'US Select Agents-Scores'!AY7</f>
        <v>0</v>
      </c>
      <c r="BD7" s="201">
        <f>$D7*'US Select Agents-Scores'!AZ7</f>
        <v>0</v>
      </c>
      <c r="BE7" s="201">
        <f>$D7*'US Select Agents-Scores'!BA7</f>
        <v>0</v>
      </c>
      <c r="BF7" s="201">
        <f>$D7*'US Select Agents-Scores'!BB7</f>
        <v>0</v>
      </c>
      <c r="BG7" s="201">
        <f>$D7*'US Select Agents-Scores'!BC7</f>
        <v>0</v>
      </c>
      <c r="BH7" s="201">
        <f>$D7*'US Select Agents-Scores'!BD7</f>
        <v>0</v>
      </c>
      <c r="BI7" s="201">
        <f>$D7*'US Select Agents-Scores'!BE7</f>
        <v>0</v>
      </c>
      <c r="BJ7" s="201">
        <f>$D7*'US Select Agents-Scores'!BF7</f>
        <v>0</v>
      </c>
      <c r="BK7" s="201">
        <f>$D7*'US Select Agents-Scores'!BG7</f>
        <v>0</v>
      </c>
      <c r="BL7" s="201">
        <f>$D7*'US Select Agents-Scores'!BH7</f>
        <v>0</v>
      </c>
      <c r="BM7" s="201">
        <f>$D7*'US Select Agents-Scores'!BI7</f>
        <v>0</v>
      </c>
      <c r="BN7" s="201">
        <f>$D7*'US Select Agents-Scores'!BJ7</f>
        <v>0</v>
      </c>
      <c r="BO7" s="201">
        <f>$D7*'US Select Agents-Scores'!BK7</f>
        <v>0</v>
      </c>
      <c r="BP7" s="201">
        <f>$D7*'US Select Agents-Scores'!BL7</f>
        <v>0</v>
      </c>
      <c r="BQ7" s="201">
        <f>$D7*'US Select Agents-Scores'!BM7</f>
        <v>0</v>
      </c>
      <c r="BR7" s="201">
        <f>$D7*'US Select Agents-Scores'!BN7</f>
        <v>0</v>
      </c>
      <c r="BS7" s="201">
        <f>$D7*'US Select Agents-Scores'!BO7</f>
        <v>0</v>
      </c>
      <c r="BT7" s="201">
        <f>$D7*'US Select Agents-Scores'!BP7</f>
        <v>0</v>
      </c>
      <c r="BU7" s="201">
        <f>$D7*'US Select Agents-Scores'!BQ7</f>
        <v>0</v>
      </c>
      <c r="BV7" s="201">
        <f>$D7*'US Select Agents-Scores'!BR7</f>
        <v>0</v>
      </c>
      <c r="BW7" s="201">
        <f>$D7*'US Select Agents-Scores'!BS7</f>
        <v>0</v>
      </c>
      <c r="BX7" s="201">
        <f>$D7*'US Select Agents-Scores'!BT7</f>
        <v>0</v>
      </c>
      <c r="BY7" s="201">
        <f>$D7*'US Select Agents-Scores'!BU7</f>
        <v>0</v>
      </c>
      <c r="BZ7" s="201">
        <f>$D7*'US Select Agents-Scores'!BV7</f>
        <v>0</v>
      </c>
      <c r="CA7" s="201">
        <f>$D7*'US Select Agents-Scores'!BW7</f>
        <v>0</v>
      </c>
      <c r="CB7" s="201">
        <f>$D7*'US Select Agents-Scores'!BX7</f>
        <v>0</v>
      </c>
      <c r="CC7" s="201">
        <f>$D7*'US Select Agents-Scores'!BY7</f>
        <v>0</v>
      </c>
      <c r="CD7" s="201">
        <f>$D7*'US Select Agents-Scores'!BZ7</f>
        <v>0</v>
      </c>
      <c r="CE7" s="201">
        <f>$D7*'US Select Agents-Scores'!CA7</f>
        <v>0</v>
      </c>
      <c r="CF7" s="201">
        <f>$D7*'US Select Agents-Scores'!CB7</f>
        <v>0</v>
      </c>
      <c r="CG7" s="201">
        <f>$D7*'US Select Agents-Scores'!CC7</f>
        <v>0</v>
      </c>
      <c r="CH7" s="201">
        <f>$D7*'US Select Agents-Scores'!CD7</f>
        <v>0</v>
      </c>
      <c r="CI7" s="201">
        <f>$D7*'US Select Agents-Scores'!CE7</f>
        <v>0</v>
      </c>
      <c r="CJ7" s="201"/>
      <c r="CK7" s="201"/>
    </row>
    <row r="8" spans="1:89" x14ac:dyDescent="0.25">
      <c r="B8" s="12" t="s">
        <v>99</v>
      </c>
      <c r="C8" s="13">
        <v>0.5</v>
      </c>
      <c r="D8" s="202">
        <f>C8*C$7</f>
        <v>0</v>
      </c>
      <c r="E8" s="4"/>
      <c r="F8" s="4"/>
      <c r="G8" s="201">
        <f>$D8*'US Select Agents-Scores'!C8</f>
        <v>0</v>
      </c>
      <c r="H8" s="201">
        <f>$D8*'US Select Agents-Scores'!D8</f>
        <v>0</v>
      </c>
      <c r="I8" s="201">
        <f>$D8*'US Select Agents-Scores'!E8</f>
        <v>0</v>
      </c>
      <c r="J8" s="201">
        <f>$D8*'US Select Agents-Scores'!F8</f>
        <v>0</v>
      </c>
      <c r="K8" s="201">
        <f>$D8*'US Select Agents-Scores'!G8</f>
        <v>0</v>
      </c>
      <c r="L8" s="201">
        <f>$D8*'US Select Agents-Scores'!H8</f>
        <v>0</v>
      </c>
      <c r="M8" s="201">
        <f>$D8*'US Select Agents-Scores'!I8</f>
        <v>0</v>
      </c>
      <c r="N8" s="201">
        <f>$D8*'US Select Agents-Scores'!J8</f>
        <v>0</v>
      </c>
      <c r="O8" s="201">
        <f>$D8*'US Select Agents-Scores'!K8</f>
        <v>0</v>
      </c>
      <c r="P8" s="201">
        <f>$D8*'US Select Agents-Scores'!L8</f>
        <v>0</v>
      </c>
      <c r="Q8" s="201">
        <f>$D8*'US Select Agents-Scores'!M8</f>
        <v>0</v>
      </c>
      <c r="R8" s="201">
        <f>$D8*'US Select Agents-Scores'!N8</f>
        <v>0</v>
      </c>
      <c r="S8" s="201">
        <f>$D8*'US Select Agents-Scores'!O8</f>
        <v>0</v>
      </c>
      <c r="T8" s="201">
        <f>$D8*'US Select Agents-Scores'!P8</f>
        <v>0</v>
      </c>
      <c r="U8" s="201">
        <f>$D8*'US Select Agents-Scores'!Q8</f>
        <v>0</v>
      </c>
      <c r="V8" s="201">
        <f>$D8*'US Select Agents-Scores'!R8</f>
        <v>0</v>
      </c>
      <c r="W8" s="201">
        <f>$D8*'US Select Agents-Scores'!S8</f>
        <v>0</v>
      </c>
      <c r="X8" s="201">
        <f>$D8*'US Select Agents-Scores'!T8</f>
        <v>0</v>
      </c>
      <c r="Y8" s="201">
        <f>$D8*'US Select Agents-Scores'!U8</f>
        <v>0</v>
      </c>
      <c r="Z8" s="201">
        <f>$D8*'US Select Agents-Scores'!V8</f>
        <v>0</v>
      </c>
      <c r="AA8" s="201">
        <f>$D8*'US Select Agents-Scores'!W8</f>
        <v>0</v>
      </c>
      <c r="AB8" s="201">
        <f>$D8*'US Select Agents-Scores'!X8</f>
        <v>0</v>
      </c>
      <c r="AC8" s="201">
        <f>$D8*'US Select Agents-Scores'!Y8</f>
        <v>0</v>
      </c>
      <c r="AD8" s="201">
        <f>$D8*'US Select Agents-Scores'!Z8</f>
        <v>0</v>
      </c>
      <c r="AE8" s="201">
        <f>$D8*'US Select Agents-Scores'!AA8</f>
        <v>0</v>
      </c>
      <c r="AF8" s="201">
        <f>$D8*'US Select Agents-Scores'!AB8</f>
        <v>0</v>
      </c>
      <c r="AG8" s="201">
        <f>$D8*'US Select Agents-Scores'!AC8</f>
        <v>0</v>
      </c>
      <c r="AH8" s="201">
        <f>$D8*'US Select Agents-Scores'!AD8</f>
        <v>0</v>
      </c>
      <c r="AI8" s="201">
        <f>$D8*'US Select Agents-Scores'!AE8</f>
        <v>0</v>
      </c>
      <c r="AJ8" s="201">
        <f>$D8*'US Select Agents-Scores'!AF8</f>
        <v>0</v>
      </c>
      <c r="AK8" s="201">
        <f>$D8*'US Select Agents-Scores'!AG8</f>
        <v>0</v>
      </c>
      <c r="AL8" s="201">
        <f>$D8*'US Select Agents-Scores'!AH8</f>
        <v>0</v>
      </c>
      <c r="AM8" s="201">
        <f>$D8*'US Select Agents-Scores'!AI8</f>
        <v>0</v>
      </c>
      <c r="AN8" s="201">
        <f>$D8*'US Select Agents-Scores'!AJ8</f>
        <v>0</v>
      </c>
      <c r="AO8" s="201">
        <f>$D8*'US Select Agents-Scores'!AK8</f>
        <v>0</v>
      </c>
      <c r="AP8" s="201">
        <f>$D8*'US Select Agents-Scores'!AL8</f>
        <v>0</v>
      </c>
      <c r="AQ8" s="201">
        <f>$D8*'US Select Agents-Scores'!AM8</f>
        <v>0</v>
      </c>
      <c r="AR8" s="201">
        <f>$D8*'US Select Agents-Scores'!AN8</f>
        <v>0</v>
      </c>
      <c r="AS8" s="201">
        <f>$D8*'US Select Agents-Scores'!AO8</f>
        <v>0</v>
      </c>
      <c r="AT8" s="201">
        <f>$D8*'US Select Agents-Scores'!AP8</f>
        <v>0</v>
      </c>
      <c r="AU8" s="201">
        <f>$D8*'US Select Agents-Scores'!AQ8</f>
        <v>0</v>
      </c>
      <c r="AV8" s="201">
        <f>$D8*'US Select Agents-Scores'!AR8</f>
        <v>0</v>
      </c>
      <c r="AW8" s="201">
        <f>$D8*'US Select Agents-Scores'!AS8</f>
        <v>0</v>
      </c>
      <c r="AX8" s="201">
        <f>$D8*'US Select Agents-Scores'!AT8</f>
        <v>0</v>
      </c>
      <c r="AY8" s="201">
        <f>$D8*'US Select Agents-Scores'!AU8</f>
        <v>0</v>
      </c>
      <c r="AZ8" s="201">
        <f>$D8*'US Select Agents-Scores'!AV8</f>
        <v>0</v>
      </c>
      <c r="BA8" s="201">
        <f>$D8*'US Select Agents-Scores'!AW8</f>
        <v>0</v>
      </c>
      <c r="BB8" s="201">
        <f>$D8*'US Select Agents-Scores'!AX8</f>
        <v>0</v>
      </c>
      <c r="BC8" s="201">
        <f>$D8*'US Select Agents-Scores'!AY8</f>
        <v>0</v>
      </c>
      <c r="BD8" s="201">
        <f>$D8*'US Select Agents-Scores'!AZ8</f>
        <v>0</v>
      </c>
      <c r="BE8" s="201">
        <f>$D8*'US Select Agents-Scores'!BA8</f>
        <v>0</v>
      </c>
      <c r="BF8" s="201">
        <f>$D8*'US Select Agents-Scores'!BB8</f>
        <v>0</v>
      </c>
      <c r="BG8" s="201">
        <f>$D8*'US Select Agents-Scores'!BC8</f>
        <v>0</v>
      </c>
      <c r="BH8" s="201">
        <f>$D8*'US Select Agents-Scores'!BD8</f>
        <v>0</v>
      </c>
      <c r="BI8" s="201">
        <f>$D8*'US Select Agents-Scores'!BE8</f>
        <v>0</v>
      </c>
      <c r="BJ8" s="201">
        <f>$D8*'US Select Agents-Scores'!BF8</f>
        <v>0</v>
      </c>
      <c r="BK8" s="201">
        <f>$D8*'US Select Agents-Scores'!BG8</f>
        <v>0</v>
      </c>
      <c r="BL8" s="201">
        <f>$D8*'US Select Agents-Scores'!BH8</f>
        <v>0</v>
      </c>
      <c r="BM8" s="201">
        <f>$D8*'US Select Agents-Scores'!BI8</f>
        <v>0</v>
      </c>
      <c r="BN8" s="201">
        <f>$D8*'US Select Agents-Scores'!BJ8</f>
        <v>0</v>
      </c>
      <c r="BO8" s="201">
        <f>$D8*'US Select Agents-Scores'!BK8</f>
        <v>0</v>
      </c>
      <c r="BP8" s="201">
        <f>$D8*'US Select Agents-Scores'!BL8</f>
        <v>0</v>
      </c>
      <c r="BQ8" s="201">
        <f>$D8*'US Select Agents-Scores'!BM8</f>
        <v>0</v>
      </c>
      <c r="BR8" s="201">
        <f>$D8*'US Select Agents-Scores'!BN8</f>
        <v>0</v>
      </c>
      <c r="BS8" s="201">
        <f>$D8*'US Select Agents-Scores'!BO8</f>
        <v>0</v>
      </c>
      <c r="BT8" s="201">
        <f>$D8*'US Select Agents-Scores'!BP8</f>
        <v>0</v>
      </c>
      <c r="BU8" s="201">
        <f>$D8*'US Select Agents-Scores'!BQ8</f>
        <v>0</v>
      </c>
      <c r="BV8" s="201">
        <f>$D8*'US Select Agents-Scores'!BR8</f>
        <v>0</v>
      </c>
      <c r="BW8" s="201">
        <f>$D8*'US Select Agents-Scores'!BS8</f>
        <v>0</v>
      </c>
      <c r="BX8" s="201">
        <f>$D8*'US Select Agents-Scores'!BT8</f>
        <v>0</v>
      </c>
      <c r="BY8" s="201">
        <f>$D8*'US Select Agents-Scores'!BU8</f>
        <v>0</v>
      </c>
      <c r="BZ8" s="201">
        <f>$D8*'US Select Agents-Scores'!BV8</f>
        <v>0</v>
      </c>
      <c r="CA8" s="201">
        <f>$D8*'US Select Agents-Scores'!BW8</f>
        <v>0</v>
      </c>
      <c r="CB8" s="201">
        <f>$D8*'US Select Agents-Scores'!BX8</f>
        <v>0</v>
      </c>
      <c r="CC8" s="201">
        <f>$D8*'US Select Agents-Scores'!BY8</f>
        <v>0</v>
      </c>
      <c r="CD8" s="201">
        <f>$D8*'US Select Agents-Scores'!BZ8</f>
        <v>0</v>
      </c>
      <c r="CE8" s="201">
        <f>$D8*'US Select Agents-Scores'!CA8</f>
        <v>0</v>
      </c>
      <c r="CF8" s="201">
        <f>$D8*'US Select Agents-Scores'!CB8</f>
        <v>0</v>
      </c>
      <c r="CG8" s="201">
        <f>$D8*'US Select Agents-Scores'!CC8</f>
        <v>0</v>
      </c>
      <c r="CH8" s="201">
        <f>$D8*'US Select Agents-Scores'!CD8</f>
        <v>0</v>
      </c>
      <c r="CI8" s="201">
        <f>$D8*'US Select Agents-Scores'!CE8</f>
        <v>0</v>
      </c>
      <c r="CJ8" s="201"/>
      <c r="CK8" s="201"/>
    </row>
    <row r="9" spans="1:89" x14ac:dyDescent="0.25">
      <c r="B9" s="12" t="s">
        <v>100</v>
      </c>
      <c r="C9" s="13">
        <v>0.25</v>
      </c>
      <c r="D9" s="202">
        <f t="shared" ref="D9:D10" si="0">C9*C$7</f>
        <v>0</v>
      </c>
      <c r="E9" s="4"/>
      <c r="F9" s="4"/>
      <c r="G9" s="201">
        <f>$D9*'US Select Agents-Scores'!C9</f>
        <v>0</v>
      </c>
      <c r="H9" s="201">
        <f>$D9*'US Select Agents-Scores'!D9</f>
        <v>0</v>
      </c>
      <c r="I9" s="201">
        <f>$D9*'US Select Agents-Scores'!E9</f>
        <v>0</v>
      </c>
      <c r="J9" s="201">
        <f>$D9*'US Select Agents-Scores'!F9</f>
        <v>0</v>
      </c>
      <c r="K9" s="201">
        <f>$D9*'US Select Agents-Scores'!G9</f>
        <v>0</v>
      </c>
      <c r="L9" s="201">
        <f>$D9*'US Select Agents-Scores'!H9</f>
        <v>0</v>
      </c>
      <c r="M9" s="201">
        <f>$D9*'US Select Agents-Scores'!I9</f>
        <v>0</v>
      </c>
      <c r="N9" s="201">
        <f>$D9*'US Select Agents-Scores'!J9</f>
        <v>0</v>
      </c>
      <c r="O9" s="201">
        <f>$D9*'US Select Agents-Scores'!K9</f>
        <v>0</v>
      </c>
      <c r="P9" s="201">
        <f>$D9*'US Select Agents-Scores'!L9</f>
        <v>0</v>
      </c>
      <c r="Q9" s="201">
        <f>$D9*'US Select Agents-Scores'!M9</f>
        <v>0</v>
      </c>
      <c r="R9" s="201">
        <f>$D9*'US Select Agents-Scores'!N9</f>
        <v>0</v>
      </c>
      <c r="S9" s="201">
        <f>$D9*'US Select Agents-Scores'!O9</f>
        <v>0</v>
      </c>
      <c r="T9" s="201">
        <f>$D9*'US Select Agents-Scores'!P9</f>
        <v>0</v>
      </c>
      <c r="U9" s="201">
        <f>$D9*'US Select Agents-Scores'!Q9</f>
        <v>0</v>
      </c>
      <c r="V9" s="201">
        <f>$D9*'US Select Agents-Scores'!R9</f>
        <v>0</v>
      </c>
      <c r="W9" s="201">
        <f>$D9*'US Select Agents-Scores'!S9</f>
        <v>0</v>
      </c>
      <c r="X9" s="201">
        <f>$D9*'US Select Agents-Scores'!T9</f>
        <v>0</v>
      </c>
      <c r="Y9" s="201">
        <f>$D9*'US Select Agents-Scores'!U9</f>
        <v>0</v>
      </c>
      <c r="Z9" s="201">
        <f>$D9*'US Select Agents-Scores'!V9</f>
        <v>0</v>
      </c>
      <c r="AA9" s="201">
        <f>$D9*'US Select Agents-Scores'!W9</f>
        <v>0</v>
      </c>
      <c r="AB9" s="201">
        <f>$D9*'US Select Agents-Scores'!X9</f>
        <v>0</v>
      </c>
      <c r="AC9" s="201">
        <f>$D9*'US Select Agents-Scores'!Y9</f>
        <v>0</v>
      </c>
      <c r="AD9" s="201">
        <f>$D9*'US Select Agents-Scores'!Z9</f>
        <v>0</v>
      </c>
      <c r="AE9" s="201">
        <f>$D9*'US Select Agents-Scores'!AA9</f>
        <v>0</v>
      </c>
      <c r="AF9" s="201">
        <f>$D9*'US Select Agents-Scores'!AB9</f>
        <v>0</v>
      </c>
      <c r="AG9" s="201">
        <f>$D9*'US Select Agents-Scores'!AC9</f>
        <v>0</v>
      </c>
      <c r="AH9" s="201">
        <f>$D9*'US Select Agents-Scores'!AD9</f>
        <v>0</v>
      </c>
      <c r="AI9" s="201">
        <f>$D9*'US Select Agents-Scores'!AE9</f>
        <v>0</v>
      </c>
      <c r="AJ9" s="201">
        <f>$D9*'US Select Agents-Scores'!AF9</f>
        <v>0</v>
      </c>
      <c r="AK9" s="201">
        <f>$D9*'US Select Agents-Scores'!AG9</f>
        <v>0</v>
      </c>
      <c r="AL9" s="201">
        <f>$D9*'US Select Agents-Scores'!AH9</f>
        <v>0</v>
      </c>
      <c r="AM9" s="201">
        <f>$D9*'US Select Agents-Scores'!AI9</f>
        <v>0</v>
      </c>
      <c r="AN9" s="201">
        <f>$D9*'US Select Agents-Scores'!AJ9</f>
        <v>0</v>
      </c>
      <c r="AO9" s="201">
        <f>$D9*'US Select Agents-Scores'!AK9</f>
        <v>0</v>
      </c>
      <c r="AP9" s="201">
        <f>$D9*'US Select Agents-Scores'!AL9</f>
        <v>0</v>
      </c>
      <c r="AQ9" s="201">
        <f>$D9*'US Select Agents-Scores'!AM9</f>
        <v>0</v>
      </c>
      <c r="AR9" s="201">
        <f>$D9*'US Select Agents-Scores'!AN9</f>
        <v>0</v>
      </c>
      <c r="AS9" s="201">
        <f>$D9*'US Select Agents-Scores'!AO9</f>
        <v>0</v>
      </c>
      <c r="AT9" s="201">
        <f>$D9*'US Select Agents-Scores'!AP9</f>
        <v>0</v>
      </c>
      <c r="AU9" s="201">
        <f>$D9*'US Select Agents-Scores'!AQ9</f>
        <v>0</v>
      </c>
      <c r="AV9" s="201">
        <f>$D9*'US Select Agents-Scores'!AR9</f>
        <v>0</v>
      </c>
      <c r="AW9" s="201">
        <f>$D9*'US Select Agents-Scores'!AS9</f>
        <v>0</v>
      </c>
      <c r="AX9" s="201">
        <f>$D9*'US Select Agents-Scores'!AT9</f>
        <v>0</v>
      </c>
      <c r="AY9" s="201">
        <f>$D9*'US Select Agents-Scores'!AU9</f>
        <v>0</v>
      </c>
      <c r="AZ9" s="201">
        <f>$D9*'US Select Agents-Scores'!AV9</f>
        <v>0</v>
      </c>
      <c r="BA9" s="201">
        <f>$D9*'US Select Agents-Scores'!AW9</f>
        <v>0</v>
      </c>
      <c r="BB9" s="201">
        <f>$D9*'US Select Agents-Scores'!AX9</f>
        <v>0</v>
      </c>
      <c r="BC9" s="201">
        <f>$D9*'US Select Agents-Scores'!AY9</f>
        <v>0</v>
      </c>
      <c r="BD9" s="201">
        <f>$D9*'US Select Agents-Scores'!AZ9</f>
        <v>0</v>
      </c>
      <c r="BE9" s="201">
        <f>$D9*'US Select Agents-Scores'!BA9</f>
        <v>0</v>
      </c>
      <c r="BF9" s="201">
        <f>$D9*'US Select Agents-Scores'!BB9</f>
        <v>0</v>
      </c>
      <c r="BG9" s="201">
        <f>$D9*'US Select Agents-Scores'!BC9</f>
        <v>0</v>
      </c>
      <c r="BH9" s="201">
        <f>$D9*'US Select Agents-Scores'!BD9</f>
        <v>0</v>
      </c>
      <c r="BI9" s="201">
        <f>$D9*'US Select Agents-Scores'!BE9</f>
        <v>0</v>
      </c>
      <c r="BJ9" s="201">
        <f>$D9*'US Select Agents-Scores'!BF9</f>
        <v>0</v>
      </c>
      <c r="BK9" s="201">
        <f>$D9*'US Select Agents-Scores'!BG9</f>
        <v>0</v>
      </c>
      <c r="BL9" s="201">
        <f>$D9*'US Select Agents-Scores'!BH9</f>
        <v>0</v>
      </c>
      <c r="BM9" s="201">
        <f>$D9*'US Select Agents-Scores'!BI9</f>
        <v>0</v>
      </c>
      <c r="BN9" s="201">
        <f>$D9*'US Select Agents-Scores'!BJ9</f>
        <v>0</v>
      </c>
      <c r="BO9" s="201">
        <f>$D9*'US Select Agents-Scores'!BK9</f>
        <v>0</v>
      </c>
      <c r="BP9" s="201">
        <f>$D9*'US Select Agents-Scores'!BL9</f>
        <v>0</v>
      </c>
      <c r="BQ9" s="201">
        <f>$D9*'US Select Agents-Scores'!BM9</f>
        <v>0</v>
      </c>
      <c r="BR9" s="201">
        <f>$D9*'US Select Agents-Scores'!BN9</f>
        <v>0</v>
      </c>
      <c r="BS9" s="201">
        <f>$D9*'US Select Agents-Scores'!BO9</f>
        <v>0</v>
      </c>
      <c r="BT9" s="201">
        <f>$D9*'US Select Agents-Scores'!BP9</f>
        <v>0</v>
      </c>
      <c r="BU9" s="201">
        <f>$D9*'US Select Agents-Scores'!BQ9</f>
        <v>0</v>
      </c>
      <c r="BV9" s="201">
        <f>$D9*'US Select Agents-Scores'!BR9</f>
        <v>0</v>
      </c>
      <c r="BW9" s="201">
        <f>$D9*'US Select Agents-Scores'!BS9</f>
        <v>0</v>
      </c>
      <c r="BX9" s="201">
        <f>$D9*'US Select Agents-Scores'!BT9</f>
        <v>0</v>
      </c>
      <c r="BY9" s="201">
        <f>$D9*'US Select Agents-Scores'!BU9</f>
        <v>0</v>
      </c>
      <c r="BZ9" s="201">
        <f>$D9*'US Select Agents-Scores'!BV9</f>
        <v>0</v>
      </c>
      <c r="CA9" s="201">
        <f>$D9*'US Select Agents-Scores'!BW9</f>
        <v>0</v>
      </c>
      <c r="CB9" s="201">
        <f>$D9*'US Select Agents-Scores'!BX9</f>
        <v>0</v>
      </c>
      <c r="CC9" s="201">
        <f>$D9*'US Select Agents-Scores'!BY9</f>
        <v>0</v>
      </c>
      <c r="CD9" s="201">
        <f>$D9*'US Select Agents-Scores'!BZ9</f>
        <v>0</v>
      </c>
      <c r="CE9" s="201">
        <f>$D9*'US Select Agents-Scores'!CA9</f>
        <v>0</v>
      </c>
      <c r="CF9" s="201">
        <f>$D9*'US Select Agents-Scores'!CB9</f>
        <v>0</v>
      </c>
      <c r="CG9" s="201">
        <f>$D9*'US Select Agents-Scores'!CC9</f>
        <v>0</v>
      </c>
      <c r="CH9" s="201">
        <f>$D9*'US Select Agents-Scores'!CD9</f>
        <v>0</v>
      </c>
      <c r="CI9" s="201">
        <f>$D9*'US Select Agents-Scores'!CE9</f>
        <v>0</v>
      </c>
      <c r="CJ9" s="201"/>
      <c r="CK9" s="201"/>
    </row>
    <row r="10" spans="1:89" x14ac:dyDescent="0.25">
      <c r="B10" s="12" t="s">
        <v>101</v>
      </c>
      <c r="C10" s="13">
        <v>0.25</v>
      </c>
      <c r="D10" s="202">
        <f t="shared" si="0"/>
        <v>0</v>
      </c>
      <c r="E10" s="4"/>
      <c r="F10" s="4"/>
      <c r="G10" s="201">
        <f>$D10*'US Select Agents-Scores'!C10</f>
        <v>0</v>
      </c>
      <c r="H10" s="201">
        <f>$D10*'US Select Agents-Scores'!D10</f>
        <v>0</v>
      </c>
      <c r="I10" s="201">
        <f>$D10*'US Select Agents-Scores'!E10</f>
        <v>0</v>
      </c>
      <c r="J10" s="201">
        <f>$D10*'US Select Agents-Scores'!F10</f>
        <v>0</v>
      </c>
      <c r="K10" s="201">
        <f>$D10*'US Select Agents-Scores'!G10</f>
        <v>0</v>
      </c>
      <c r="L10" s="201">
        <f>$D10*'US Select Agents-Scores'!H10</f>
        <v>0</v>
      </c>
      <c r="M10" s="201">
        <f>$D10*'US Select Agents-Scores'!I10</f>
        <v>0</v>
      </c>
      <c r="N10" s="201">
        <f>$D10*'US Select Agents-Scores'!J10</f>
        <v>0</v>
      </c>
      <c r="O10" s="201">
        <f>$D10*'US Select Agents-Scores'!K10</f>
        <v>0</v>
      </c>
      <c r="P10" s="201">
        <f>$D10*'US Select Agents-Scores'!L10</f>
        <v>0</v>
      </c>
      <c r="Q10" s="201">
        <f>$D10*'US Select Agents-Scores'!M10</f>
        <v>0</v>
      </c>
      <c r="R10" s="201">
        <f>$D10*'US Select Agents-Scores'!N10</f>
        <v>0</v>
      </c>
      <c r="S10" s="201">
        <f>$D10*'US Select Agents-Scores'!O10</f>
        <v>0</v>
      </c>
      <c r="T10" s="201">
        <f>$D10*'US Select Agents-Scores'!P10</f>
        <v>0</v>
      </c>
      <c r="U10" s="201">
        <f>$D10*'US Select Agents-Scores'!Q10</f>
        <v>0</v>
      </c>
      <c r="V10" s="201">
        <f>$D10*'US Select Agents-Scores'!R10</f>
        <v>0</v>
      </c>
      <c r="W10" s="201">
        <f>$D10*'US Select Agents-Scores'!S10</f>
        <v>0</v>
      </c>
      <c r="X10" s="201">
        <f>$D10*'US Select Agents-Scores'!T10</f>
        <v>0</v>
      </c>
      <c r="Y10" s="201">
        <f>$D10*'US Select Agents-Scores'!U10</f>
        <v>0</v>
      </c>
      <c r="Z10" s="201">
        <f>$D10*'US Select Agents-Scores'!V10</f>
        <v>0</v>
      </c>
      <c r="AA10" s="201">
        <f>$D10*'US Select Agents-Scores'!W10</f>
        <v>0</v>
      </c>
      <c r="AB10" s="201">
        <f>$D10*'US Select Agents-Scores'!X10</f>
        <v>0</v>
      </c>
      <c r="AC10" s="201">
        <f>$D10*'US Select Agents-Scores'!Y10</f>
        <v>0</v>
      </c>
      <c r="AD10" s="201">
        <f>$D10*'US Select Agents-Scores'!Z10</f>
        <v>0</v>
      </c>
      <c r="AE10" s="201">
        <f>$D10*'US Select Agents-Scores'!AA10</f>
        <v>0</v>
      </c>
      <c r="AF10" s="201">
        <f>$D10*'US Select Agents-Scores'!AB10</f>
        <v>0</v>
      </c>
      <c r="AG10" s="201">
        <f>$D10*'US Select Agents-Scores'!AC10</f>
        <v>0</v>
      </c>
      <c r="AH10" s="201">
        <f>$D10*'US Select Agents-Scores'!AD10</f>
        <v>0</v>
      </c>
      <c r="AI10" s="201">
        <f>$D10*'US Select Agents-Scores'!AE10</f>
        <v>0</v>
      </c>
      <c r="AJ10" s="201">
        <f>$D10*'US Select Agents-Scores'!AF10</f>
        <v>0</v>
      </c>
      <c r="AK10" s="201">
        <f>$D10*'US Select Agents-Scores'!AG10</f>
        <v>0</v>
      </c>
      <c r="AL10" s="201">
        <f>$D10*'US Select Agents-Scores'!AH10</f>
        <v>0</v>
      </c>
      <c r="AM10" s="201">
        <f>$D10*'US Select Agents-Scores'!AI10</f>
        <v>0</v>
      </c>
      <c r="AN10" s="201">
        <f>$D10*'US Select Agents-Scores'!AJ10</f>
        <v>0</v>
      </c>
      <c r="AO10" s="201">
        <f>$D10*'US Select Agents-Scores'!AK10</f>
        <v>0</v>
      </c>
      <c r="AP10" s="201">
        <f>$D10*'US Select Agents-Scores'!AL10</f>
        <v>0</v>
      </c>
      <c r="AQ10" s="201">
        <f>$D10*'US Select Agents-Scores'!AM10</f>
        <v>0</v>
      </c>
      <c r="AR10" s="201">
        <f>$D10*'US Select Agents-Scores'!AN10</f>
        <v>0</v>
      </c>
      <c r="AS10" s="201">
        <f>$D10*'US Select Agents-Scores'!AO10</f>
        <v>0</v>
      </c>
      <c r="AT10" s="201">
        <f>$D10*'US Select Agents-Scores'!AP10</f>
        <v>0</v>
      </c>
      <c r="AU10" s="201">
        <f>$D10*'US Select Agents-Scores'!AQ10</f>
        <v>0</v>
      </c>
      <c r="AV10" s="201">
        <f>$D10*'US Select Agents-Scores'!AR10</f>
        <v>0</v>
      </c>
      <c r="AW10" s="201">
        <f>$D10*'US Select Agents-Scores'!AS10</f>
        <v>0</v>
      </c>
      <c r="AX10" s="201">
        <f>$D10*'US Select Agents-Scores'!AT10</f>
        <v>0</v>
      </c>
      <c r="AY10" s="201">
        <f>$D10*'US Select Agents-Scores'!AU10</f>
        <v>0</v>
      </c>
      <c r="AZ10" s="201">
        <f>$D10*'US Select Agents-Scores'!AV10</f>
        <v>0</v>
      </c>
      <c r="BA10" s="201">
        <f>$D10*'US Select Agents-Scores'!AW10</f>
        <v>0</v>
      </c>
      <c r="BB10" s="201">
        <f>$D10*'US Select Agents-Scores'!AX10</f>
        <v>0</v>
      </c>
      <c r="BC10" s="201">
        <f>$D10*'US Select Agents-Scores'!AY10</f>
        <v>0</v>
      </c>
      <c r="BD10" s="201">
        <f>$D10*'US Select Agents-Scores'!AZ10</f>
        <v>0</v>
      </c>
      <c r="BE10" s="201">
        <f>$D10*'US Select Agents-Scores'!BA10</f>
        <v>0</v>
      </c>
      <c r="BF10" s="201">
        <f>$D10*'US Select Agents-Scores'!BB10</f>
        <v>0</v>
      </c>
      <c r="BG10" s="201">
        <f>$D10*'US Select Agents-Scores'!BC10</f>
        <v>0</v>
      </c>
      <c r="BH10" s="201">
        <f>$D10*'US Select Agents-Scores'!BD10</f>
        <v>0</v>
      </c>
      <c r="BI10" s="201">
        <f>$D10*'US Select Agents-Scores'!BE10</f>
        <v>0</v>
      </c>
      <c r="BJ10" s="201">
        <f>$D10*'US Select Agents-Scores'!BF10</f>
        <v>0</v>
      </c>
      <c r="BK10" s="201">
        <f>$D10*'US Select Agents-Scores'!BG10</f>
        <v>0</v>
      </c>
      <c r="BL10" s="201">
        <f>$D10*'US Select Agents-Scores'!BH10</f>
        <v>0</v>
      </c>
      <c r="BM10" s="201">
        <f>$D10*'US Select Agents-Scores'!BI10</f>
        <v>0</v>
      </c>
      <c r="BN10" s="201">
        <f>$D10*'US Select Agents-Scores'!BJ10</f>
        <v>0</v>
      </c>
      <c r="BO10" s="201">
        <f>$D10*'US Select Agents-Scores'!BK10</f>
        <v>0</v>
      </c>
      <c r="BP10" s="201">
        <f>$D10*'US Select Agents-Scores'!BL10</f>
        <v>0</v>
      </c>
      <c r="BQ10" s="201">
        <f>$D10*'US Select Agents-Scores'!BM10</f>
        <v>0</v>
      </c>
      <c r="BR10" s="201">
        <f>$D10*'US Select Agents-Scores'!BN10</f>
        <v>0</v>
      </c>
      <c r="BS10" s="201">
        <f>$D10*'US Select Agents-Scores'!BO10</f>
        <v>0</v>
      </c>
      <c r="BT10" s="201">
        <f>$D10*'US Select Agents-Scores'!BP10</f>
        <v>0</v>
      </c>
      <c r="BU10" s="201">
        <f>$D10*'US Select Agents-Scores'!BQ10</f>
        <v>0</v>
      </c>
      <c r="BV10" s="201">
        <f>$D10*'US Select Agents-Scores'!BR10</f>
        <v>0</v>
      </c>
      <c r="BW10" s="201">
        <f>$D10*'US Select Agents-Scores'!BS10</f>
        <v>0</v>
      </c>
      <c r="BX10" s="201">
        <f>$D10*'US Select Agents-Scores'!BT10</f>
        <v>0</v>
      </c>
      <c r="BY10" s="201">
        <f>$D10*'US Select Agents-Scores'!BU10</f>
        <v>0</v>
      </c>
      <c r="BZ10" s="201">
        <f>$D10*'US Select Agents-Scores'!BV10</f>
        <v>0</v>
      </c>
      <c r="CA10" s="201">
        <f>$D10*'US Select Agents-Scores'!BW10</f>
        <v>0</v>
      </c>
      <c r="CB10" s="201">
        <f>$D10*'US Select Agents-Scores'!BX10</f>
        <v>0</v>
      </c>
      <c r="CC10" s="201">
        <f>$D10*'US Select Agents-Scores'!BY10</f>
        <v>0</v>
      </c>
      <c r="CD10" s="201">
        <f>$D10*'US Select Agents-Scores'!BZ10</f>
        <v>0</v>
      </c>
      <c r="CE10" s="201">
        <f>$D10*'US Select Agents-Scores'!CA10</f>
        <v>0</v>
      </c>
      <c r="CF10" s="201">
        <f>$D10*'US Select Agents-Scores'!CB10</f>
        <v>0</v>
      </c>
      <c r="CG10" s="201">
        <f>$D10*'US Select Agents-Scores'!CC10</f>
        <v>0</v>
      </c>
      <c r="CH10" s="201">
        <f>$D10*'US Select Agents-Scores'!CD10</f>
        <v>0</v>
      </c>
      <c r="CI10" s="201">
        <f>$D10*'US Select Agents-Scores'!CE10</f>
        <v>0</v>
      </c>
      <c r="CJ10" s="201"/>
      <c r="CK10" s="201"/>
    </row>
    <row r="11" spans="1:89" x14ac:dyDescent="0.25">
      <c r="B11" s="10" t="s">
        <v>91</v>
      </c>
      <c r="C11" s="11">
        <v>0.6</v>
      </c>
      <c r="D11" s="11"/>
      <c r="E11" s="4"/>
      <c r="F11" s="4"/>
      <c r="G11" s="201">
        <f>$D11*'US Select Agents-Scores'!C11</f>
        <v>0</v>
      </c>
      <c r="H11" s="201">
        <f>$D11*'US Select Agents-Scores'!D11</f>
        <v>0</v>
      </c>
      <c r="I11" s="201">
        <f>$D11*'US Select Agents-Scores'!E11</f>
        <v>0</v>
      </c>
      <c r="J11" s="201">
        <f>$D11*'US Select Agents-Scores'!F11</f>
        <v>0</v>
      </c>
      <c r="K11" s="201">
        <f>$D11*'US Select Agents-Scores'!G11</f>
        <v>0</v>
      </c>
      <c r="L11" s="201">
        <f>$D11*'US Select Agents-Scores'!H11</f>
        <v>0</v>
      </c>
      <c r="M11" s="201">
        <f>$D11*'US Select Agents-Scores'!I11</f>
        <v>0</v>
      </c>
      <c r="N11" s="201">
        <f>$D11*'US Select Agents-Scores'!J11</f>
        <v>0</v>
      </c>
      <c r="O11" s="201">
        <f>$D11*'US Select Agents-Scores'!K11</f>
        <v>0</v>
      </c>
      <c r="P11" s="201">
        <f>$D11*'US Select Agents-Scores'!L11</f>
        <v>0</v>
      </c>
      <c r="Q11" s="201">
        <f>$D11*'US Select Agents-Scores'!M11</f>
        <v>0</v>
      </c>
      <c r="R11" s="201">
        <f>$D11*'US Select Agents-Scores'!N11</f>
        <v>0</v>
      </c>
      <c r="S11" s="201">
        <f>$D11*'US Select Agents-Scores'!O11</f>
        <v>0</v>
      </c>
      <c r="T11" s="201">
        <f>$D11*'US Select Agents-Scores'!P11</f>
        <v>0</v>
      </c>
      <c r="U11" s="201">
        <f>$D11*'US Select Agents-Scores'!Q11</f>
        <v>0</v>
      </c>
      <c r="V11" s="201">
        <f>$D11*'US Select Agents-Scores'!R11</f>
        <v>0</v>
      </c>
      <c r="W11" s="201">
        <f>$D11*'US Select Agents-Scores'!S11</f>
        <v>0</v>
      </c>
      <c r="X11" s="201">
        <f>$D11*'US Select Agents-Scores'!T11</f>
        <v>0</v>
      </c>
      <c r="Y11" s="201">
        <f>$D11*'US Select Agents-Scores'!U11</f>
        <v>0</v>
      </c>
      <c r="Z11" s="201">
        <f>$D11*'US Select Agents-Scores'!V11</f>
        <v>0</v>
      </c>
      <c r="AA11" s="201">
        <f>$D11*'US Select Agents-Scores'!W11</f>
        <v>0</v>
      </c>
      <c r="AB11" s="201">
        <f>$D11*'US Select Agents-Scores'!X11</f>
        <v>0</v>
      </c>
      <c r="AC11" s="201">
        <f>$D11*'US Select Agents-Scores'!Y11</f>
        <v>0</v>
      </c>
      <c r="AD11" s="201">
        <f>$D11*'US Select Agents-Scores'!Z11</f>
        <v>0</v>
      </c>
      <c r="AE11" s="201">
        <f>$D11*'US Select Agents-Scores'!AA11</f>
        <v>0</v>
      </c>
      <c r="AF11" s="201">
        <f>$D11*'US Select Agents-Scores'!AB11</f>
        <v>0</v>
      </c>
      <c r="AG11" s="201">
        <f>$D11*'US Select Agents-Scores'!AC11</f>
        <v>0</v>
      </c>
      <c r="AH11" s="201">
        <f>$D11*'US Select Agents-Scores'!AD11</f>
        <v>0</v>
      </c>
      <c r="AI11" s="201">
        <f>$D11*'US Select Agents-Scores'!AE11</f>
        <v>0</v>
      </c>
      <c r="AJ11" s="201">
        <f>$D11*'US Select Agents-Scores'!AF11</f>
        <v>0</v>
      </c>
      <c r="AK11" s="201">
        <f>$D11*'US Select Agents-Scores'!AG11</f>
        <v>0</v>
      </c>
      <c r="AL11" s="201">
        <f>$D11*'US Select Agents-Scores'!AH11</f>
        <v>0</v>
      </c>
      <c r="AM11" s="201">
        <f>$D11*'US Select Agents-Scores'!AI11</f>
        <v>0</v>
      </c>
      <c r="AN11" s="201">
        <f>$D11*'US Select Agents-Scores'!AJ11</f>
        <v>0</v>
      </c>
      <c r="AO11" s="201">
        <f>$D11*'US Select Agents-Scores'!AK11</f>
        <v>0</v>
      </c>
      <c r="AP11" s="201">
        <f>$D11*'US Select Agents-Scores'!AL11</f>
        <v>0</v>
      </c>
      <c r="AQ11" s="201">
        <f>$D11*'US Select Agents-Scores'!AM11</f>
        <v>0</v>
      </c>
      <c r="AR11" s="201">
        <f>$D11*'US Select Agents-Scores'!AN11</f>
        <v>0</v>
      </c>
      <c r="AS11" s="201">
        <f>$D11*'US Select Agents-Scores'!AO11</f>
        <v>0</v>
      </c>
      <c r="AT11" s="201">
        <f>$D11*'US Select Agents-Scores'!AP11</f>
        <v>0</v>
      </c>
      <c r="AU11" s="201">
        <f>$D11*'US Select Agents-Scores'!AQ11</f>
        <v>0</v>
      </c>
      <c r="AV11" s="201">
        <f>$D11*'US Select Agents-Scores'!AR11</f>
        <v>0</v>
      </c>
      <c r="AW11" s="201">
        <f>$D11*'US Select Agents-Scores'!AS11</f>
        <v>0</v>
      </c>
      <c r="AX11" s="201">
        <f>$D11*'US Select Agents-Scores'!AT11</f>
        <v>0</v>
      </c>
      <c r="AY11" s="201">
        <f>$D11*'US Select Agents-Scores'!AU11</f>
        <v>0</v>
      </c>
      <c r="AZ11" s="201">
        <f>$D11*'US Select Agents-Scores'!AV11</f>
        <v>0</v>
      </c>
      <c r="BA11" s="201">
        <f>$D11*'US Select Agents-Scores'!AW11</f>
        <v>0</v>
      </c>
      <c r="BB11" s="201">
        <f>$D11*'US Select Agents-Scores'!AX11</f>
        <v>0</v>
      </c>
      <c r="BC11" s="201">
        <f>$D11*'US Select Agents-Scores'!AY11</f>
        <v>0</v>
      </c>
      <c r="BD11" s="201">
        <f>$D11*'US Select Agents-Scores'!AZ11</f>
        <v>0</v>
      </c>
      <c r="BE11" s="201">
        <f>$D11*'US Select Agents-Scores'!BA11</f>
        <v>0</v>
      </c>
      <c r="BF11" s="201">
        <f>$D11*'US Select Agents-Scores'!BB11</f>
        <v>0</v>
      </c>
      <c r="BG11" s="201">
        <f>$D11*'US Select Agents-Scores'!BC11</f>
        <v>0</v>
      </c>
      <c r="BH11" s="201">
        <f>$D11*'US Select Agents-Scores'!BD11</f>
        <v>0</v>
      </c>
      <c r="BI11" s="201">
        <f>$D11*'US Select Agents-Scores'!BE11</f>
        <v>0</v>
      </c>
      <c r="BJ11" s="201">
        <f>$D11*'US Select Agents-Scores'!BF11</f>
        <v>0</v>
      </c>
      <c r="BK11" s="201">
        <f>$D11*'US Select Agents-Scores'!BG11</f>
        <v>0</v>
      </c>
      <c r="BL11" s="201">
        <f>$D11*'US Select Agents-Scores'!BH11</f>
        <v>0</v>
      </c>
      <c r="BM11" s="201">
        <f>$D11*'US Select Agents-Scores'!BI11</f>
        <v>0</v>
      </c>
      <c r="BN11" s="201">
        <f>$D11*'US Select Agents-Scores'!BJ11</f>
        <v>0</v>
      </c>
      <c r="BO11" s="201">
        <f>$D11*'US Select Agents-Scores'!BK11</f>
        <v>0</v>
      </c>
      <c r="BP11" s="201">
        <f>$D11*'US Select Agents-Scores'!BL11</f>
        <v>0</v>
      </c>
      <c r="BQ11" s="201">
        <f>$D11*'US Select Agents-Scores'!BM11</f>
        <v>0</v>
      </c>
      <c r="BR11" s="201">
        <f>$D11*'US Select Agents-Scores'!BN11</f>
        <v>0</v>
      </c>
      <c r="BS11" s="201">
        <f>$D11*'US Select Agents-Scores'!BO11</f>
        <v>0</v>
      </c>
      <c r="BT11" s="201">
        <f>$D11*'US Select Agents-Scores'!BP11</f>
        <v>0</v>
      </c>
      <c r="BU11" s="201">
        <f>$D11*'US Select Agents-Scores'!BQ11</f>
        <v>0</v>
      </c>
      <c r="BV11" s="201">
        <f>$D11*'US Select Agents-Scores'!BR11</f>
        <v>0</v>
      </c>
      <c r="BW11" s="201">
        <f>$D11*'US Select Agents-Scores'!BS11</f>
        <v>0</v>
      </c>
      <c r="BX11" s="201">
        <f>$D11*'US Select Agents-Scores'!BT11</f>
        <v>0</v>
      </c>
      <c r="BY11" s="201">
        <f>$D11*'US Select Agents-Scores'!BU11</f>
        <v>0</v>
      </c>
      <c r="BZ11" s="201">
        <f>$D11*'US Select Agents-Scores'!BV11</f>
        <v>0</v>
      </c>
      <c r="CA11" s="201">
        <f>$D11*'US Select Agents-Scores'!BW11</f>
        <v>0</v>
      </c>
      <c r="CB11" s="201">
        <f>$D11*'US Select Agents-Scores'!BX11</f>
        <v>0</v>
      </c>
      <c r="CC11" s="201">
        <f>$D11*'US Select Agents-Scores'!BY11</f>
        <v>0</v>
      </c>
      <c r="CD11" s="201">
        <f>$D11*'US Select Agents-Scores'!BZ11</f>
        <v>0</v>
      </c>
      <c r="CE11" s="201">
        <f>$D11*'US Select Agents-Scores'!CA11</f>
        <v>0</v>
      </c>
      <c r="CF11" s="201">
        <f>$D11*'US Select Agents-Scores'!CB11</f>
        <v>0</v>
      </c>
      <c r="CG11" s="201">
        <f>$D11*'US Select Agents-Scores'!CC11</f>
        <v>0</v>
      </c>
      <c r="CH11" s="201">
        <f>$D11*'US Select Agents-Scores'!CD11</f>
        <v>0</v>
      </c>
      <c r="CI11" s="201">
        <f>$D11*'US Select Agents-Scores'!CE11</f>
        <v>0</v>
      </c>
      <c r="CJ11" s="201"/>
      <c r="CK11" s="201"/>
    </row>
    <row r="12" spans="1:89" x14ac:dyDescent="0.25">
      <c r="B12" s="12" t="s">
        <v>102</v>
      </c>
      <c r="C12" s="13">
        <v>0.13333333333333333</v>
      </c>
      <c r="D12" s="203">
        <f>C12*C$11</f>
        <v>0.08</v>
      </c>
      <c r="E12" s="4"/>
      <c r="F12" s="4"/>
      <c r="G12" s="201">
        <f>$D12*'US Select Agents-Scores'!C12</f>
        <v>0.16</v>
      </c>
      <c r="H12" s="201">
        <f>$D12*'US Select Agents-Scores'!D12</f>
        <v>0</v>
      </c>
      <c r="I12" s="201">
        <f>$D12*'US Select Agents-Scores'!E12</f>
        <v>0</v>
      </c>
      <c r="J12" s="201">
        <f>$D12*'US Select Agents-Scores'!F12</f>
        <v>0</v>
      </c>
      <c r="K12" s="201">
        <f>$D12*'US Select Agents-Scores'!G12</f>
        <v>0.16</v>
      </c>
      <c r="L12" s="201">
        <f>$D12*'US Select Agents-Scores'!H12</f>
        <v>0</v>
      </c>
      <c r="M12" s="201">
        <f>$D12*'US Select Agents-Scores'!I12</f>
        <v>0.32</v>
      </c>
      <c r="N12" s="201">
        <f>$D12*'US Select Agents-Scores'!J12</f>
        <v>0</v>
      </c>
      <c r="O12" s="201">
        <f>$D12*'US Select Agents-Scores'!K12</f>
        <v>0.08</v>
      </c>
      <c r="P12" s="201">
        <f>$D12*'US Select Agents-Scores'!L12</f>
        <v>0</v>
      </c>
      <c r="Q12" s="201">
        <f>$D12*'US Select Agents-Scores'!M12</f>
        <v>0</v>
      </c>
      <c r="R12" s="201">
        <f>$D12*'US Select Agents-Scores'!N12</f>
        <v>0.16</v>
      </c>
      <c r="S12" s="201">
        <f>$D12*'US Select Agents-Scores'!O12</f>
        <v>0.16</v>
      </c>
      <c r="T12" s="201">
        <f>$D12*'US Select Agents-Scores'!P12</f>
        <v>0.16</v>
      </c>
      <c r="U12" s="201">
        <f>$D12*'US Select Agents-Scores'!Q12</f>
        <v>0.16</v>
      </c>
      <c r="V12" s="201">
        <f>$D12*'US Select Agents-Scores'!R12</f>
        <v>0.16</v>
      </c>
      <c r="W12" s="201">
        <f>$D12*'US Select Agents-Scores'!S12</f>
        <v>0</v>
      </c>
      <c r="X12" s="201">
        <f>$D12*'US Select Agents-Scores'!T12</f>
        <v>0</v>
      </c>
      <c r="Y12" s="201">
        <f>$D12*'US Select Agents-Scores'!U12</f>
        <v>0</v>
      </c>
      <c r="Z12" s="201">
        <f>$D12*'US Select Agents-Scores'!V12</f>
        <v>0</v>
      </c>
      <c r="AA12" s="201">
        <f>$D12*'US Select Agents-Scores'!W12</f>
        <v>0.16</v>
      </c>
      <c r="AB12" s="201">
        <f>$D12*'US Select Agents-Scores'!X12</f>
        <v>0.32</v>
      </c>
      <c r="AC12" s="201">
        <f>$D12*'US Select Agents-Scores'!Y12</f>
        <v>0</v>
      </c>
      <c r="AD12" s="201">
        <f>$D12*'US Select Agents-Scores'!Z12</f>
        <v>0.32</v>
      </c>
      <c r="AE12" s="201">
        <f>$D12*'US Select Agents-Scores'!AA12</f>
        <v>0.16</v>
      </c>
      <c r="AF12" s="201">
        <f>$D12*'US Select Agents-Scores'!AB12</f>
        <v>0</v>
      </c>
      <c r="AG12" s="201">
        <f>$D12*'US Select Agents-Scores'!AC12</f>
        <v>0</v>
      </c>
      <c r="AH12" s="201">
        <f>$D12*'US Select Agents-Scores'!AD12</f>
        <v>0.08</v>
      </c>
      <c r="AI12" s="201">
        <f>$D12*'US Select Agents-Scores'!AE12</f>
        <v>0</v>
      </c>
      <c r="AJ12" s="201">
        <f>$D12*'US Select Agents-Scores'!AF12</f>
        <v>0</v>
      </c>
      <c r="AK12" s="201">
        <f>$D12*'US Select Agents-Scores'!AG12</f>
        <v>0</v>
      </c>
      <c r="AL12" s="201">
        <f>$D12*'US Select Agents-Scores'!AH12</f>
        <v>0.32</v>
      </c>
      <c r="AM12" s="201">
        <f>$D12*'US Select Agents-Scores'!AI12</f>
        <v>0</v>
      </c>
      <c r="AN12" s="201">
        <f>$D12*'US Select Agents-Scores'!AJ12</f>
        <v>0.08</v>
      </c>
      <c r="AO12" s="201">
        <f>$D12*'US Select Agents-Scores'!AK12</f>
        <v>0.16</v>
      </c>
      <c r="AP12" s="201">
        <f>$D12*'US Select Agents-Scores'!AL12</f>
        <v>0.16</v>
      </c>
      <c r="AQ12" s="201">
        <f>$D12*'US Select Agents-Scores'!AM12</f>
        <v>0.16</v>
      </c>
      <c r="AR12" s="201">
        <f>$D12*'US Select Agents-Scores'!AN12</f>
        <v>0</v>
      </c>
      <c r="AS12" s="201">
        <f>$D12*'US Select Agents-Scores'!AO12</f>
        <v>0</v>
      </c>
      <c r="AT12" s="201">
        <f>$D12*'US Select Agents-Scores'!AP12</f>
        <v>0.16</v>
      </c>
      <c r="AU12" s="201">
        <f>$D12*'US Select Agents-Scores'!AQ12</f>
        <v>0</v>
      </c>
      <c r="AV12" s="201">
        <f>$D12*'US Select Agents-Scores'!AR12</f>
        <v>0.16</v>
      </c>
      <c r="AW12" s="201">
        <f>$D12*'US Select Agents-Scores'!AS12</f>
        <v>0</v>
      </c>
      <c r="AX12" s="201">
        <f>$D12*'US Select Agents-Scores'!AT12</f>
        <v>0</v>
      </c>
      <c r="AY12" s="201">
        <f>$D12*'US Select Agents-Scores'!AU12</f>
        <v>0</v>
      </c>
      <c r="AZ12" s="201">
        <f>$D12*'US Select Agents-Scores'!AV12</f>
        <v>0.16</v>
      </c>
      <c r="BA12" s="201">
        <f>$D12*'US Select Agents-Scores'!AW12</f>
        <v>0</v>
      </c>
      <c r="BB12" s="201">
        <f>$D12*'US Select Agents-Scores'!AX12</f>
        <v>0</v>
      </c>
      <c r="BC12" s="201">
        <f>$D12*'US Select Agents-Scores'!AY12</f>
        <v>0</v>
      </c>
      <c r="BD12" s="201">
        <f>$D12*'US Select Agents-Scores'!AZ12</f>
        <v>0</v>
      </c>
      <c r="BE12" s="201">
        <f>$D12*'US Select Agents-Scores'!BA12</f>
        <v>0</v>
      </c>
      <c r="BF12" s="201">
        <f>$D12*'US Select Agents-Scores'!BB12</f>
        <v>0.32</v>
      </c>
      <c r="BG12" s="201">
        <f>$D12*'US Select Agents-Scores'!BC12</f>
        <v>0.32</v>
      </c>
      <c r="BH12" s="201">
        <f>$D12*'US Select Agents-Scores'!BD12</f>
        <v>0.16</v>
      </c>
      <c r="BI12" s="201">
        <f>$D12*'US Select Agents-Scores'!BE12</f>
        <v>0.16</v>
      </c>
      <c r="BJ12" s="201">
        <f>$D12*'US Select Agents-Scores'!BF12</f>
        <v>0.16</v>
      </c>
      <c r="BK12" s="201">
        <f>$D12*'US Select Agents-Scores'!BG12</f>
        <v>0</v>
      </c>
      <c r="BL12" s="201">
        <f>$D12*'US Select Agents-Scores'!BH12</f>
        <v>0</v>
      </c>
      <c r="BM12" s="201">
        <f>$D12*'US Select Agents-Scores'!BI12</f>
        <v>0.32</v>
      </c>
      <c r="BN12" s="201">
        <f>$D12*'US Select Agents-Scores'!BJ12</f>
        <v>0</v>
      </c>
      <c r="BO12" s="201">
        <f>$D12*'US Select Agents-Scores'!BK12</f>
        <v>0</v>
      </c>
      <c r="BP12" s="201">
        <f>$D12*'US Select Agents-Scores'!BL12</f>
        <v>0</v>
      </c>
      <c r="BQ12" s="201">
        <f>$D12*'US Select Agents-Scores'!BM12</f>
        <v>0.08</v>
      </c>
      <c r="BR12" s="201">
        <f>$D12*'US Select Agents-Scores'!BN12</f>
        <v>0.32</v>
      </c>
      <c r="BS12" s="201">
        <f>$D12*'US Select Agents-Scores'!BO12</f>
        <v>0.16</v>
      </c>
      <c r="BT12" s="201">
        <f>$D12*'US Select Agents-Scores'!BP12</f>
        <v>0.16</v>
      </c>
      <c r="BU12" s="201">
        <f>$D12*'US Select Agents-Scores'!BQ12</f>
        <v>0.16</v>
      </c>
      <c r="BV12" s="201">
        <f>$D12*'US Select Agents-Scores'!BR12</f>
        <v>0.16</v>
      </c>
      <c r="BW12" s="201">
        <f>$D12*'US Select Agents-Scores'!BS12</f>
        <v>0.16</v>
      </c>
      <c r="BX12" s="201">
        <f>$D12*'US Select Agents-Scores'!BT12</f>
        <v>0.32</v>
      </c>
      <c r="BY12" s="201">
        <f>$D12*'US Select Agents-Scores'!BU12</f>
        <v>0</v>
      </c>
      <c r="BZ12" s="201">
        <f>$D12*'US Select Agents-Scores'!BV12</f>
        <v>0</v>
      </c>
      <c r="CA12" s="201">
        <f>$D12*'US Select Agents-Scores'!BW12</f>
        <v>0.16</v>
      </c>
      <c r="CB12" s="201">
        <f>$D12*'US Select Agents-Scores'!BX12</f>
        <v>0.08</v>
      </c>
      <c r="CC12" s="201">
        <f>$D12*'US Select Agents-Scores'!BY12</f>
        <v>0.16</v>
      </c>
      <c r="CD12" s="201">
        <f>$D12*'US Select Agents-Scores'!BZ12</f>
        <v>0</v>
      </c>
      <c r="CE12" s="201">
        <f>$D12*'US Select Agents-Scores'!CA12</f>
        <v>0.16</v>
      </c>
      <c r="CF12" s="201">
        <f>$D12*'US Select Agents-Scores'!CB12</f>
        <v>0</v>
      </c>
      <c r="CG12" s="201">
        <f>$D12*'US Select Agents-Scores'!CC12</f>
        <v>0</v>
      </c>
      <c r="CH12" s="201">
        <f>$D12*'US Select Agents-Scores'!CD12</f>
        <v>0.16</v>
      </c>
      <c r="CI12" s="201">
        <f>$D12*'US Select Agents-Scores'!CE12</f>
        <v>0.32</v>
      </c>
      <c r="CJ12" s="201"/>
      <c r="CK12" s="201"/>
    </row>
    <row r="13" spans="1:89" x14ac:dyDescent="0.25">
      <c r="B13" s="12" t="s">
        <v>103</v>
      </c>
      <c r="C13" s="13">
        <v>0.05</v>
      </c>
      <c r="D13" s="203">
        <f t="shared" ref="D13:D23" si="1">C13*C$11</f>
        <v>0.03</v>
      </c>
      <c r="E13" s="4"/>
      <c r="F13" s="4"/>
      <c r="G13" s="201">
        <f>$D13*'US Select Agents-Scores'!C13</f>
        <v>0.12</v>
      </c>
      <c r="H13" s="201">
        <f>$D13*'US Select Agents-Scores'!D13</f>
        <v>0</v>
      </c>
      <c r="I13" s="201">
        <f>$D13*'US Select Agents-Scores'!E13</f>
        <v>0</v>
      </c>
      <c r="J13" s="201">
        <f>$D13*'US Select Agents-Scores'!F13</f>
        <v>0</v>
      </c>
      <c r="K13" s="201">
        <f>$D13*'US Select Agents-Scores'!G13</f>
        <v>0.12</v>
      </c>
      <c r="L13" s="201">
        <f>$D13*'US Select Agents-Scores'!H13</f>
        <v>0</v>
      </c>
      <c r="M13" s="201">
        <f>$D13*'US Select Agents-Scores'!I13</f>
        <v>0.06</v>
      </c>
      <c r="N13" s="201">
        <f>$D13*'US Select Agents-Scores'!J13</f>
        <v>0</v>
      </c>
      <c r="O13" s="201">
        <f>$D13*'US Select Agents-Scores'!K13</f>
        <v>0</v>
      </c>
      <c r="P13" s="201">
        <f>$D13*'US Select Agents-Scores'!L13</f>
        <v>0</v>
      </c>
      <c r="Q13" s="201">
        <f>$D13*'US Select Agents-Scores'!M13</f>
        <v>0</v>
      </c>
      <c r="R13" s="201">
        <f>$D13*'US Select Agents-Scores'!N13</f>
        <v>0.12</v>
      </c>
      <c r="S13" s="201">
        <f>$D13*'US Select Agents-Scores'!O13</f>
        <v>0.12</v>
      </c>
      <c r="T13" s="201">
        <f>$D13*'US Select Agents-Scores'!P13</f>
        <v>0.12</v>
      </c>
      <c r="U13" s="201">
        <f>$D13*'US Select Agents-Scores'!Q13</f>
        <v>0.12</v>
      </c>
      <c r="V13" s="201">
        <f>$D13*'US Select Agents-Scores'!R13</f>
        <v>0.12</v>
      </c>
      <c r="W13" s="201">
        <f>$D13*'US Select Agents-Scores'!S13</f>
        <v>0</v>
      </c>
      <c r="X13" s="201">
        <f>$D13*'US Select Agents-Scores'!T13</f>
        <v>0</v>
      </c>
      <c r="Y13" s="201">
        <f>$D13*'US Select Agents-Scores'!U13</f>
        <v>0</v>
      </c>
      <c r="Z13" s="201">
        <f>$D13*'US Select Agents-Scores'!V13</f>
        <v>0</v>
      </c>
      <c r="AA13" s="201">
        <f>$D13*'US Select Agents-Scores'!W13</f>
        <v>0.12</v>
      </c>
      <c r="AB13" s="201">
        <f>$D13*'US Select Agents-Scores'!X13</f>
        <v>0.12</v>
      </c>
      <c r="AC13" s="201">
        <f>$D13*'US Select Agents-Scores'!Y13</f>
        <v>0</v>
      </c>
      <c r="AD13" s="201">
        <f>$D13*'US Select Agents-Scores'!Z13</f>
        <v>0.12</v>
      </c>
      <c r="AE13" s="201">
        <f>$D13*'US Select Agents-Scores'!AA13</f>
        <v>0</v>
      </c>
      <c r="AF13" s="201">
        <f>$D13*'US Select Agents-Scores'!AB13</f>
        <v>0</v>
      </c>
      <c r="AG13" s="201">
        <f>$D13*'US Select Agents-Scores'!AC13</f>
        <v>0</v>
      </c>
      <c r="AH13" s="201">
        <f>$D13*'US Select Agents-Scores'!AD13</f>
        <v>0.12</v>
      </c>
      <c r="AI13" s="201">
        <f>$D13*'US Select Agents-Scores'!AE13</f>
        <v>0.12</v>
      </c>
      <c r="AJ13" s="201">
        <f>$D13*'US Select Agents-Scores'!AF13</f>
        <v>0</v>
      </c>
      <c r="AK13" s="201">
        <f>$D13*'US Select Agents-Scores'!AG13</f>
        <v>0</v>
      </c>
      <c r="AL13" s="201">
        <f>$D13*'US Select Agents-Scores'!AH13</f>
        <v>0.12</v>
      </c>
      <c r="AM13" s="201">
        <f>$D13*'US Select Agents-Scores'!AI13</f>
        <v>0</v>
      </c>
      <c r="AN13" s="201">
        <f>$D13*'US Select Agents-Scores'!AJ13</f>
        <v>0.12</v>
      </c>
      <c r="AO13" s="201">
        <f>$D13*'US Select Agents-Scores'!AK13</f>
        <v>0.12</v>
      </c>
      <c r="AP13" s="201">
        <f>$D13*'US Select Agents-Scores'!AL13</f>
        <v>0.12</v>
      </c>
      <c r="AQ13" s="201">
        <f>$D13*'US Select Agents-Scores'!AM13</f>
        <v>0.12</v>
      </c>
      <c r="AR13" s="201">
        <f>$D13*'US Select Agents-Scores'!AN13</f>
        <v>0</v>
      </c>
      <c r="AS13" s="201">
        <f>$D13*'US Select Agents-Scores'!AO13</f>
        <v>0</v>
      </c>
      <c r="AT13" s="201">
        <f>$D13*'US Select Agents-Scores'!AP13</f>
        <v>0.12</v>
      </c>
      <c r="AU13" s="201">
        <f>$D13*'US Select Agents-Scores'!AQ13</f>
        <v>0</v>
      </c>
      <c r="AV13" s="201">
        <f>$D13*'US Select Agents-Scores'!AR13</f>
        <v>0.12</v>
      </c>
      <c r="AW13" s="201">
        <f>$D13*'US Select Agents-Scores'!AS13</f>
        <v>0.12</v>
      </c>
      <c r="AX13" s="201">
        <f>$D13*'US Select Agents-Scores'!AT13</f>
        <v>0.12</v>
      </c>
      <c r="AY13" s="201">
        <f>$D13*'US Select Agents-Scores'!AU13</f>
        <v>0</v>
      </c>
      <c r="AZ13" s="201">
        <f>$D13*'US Select Agents-Scores'!AV13</f>
        <v>0.12</v>
      </c>
      <c r="BA13" s="201">
        <f>$D13*'US Select Agents-Scores'!AW13</f>
        <v>0</v>
      </c>
      <c r="BB13" s="201">
        <f>$D13*'US Select Agents-Scores'!AX13</f>
        <v>0</v>
      </c>
      <c r="BC13" s="201">
        <f>$D13*'US Select Agents-Scores'!AY13</f>
        <v>0</v>
      </c>
      <c r="BD13" s="201">
        <f>$D13*'US Select Agents-Scores'!AZ13</f>
        <v>0</v>
      </c>
      <c r="BE13" s="201">
        <f>$D13*'US Select Agents-Scores'!BA13</f>
        <v>0</v>
      </c>
      <c r="BF13" s="201">
        <f>$D13*'US Select Agents-Scores'!BB13</f>
        <v>0.12</v>
      </c>
      <c r="BG13" s="201">
        <f>$D13*'US Select Agents-Scores'!BC13</f>
        <v>0.12</v>
      </c>
      <c r="BH13" s="201">
        <f>$D13*'US Select Agents-Scores'!BD13</f>
        <v>0.12</v>
      </c>
      <c r="BI13" s="201">
        <f>$D13*'US Select Agents-Scores'!BE13</f>
        <v>0.12</v>
      </c>
      <c r="BJ13" s="201">
        <f>$D13*'US Select Agents-Scores'!BF13</f>
        <v>0.12</v>
      </c>
      <c r="BK13" s="201">
        <f>$D13*'US Select Agents-Scores'!BG13</f>
        <v>0</v>
      </c>
      <c r="BL13" s="201">
        <f>$D13*'US Select Agents-Scores'!BH13</f>
        <v>0.12</v>
      </c>
      <c r="BM13" s="201">
        <f>$D13*'US Select Agents-Scores'!BI13</f>
        <v>0.12</v>
      </c>
      <c r="BN13" s="201">
        <f>$D13*'US Select Agents-Scores'!BJ13</f>
        <v>0</v>
      </c>
      <c r="BO13" s="201">
        <f>$D13*'US Select Agents-Scores'!BK13</f>
        <v>0</v>
      </c>
      <c r="BP13" s="201">
        <f>$D13*'US Select Agents-Scores'!BL13</f>
        <v>0.12</v>
      </c>
      <c r="BQ13" s="201">
        <f>$D13*'US Select Agents-Scores'!BM13</f>
        <v>0.12</v>
      </c>
      <c r="BR13" s="201">
        <f>$D13*'US Select Agents-Scores'!BN13</f>
        <v>0.12</v>
      </c>
      <c r="BS13" s="201">
        <f>$D13*'US Select Agents-Scores'!BO13</f>
        <v>0.12</v>
      </c>
      <c r="BT13" s="201">
        <f>$D13*'US Select Agents-Scores'!BP13</f>
        <v>0.12</v>
      </c>
      <c r="BU13" s="201">
        <f>$D13*'US Select Agents-Scores'!BQ13</f>
        <v>0.12</v>
      </c>
      <c r="BV13" s="201">
        <f>$D13*'US Select Agents-Scores'!BR13</f>
        <v>0.12</v>
      </c>
      <c r="BW13" s="201">
        <f>$D13*'US Select Agents-Scores'!BS13</f>
        <v>0.12</v>
      </c>
      <c r="BX13" s="201">
        <f>$D13*'US Select Agents-Scores'!BT13</f>
        <v>0.12</v>
      </c>
      <c r="BY13" s="201">
        <f>$D13*'US Select Agents-Scores'!BU13</f>
        <v>0</v>
      </c>
      <c r="BZ13" s="201">
        <f>$D13*'US Select Agents-Scores'!BV13</f>
        <v>0</v>
      </c>
      <c r="CA13" s="201">
        <f>$D13*'US Select Agents-Scores'!BW13</f>
        <v>0.12</v>
      </c>
      <c r="CB13" s="201">
        <f>$D13*'US Select Agents-Scores'!BX13</f>
        <v>0.12</v>
      </c>
      <c r="CC13" s="201">
        <f>$D13*'US Select Agents-Scores'!BY13</f>
        <v>0.12</v>
      </c>
      <c r="CD13" s="201">
        <f>$D13*'US Select Agents-Scores'!BZ13</f>
        <v>0</v>
      </c>
      <c r="CE13" s="201">
        <f>$D13*'US Select Agents-Scores'!CA13</f>
        <v>0.12</v>
      </c>
      <c r="CF13" s="201">
        <f>$D13*'US Select Agents-Scores'!CB13</f>
        <v>0</v>
      </c>
      <c r="CG13" s="201">
        <f>$D13*'US Select Agents-Scores'!CC13</f>
        <v>0</v>
      </c>
      <c r="CH13" s="201">
        <f>$D13*'US Select Agents-Scores'!CD13</f>
        <v>0.12</v>
      </c>
      <c r="CI13" s="201">
        <f>$D13*'US Select Agents-Scores'!CE13</f>
        <v>0.06</v>
      </c>
      <c r="CJ13" s="201"/>
      <c r="CK13" s="201"/>
    </row>
    <row r="14" spans="1:89" x14ac:dyDescent="0.25">
      <c r="B14" s="12" t="s">
        <v>104</v>
      </c>
      <c r="C14" s="13">
        <v>3.3333333333333333E-2</v>
      </c>
      <c r="D14" s="203">
        <f t="shared" si="1"/>
        <v>0.02</v>
      </c>
      <c r="E14" s="4"/>
      <c r="F14" s="4"/>
      <c r="G14" s="201">
        <f>$D14*'US Select Agents-Scores'!C14</f>
        <v>0.04</v>
      </c>
      <c r="H14" s="201">
        <f>$D14*'US Select Agents-Scores'!D14</f>
        <v>0</v>
      </c>
      <c r="I14" s="201">
        <f>$D14*'US Select Agents-Scores'!E14</f>
        <v>0</v>
      </c>
      <c r="J14" s="201">
        <f>$D14*'US Select Agents-Scores'!F14</f>
        <v>0</v>
      </c>
      <c r="K14" s="201">
        <f>$D14*'US Select Agents-Scores'!G14</f>
        <v>0.02</v>
      </c>
      <c r="L14" s="201">
        <f>$D14*'US Select Agents-Scores'!H14</f>
        <v>0.02</v>
      </c>
      <c r="M14" s="201">
        <f>$D14*'US Select Agents-Scores'!I14</f>
        <v>0.04</v>
      </c>
      <c r="N14" s="201">
        <f>$D14*'US Select Agents-Scores'!J14</f>
        <v>0</v>
      </c>
      <c r="O14" s="201">
        <f>$D14*'US Select Agents-Scores'!K14</f>
        <v>0.04</v>
      </c>
      <c r="P14" s="201">
        <f>$D14*'US Select Agents-Scores'!L14</f>
        <v>0.04</v>
      </c>
      <c r="Q14" s="201">
        <f>$D14*'US Select Agents-Scores'!M14</f>
        <v>0</v>
      </c>
      <c r="R14" s="201">
        <f>$D14*'US Select Agents-Scores'!N14</f>
        <v>0.04</v>
      </c>
      <c r="S14" s="201">
        <f>$D14*'US Select Agents-Scores'!O14</f>
        <v>0.04</v>
      </c>
      <c r="T14" s="201">
        <f>$D14*'US Select Agents-Scores'!P14</f>
        <v>0.04</v>
      </c>
      <c r="U14" s="201">
        <f>$D14*'US Select Agents-Scores'!Q14</f>
        <v>0.04</v>
      </c>
      <c r="V14" s="201">
        <f>$D14*'US Select Agents-Scores'!R14</f>
        <v>0.04</v>
      </c>
      <c r="W14" s="201">
        <f>$D14*'US Select Agents-Scores'!S14</f>
        <v>0</v>
      </c>
      <c r="X14" s="201">
        <f>$D14*'US Select Agents-Scores'!T14</f>
        <v>0</v>
      </c>
      <c r="Y14" s="201">
        <f>$D14*'US Select Agents-Scores'!U14</f>
        <v>0.08</v>
      </c>
      <c r="Z14" s="201">
        <f>$D14*'US Select Agents-Scores'!V14</f>
        <v>0</v>
      </c>
      <c r="AA14" s="201">
        <f>$D14*'US Select Agents-Scores'!W14</f>
        <v>0.04</v>
      </c>
      <c r="AB14" s="201">
        <f>$D14*'US Select Agents-Scores'!X14</f>
        <v>0</v>
      </c>
      <c r="AC14" s="201">
        <f>$D14*'US Select Agents-Scores'!Y14</f>
        <v>0</v>
      </c>
      <c r="AD14" s="201">
        <f>$D14*'US Select Agents-Scores'!Z14</f>
        <v>0.02</v>
      </c>
      <c r="AE14" s="201">
        <f>$D14*'US Select Agents-Scores'!AA14</f>
        <v>0.02</v>
      </c>
      <c r="AF14" s="201">
        <f>$D14*'US Select Agents-Scores'!AB14</f>
        <v>0</v>
      </c>
      <c r="AG14" s="201">
        <f>$D14*'US Select Agents-Scores'!AC14</f>
        <v>0</v>
      </c>
      <c r="AH14" s="201">
        <f>$D14*'US Select Agents-Scores'!AD14</f>
        <v>0.08</v>
      </c>
      <c r="AI14" s="201">
        <f>$D14*'US Select Agents-Scores'!AE14</f>
        <v>0</v>
      </c>
      <c r="AJ14" s="201">
        <f>$D14*'US Select Agents-Scores'!AF14</f>
        <v>0</v>
      </c>
      <c r="AK14" s="201">
        <f>$D14*'US Select Agents-Scores'!AG14</f>
        <v>0</v>
      </c>
      <c r="AL14" s="201">
        <f>$D14*'US Select Agents-Scores'!AH14</f>
        <v>0.02</v>
      </c>
      <c r="AM14" s="201">
        <f>$D14*'US Select Agents-Scores'!AI14</f>
        <v>0</v>
      </c>
      <c r="AN14" s="201">
        <f>$D14*'US Select Agents-Scores'!AJ14</f>
        <v>0</v>
      </c>
      <c r="AO14" s="201">
        <f>$D14*'US Select Agents-Scores'!AK14</f>
        <v>0.04</v>
      </c>
      <c r="AP14" s="201">
        <f>$D14*'US Select Agents-Scores'!AL14</f>
        <v>0.04</v>
      </c>
      <c r="AQ14" s="201">
        <f>$D14*'US Select Agents-Scores'!AM14</f>
        <v>0.04</v>
      </c>
      <c r="AR14" s="201">
        <f>$D14*'US Select Agents-Scores'!AN14</f>
        <v>0</v>
      </c>
      <c r="AS14" s="201">
        <f>$D14*'US Select Agents-Scores'!AO14</f>
        <v>0</v>
      </c>
      <c r="AT14" s="201">
        <f>$D14*'US Select Agents-Scores'!AP14</f>
        <v>0.08</v>
      </c>
      <c r="AU14" s="201">
        <f>$D14*'US Select Agents-Scores'!AQ14</f>
        <v>0</v>
      </c>
      <c r="AV14" s="201">
        <f>$D14*'US Select Agents-Scores'!AR14</f>
        <v>0.04</v>
      </c>
      <c r="AW14" s="201">
        <f>$D14*'US Select Agents-Scores'!AS14</f>
        <v>0</v>
      </c>
      <c r="AX14" s="201">
        <f>$D14*'US Select Agents-Scores'!AT14</f>
        <v>0</v>
      </c>
      <c r="AY14" s="201">
        <f>$D14*'US Select Agents-Scores'!AU14</f>
        <v>0.04</v>
      </c>
      <c r="AZ14" s="201">
        <f>$D14*'US Select Agents-Scores'!AV14</f>
        <v>0</v>
      </c>
      <c r="BA14" s="201">
        <f>$D14*'US Select Agents-Scores'!AW14</f>
        <v>0</v>
      </c>
      <c r="BB14" s="201">
        <f>$D14*'US Select Agents-Scores'!AX14</f>
        <v>0</v>
      </c>
      <c r="BC14" s="201">
        <f>$D14*'US Select Agents-Scores'!AY14</f>
        <v>0</v>
      </c>
      <c r="BD14" s="201">
        <f>$D14*'US Select Agents-Scores'!AZ14</f>
        <v>0</v>
      </c>
      <c r="BE14" s="201">
        <f>$D14*'US Select Agents-Scores'!BA14</f>
        <v>0</v>
      </c>
      <c r="BF14" s="201">
        <f>$D14*'US Select Agents-Scores'!BB14</f>
        <v>0.02</v>
      </c>
      <c r="BG14" s="201">
        <f>$D14*'US Select Agents-Scores'!BC14</f>
        <v>0.04</v>
      </c>
      <c r="BH14" s="201">
        <f>$D14*'US Select Agents-Scores'!BD14</f>
        <v>0.04</v>
      </c>
      <c r="BI14" s="201">
        <f>$D14*'US Select Agents-Scores'!BE14</f>
        <v>0.04</v>
      </c>
      <c r="BJ14" s="201">
        <f>$D14*'US Select Agents-Scores'!BF14</f>
        <v>0.02</v>
      </c>
      <c r="BK14" s="201">
        <f>$D14*'US Select Agents-Scores'!BG14</f>
        <v>0</v>
      </c>
      <c r="BL14" s="201">
        <f>$D14*'US Select Agents-Scores'!BH14</f>
        <v>0</v>
      </c>
      <c r="BM14" s="201">
        <f>$D14*'US Select Agents-Scores'!BI14</f>
        <v>0.04</v>
      </c>
      <c r="BN14" s="201">
        <f>$D14*'US Select Agents-Scores'!BJ14</f>
        <v>0</v>
      </c>
      <c r="BO14" s="201">
        <f>$D14*'US Select Agents-Scores'!BK14</f>
        <v>0</v>
      </c>
      <c r="BP14" s="201">
        <f>$D14*'US Select Agents-Scores'!BL14</f>
        <v>0</v>
      </c>
      <c r="BQ14" s="201">
        <f>$D14*'US Select Agents-Scores'!BM14</f>
        <v>0.02</v>
      </c>
      <c r="BR14" s="201">
        <f>$D14*'US Select Agents-Scores'!BN14</f>
        <v>0.08</v>
      </c>
      <c r="BS14" s="201">
        <f>$D14*'US Select Agents-Scores'!BO14</f>
        <v>0.02</v>
      </c>
      <c r="BT14" s="201">
        <f>$D14*'US Select Agents-Scores'!BP14</f>
        <v>0.02</v>
      </c>
      <c r="BU14" s="201">
        <f>$D14*'US Select Agents-Scores'!BQ14</f>
        <v>0.02</v>
      </c>
      <c r="BV14" s="201">
        <f>$D14*'US Select Agents-Scores'!BR14</f>
        <v>0.02</v>
      </c>
      <c r="BW14" s="201">
        <f>$D14*'US Select Agents-Scores'!BS14</f>
        <v>0.02</v>
      </c>
      <c r="BX14" s="201">
        <f>$D14*'US Select Agents-Scores'!BT14</f>
        <v>0</v>
      </c>
      <c r="BY14" s="201">
        <f>$D14*'US Select Agents-Scores'!BU14</f>
        <v>0</v>
      </c>
      <c r="BZ14" s="201">
        <f>$D14*'US Select Agents-Scores'!BV14</f>
        <v>0</v>
      </c>
      <c r="CA14" s="201">
        <f>$D14*'US Select Agents-Scores'!BW14</f>
        <v>0</v>
      </c>
      <c r="CB14" s="201">
        <f>$D14*'US Select Agents-Scores'!BX14</f>
        <v>0.02</v>
      </c>
      <c r="CC14" s="201">
        <f>$D14*'US Select Agents-Scores'!BY14</f>
        <v>0.04</v>
      </c>
      <c r="CD14" s="201">
        <f>$D14*'US Select Agents-Scores'!BZ14</f>
        <v>0</v>
      </c>
      <c r="CE14" s="201">
        <f>$D14*'US Select Agents-Scores'!CA14</f>
        <v>0.04</v>
      </c>
      <c r="CF14" s="201">
        <f>$D14*'US Select Agents-Scores'!CB14</f>
        <v>0</v>
      </c>
      <c r="CG14" s="201">
        <f>$D14*'US Select Agents-Scores'!CC14</f>
        <v>0</v>
      </c>
      <c r="CH14" s="201">
        <f>$D14*'US Select Agents-Scores'!CD14</f>
        <v>0.02</v>
      </c>
      <c r="CI14" s="201">
        <f>$D14*'US Select Agents-Scores'!CE14</f>
        <v>0</v>
      </c>
      <c r="CJ14" s="201"/>
      <c r="CK14" s="201"/>
    </row>
    <row r="15" spans="1:89" x14ac:dyDescent="0.25">
      <c r="B15" s="12" t="s">
        <v>105</v>
      </c>
      <c r="C15" s="13">
        <v>0.05</v>
      </c>
      <c r="D15" s="203">
        <f t="shared" si="1"/>
        <v>0.03</v>
      </c>
      <c r="E15" s="4"/>
      <c r="F15" s="4"/>
      <c r="G15" s="201">
        <f>$D15*'US Select Agents-Scores'!C15</f>
        <v>0.12</v>
      </c>
      <c r="H15" s="201">
        <f>$D15*'US Select Agents-Scores'!D15</f>
        <v>0</v>
      </c>
      <c r="I15" s="201">
        <f>$D15*'US Select Agents-Scores'!E15</f>
        <v>0</v>
      </c>
      <c r="J15" s="201">
        <f>$D15*'US Select Agents-Scores'!F15</f>
        <v>0</v>
      </c>
      <c r="K15" s="201">
        <f>$D15*'US Select Agents-Scores'!G15</f>
        <v>0.12</v>
      </c>
      <c r="L15" s="201">
        <f>$D15*'US Select Agents-Scores'!H15</f>
        <v>0</v>
      </c>
      <c r="M15" s="201">
        <f>$D15*'US Select Agents-Scores'!I15</f>
        <v>0.06</v>
      </c>
      <c r="N15" s="201">
        <f>$D15*'US Select Agents-Scores'!J15</f>
        <v>0</v>
      </c>
      <c r="O15" s="201">
        <f>$D15*'US Select Agents-Scores'!K15</f>
        <v>0.12</v>
      </c>
      <c r="P15" s="201">
        <f>$D15*'US Select Agents-Scores'!L15</f>
        <v>0.12</v>
      </c>
      <c r="Q15" s="201">
        <f>$D15*'US Select Agents-Scores'!M15</f>
        <v>0</v>
      </c>
      <c r="R15" s="201">
        <f>$D15*'US Select Agents-Scores'!N15</f>
        <v>0.12</v>
      </c>
      <c r="S15" s="201">
        <f>$D15*'US Select Agents-Scores'!O15</f>
        <v>0.12</v>
      </c>
      <c r="T15" s="201">
        <f>$D15*'US Select Agents-Scores'!P15</f>
        <v>0.12</v>
      </c>
      <c r="U15" s="201">
        <f>$D15*'US Select Agents-Scores'!Q15</f>
        <v>0.12</v>
      </c>
      <c r="V15" s="201">
        <f>$D15*'US Select Agents-Scores'!R15</f>
        <v>0.12</v>
      </c>
      <c r="W15" s="201">
        <f>$D15*'US Select Agents-Scores'!S15</f>
        <v>0</v>
      </c>
      <c r="X15" s="201">
        <f>$D15*'US Select Agents-Scores'!T15</f>
        <v>0</v>
      </c>
      <c r="Y15" s="201">
        <f>$D15*'US Select Agents-Scores'!U15</f>
        <v>0.12</v>
      </c>
      <c r="Z15" s="201">
        <f>$D15*'US Select Agents-Scores'!V15</f>
        <v>0</v>
      </c>
      <c r="AA15" s="201">
        <f>$D15*'US Select Agents-Scores'!W15</f>
        <v>0.12</v>
      </c>
      <c r="AB15" s="201">
        <f>$D15*'US Select Agents-Scores'!X15</f>
        <v>0</v>
      </c>
      <c r="AC15" s="201">
        <f>$D15*'US Select Agents-Scores'!Y15</f>
        <v>0</v>
      </c>
      <c r="AD15" s="201">
        <f>$D15*'US Select Agents-Scores'!Z15</f>
        <v>0.12</v>
      </c>
      <c r="AE15" s="201">
        <f>$D15*'US Select Agents-Scores'!AA15</f>
        <v>0.03</v>
      </c>
      <c r="AF15" s="201">
        <f>$D15*'US Select Agents-Scores'!AB15</f>
        <v>0</v>
      </c>
      <c r="AG15" s="201">
        <f>$D15*'US Select Agents-Scores'!AC15</f>
        <v>0</v>
      </c>
      <c r="AH15" s="201">
        <f>$D15*'US Select Agents-Scores'!AD15</f>
        <v>0.12</v>
      </c>
      <c r="AI15" s="201">
        <f>$D15*'US Select Agents-Scores'!AE15</f>
        <v>0</v>
      </c>
      <c r="AJ15" s="201">
        <f>$D15*'US Select Agents-Scores'!AF15</f>
        <v>0</v>
      </c>
      <c r="AK15" s="201">
        <f>$D15*'US Select Agents-Scores'!AG15</f>
        <v>0</v>
      </c>
      <c r="AL15" s="201">
        <f>$D15*'US Select Agents-Scores'!AH15</f>
        <v>0.12</v>
      </c>
      <c r="AM15" s="201">
        <f>$D15*'US Select Agents-Scores'!AI15</f>
        <v>0</v>
      </c>
      <c r="AN15" s="201">
        <f>$D15*'US Select Agents-Scores'!AJ15</f>
        <v>0</v>
      </c>
      <c r="AO15" s="201">
        <f>$D15*'US Select Agents-Scores'!AK15</f>
        <v>0.12</v>
      </c>
      <c r="AP15" s="201">
        <f>$D15*'US Select Agents-Scores'!AL15</f>
        <v>0.12</v>
      </c>
      <c r="AQ15" s="201">
        <f>$D15*'US Select Agents-Scores'!AM15</f>
        <v>0.12</v>
      </c>
      <c r="AR15" s="201">
        <f>$D15*'US Select Agents-Scores'!AN15</f>
        <v>0</v>
      </c>
      <c r="AS15" s="201">
        <f>$D15*'US Select Agents-Scores'!AO15</f>
        <v>0</v>
      </c>
      <c r="AT15" s="201">
        <f>$D15*'US Select Agents-Scores'!AP15</f>
        <v>0.12</v>
      </c>
      <c r="AU15" s="201">
        <f>$D15*'US Select Agents-Scores'!AQ15</f>
        <v>0</v>
      </c>
      <c r="AV15" s="201">
        <f>$D15*'US Select Agents-Scores'!AR15</f>
        <v>0.12</v>
      </c>
      <c r="AW15" s="201">
        <f>$D15*'US Select Agents-Scores'!AS15</f>
        <v>0</v>
      </c>
      <c r="AX15" s="201">
        <f>$D15*'US Select Agents-Scores'!AT15</f>
        <v>0</v>
      </c>
      <c r="AY15" s="201">
        <f>$D15*'US Select Agents-Scores'!AU15</f>
        <v>0.12</v>
      </c>
      <c r="AZ15" s="201">
        <f>$D15*'US Select Agents-Scores'!AV15</f>
        <v>0</v>
      </c>
      <c r="BA15" s="201">
        <f>$D15*'US Select Agents-Scores'!AW15</f>
        <v>0</v>
      </c>
      <c r="BB15" s="201">
        <f>$D15*'US Select Agents-Scores'!AX15</f>
        <v>0</v>
      </c>
      <c r="BC15" s="201">
        <f>$D15*'US Select Agents-Scores'!AY15</f>
        <v>0</v>
      </c>
      <c r="BD15" s="201">
        <f>$D15*'US Select Agents-Scores'!AZ15</f>
        <v>0</v>
      </c>
      <c r="BE15" s="201">
        <f>$D15*'US Select Agents-Scores'!BA15</f>
        <v>0</v>
      </c>
      <c r="BF15" s="201">
        <f>$D15*'US Select Agents-Scores'!BB15</f>
        <v>0.12</v>
      </c>
      <c r="BG15" s="201">
        <f>$D15*'US Select Agents-Scores'!BC15</f>
        <v>0.12</v>
      </c>
      <c r="BH15" s="201">
        <f>$D15*'US Select Agents-Scores'!BD15</f>
        <v>0.12</v>
      </c>
      <c r="BI15" s="201">
        <f>$D15*'US Select Agents-Scores'!BE15</f>
        <v>0.12</v>
      </c>
      <c r="BJ15" s="201">
        <f>$D15*'US Select Agents-Scores'!BF15</f>
        <v>0.12</v>
      </c>
      <c r="BK15" s="201">
        <f>$D15*'US Select Agents-Scores'!BG15</f>
        <v>0</v>
      </c>
      <c r="BL15" s="201">
        <f>$D15*'US Select Agents-Scores'!BH15</f>
        <v>0</v>
      </c>
      <c r="BM15" s="201">
        <f>$D15*'US Select Agents-Scores'!BI15</f>
        <v>0.12</v>
      </c>
      <c r="BN15" s="201">
        <f>$D15*'US Select Agents-Scores'!BJ15</f>
        <v>0</v>
      </c>
      <c r="BO15" s="201">
        <f>$D15*'US Select Agents-Scores'!BK15</f>
        <v>0</v>
      </c>
      <c r="BP15" s="201">
        <f>$D15*'US Select Agents-Scores'!BL15</f>
        <v>0</v>
      </c>
      <c r="BQ15" s="201">
        <f>$D15*'US Select Agents-Scores'!BM15</f>
        <v>0.12</v>
      </c>
      <c r="BR15" s="201">
        <f>$D15*'US Select Agents-Scores'!BN15</f>
        <v>0.12</v>
      </c>
      <c r="BS15" s="201">
        <f>$D15*'US Select Agents-Scores'!BO15</f>
        <v>0.12</v>
      </c>
      <c r="BT15" s="201">
        <f>$D15*'US Select Agents-Scores'!BP15</f>
        <v>0.12</v>
      </c>
      <c r="BU15" s="201">
        <f>$D15*'US Select Agents-Scores'!BQ15</f>
        <v>0.12</v>
      </c>
      <c r="BV15" s="201">
        <f>$D15*'US Select Agents-Scores'!BR15</f>
        <v>0.12</v>
      </c>
      <c r="BW15" s="201">
        <f>$D15*'US Select Agents-Scores'!BS15</f>
        <v>0.12</v>
      </c>
      <c r="BX15" s="201">
        <f>$D15*'US Select Agents-Scores'!BT15</f>
        <v>0</v>
      </c>
      <c r="BY15" s="201">
        <f>$D15*'US Select Agents-Scores'!BU15</f>
        <v>0</v>
      </c>
      <c r="BZ15" s="201">
        <f>$D15*'US Select Agents-Scores'!BV15</f>
        <v>0</v>
      </c>
      <c r="CA15" s="201">
        <f>$D15*'US Select Agents-Scores'!BW15</f>
        <v>0</v>
      </c>
      <c r="CB15" s="201">
        <f>$D15*'US Select Agents-Scores'!BX15</f>
        <v>0.12</v>
      </c>
      <c r="CC15" s="201">
        <f>$D15*'US Select Agents-Scores'!BY15</f>
        <v>0.12</v>
      </c>
      <c r="CD15" s="201">
        <f>$D15*'US Select Agents-Scores'!BZ15</f>
        <v>0</v>
      </c>
      <c r="CE15" s="201">
        <f>$D15*'US Select Agents-Scores'!CA15</f>
        <v>0.12</v>
      </c>
      <c r="CF15" s="201">
        <f>$D15*'US Select Agents-Scores'!CB15</f>
        <v>0</v>
      </c>
      <c r="CG15" s="201">
        <f>$D15*'US Select Agents-Scores'!CC15</f>
        <v>0</v>
      </c>
      <c r="CH15" s="201">
        <f>$D15*'US Select Agents-Scores'!CD15</f>
        <v>0.12</v>
      </c>
      <c r="CI15" s="201">
        <f>$D15*'US Select Agents-Scores'!CE15</f>
        <v>0</v>
      </c>
      <c r="CJ15" s="201"/>
      <c r="CK15" s="201"/>
    </row>
    <row r="16" spans="1:89" x14ac:dyDescent="0.25">
      <c r="B16" s="12" t="s">
        <v>106</v>
      </c>
      <c r="C16" s="13">
        <v>0.15</v>
      </c>
      <c r="D16" s="203">
        <f t="shared" si="1"/>
        <v>0.09</v>
      </c>
      <c r="E16" s="4"/>
      <c r="F16" s="4"/>
      <c r="G16" s="201">
        <f>$D16*'US Select Agents-Scores'!C16</f>
        <v>0.18</v>
      </c>
      <c r="H16" s="201">
        <f>$D16*'US Select Agents-Scores'!D16</f>
        <v>0</v>
      </c>
      <c r="I16" s="201">
        <f>$D16*'US Select Agents-Scores'!E16</f>
        <v>0</v>
      </c>
      <c r="J16" s="201">
        <f>$D16*'US Select Agents-Scores'!F16</f>
        <v>0</v>
      </c>
      <c r="K16" s="201">
        <f>$D16*'US Select Agents-Scores'!G16</f>
        <v>0.18</v>
      </c>
      <c r="L16" s="201">
        <f>$D16*'US Select Agents-Scores'!H16</f>
        <v>0.36</v>
      </c>
      <c r="M16" s="201">
        <f>$D16*'US Select Agents-Scores'!I16</f>
        <v>0.18</v>
      </c>
      <c r="N16" s="201">
        <f>$D16*'US Select Agents-Scores'!J16</f>
        <v>0</v>
      </c>
      <c r="O16" s="201">
        <f>$D16*'US Select Agents-Scores'!K16</f>
        <v>0.09</v>
      </c>
      <c r="P16" s="201">
        <f>$D16*'US Select Agents-Scores'!L16</f>
        <v>0</v>
      </c>
      <c r="Q16" s="201">
        <f>$D16*'US Select Agents-Scores'!M16</f>
        <v>0</v>
      </c>
      <c r="R16" s="201">
        <f>$D16*'US Select Agents-Scores'!N16</f>
        <v>0.36</v>
      </c>
      <c r="S16" s="201">
        <f>$D16*'US Select Agents-Scores'!O16</f>
        <v>0.36</v>
      </c>
      <c r="T16" s="201">
        <f>$D16*'US Select Agents-Scores'!P16</f>
        <v>0.36</v>
      </c>
      <c r="U16" s="201">
        <f>$D16*'US Select Agents-Scores'!Q16</f>
        <v>0.18</v>
      </c>
      <c r="V16" s="201">
        <f>$D16*'US Select Agents-Scores'!R16</f>
        <v>0.36</v>
      </c>
      <c r="W16" s="201">
        <f>$D16*'US Select Agents-Scores'!S16</f>
        <v>0</v>
      </c>
      <c r="X16" s="201">
        <f>$D16*'US Select Agents-Scores'!T16</f>
        <v>0</v>
      </c>
      <c r="Y16" s="201">
        <f>$D16*'US Select Agents-Scores'!U16</f>
        <v>0.18</v>
      </c>
      <c r="Z16" s="201">
        <f>$D16*'US Select Agents-Scores'!V16</f>
        <v>0</v>
      </c>
      <c r="AA16" s="201">
        <f>$D16*'US Select Agents-Scores'!W16</f>
        <v>0.18</v>
      </c>
      <c r="AB16" s="201">
        <f>$D16*'US Select Agents-Scores'!X16</f>
        <v>0</v>
      </c>
      <c r="AC16" s="201">
        <f>$D16*'US Select Agents-Scores'!Y16</f>
        <v>0</v>
      </c>
      <c r="AD16" s="201">
        <f>$D16*'US Select Agents-Scores'!Z16</f>
        <v>0.09</v>
      </c>
      <c r="AE16" s="201">
        <f>$D16*'US Select Agents-Scores'!AA16</f>
        <v>0.36</v>
      </c>
      <c r="AF16" s="201">
        <f>$D16*'US Select Agents-Scores'!AB16</f>
        <v>0</v>
      </c>
      <c r="AG16" s="201">
        <f>$D16*'US Select Agents-Scores'!AC16</f>
        <v>0</v>
      </c>
      <c r="AH16" s="201">
        <f>$D16*'US Select Agents-Scores'!AD16</f>
        <v>0.36</v>
      </c>
      <c r="AI16" s="201">
        <f>$D16*'US Select Agents-Scores'!AE16</f>
        <v>0</v>
      </c>
      <c r="AJ16" s="201">
        <f>$D16*'US Select Agents-Scores'!AF16</f>
        <v>0</v>
      </c>
      <c r="AK16" s="201">
        <f>$D16*'US Select Agents-Scores'!AG16</f>
        <v>0</v>
      </c>
      <c r="AL16" s="201">
        <f>$D16*'US Select Agents-Scores'!AH16</f>
        <v>0.18</v>
      </c>
      <c r="AM16" s="201">
        <f>$D16*'US Select Agents-Scores'!AI16</f>
        <v>0</v>
      </c>
      <c r="AN16" s="201">
        <f>$D16*'US Select Agents-Scores'!AJ16</f>
        <v>0.36</v>
      </c>
      <c r="AO16" s="201">
        <f>$D16*'US Select Agents-Scores'!AK16</f>
        <v>0.18</v>
      </c>
      <c r="AP16" s="201">
        <f>$D16*'US Select Agents-Scores'!AL16</f>
        <v>0</v>
      </c>
      <c r="AQ16" s="201">
        <f>$D16*'US Select Agents-Scores'!AM16</f>
        <v>0.18</v>
      </c>
      <c r="AR16" s="201">
        <f>$D16*'US Select Agents-Scores'!AN16</f>
        <v>0</v>
      </c>
      <c r="AS16" s="201">
        <f>$D16*'US Select Agents-Scores'!AO16</f>
        <v>0</v>
      </c>
      <c r="AT16" s="201">
        <f>$D16*'US Select Agents-Scores'!AP16</f>
        <v>0.36</v>
      </c>
      <c r="AU16" s="201">
        <f>$D16*'US Select Agents-Scores'!AQ16</f>
        <v>0.36</v>
      </c>
      <c r="AV16" s="201">
        <f>$D16*'US Select Agents-Scores'!AR16</f>
        <v>0.18</v>
      </c>
      <c r="AW16" s="201">
        <f>$D16*'US Select Agents-Scores'!AS16</f>
        <v>0</v>
      </c>
      <c r="AX16" s="201">
        <f>$D16*'US Select Agents-Scores'!AT16</f>
        <v>0</v>
      </c>
      <c r="AY16" s="201">
        <f>$D16*'US Select Agents-Scores'!AU16</f>
        <v>0.36</v>
      </c>
      <c r="AZ16" s="201">
        <f>$D16*'US Select Agents-Scores'!AV16</f>
        <v>0.36</v>
      </c>
      <c r="BA16" s="201">
        <f>$D16*'US Select Agents-Scores'!AW16</f>
        <v>0</v>
      </c>
      <c r="BB16" s="201">
        <f>$D16*'US Select Agents-Scores'!AX16</f>
        <v>0</v>
      </c>
      <c r="BC16" s="201">
        <f>$D16*'US Select Agents-Scores'!AY16</f>
        <v>0</v>
      </c>
      <c r="BD16" s="201">
        <f>$D16*'US Select Agents-Scores'!AZ16</f>
        <v>0</v>
      </c>
      <c r="BE16" s="201">
        <f>$D16*'US Select Agents-Scores'!BA16</f>
        <v>0</v>
      </c>
      <c r="BF16" s="201">
        <f>$D16*'US Select Agents-Scores'!BB16</f>
        <v>0.18</v>
      </c>
      <c r="BG16" s="201">
        <f>$D16*'US Select Agents-Scores'!BC16</f>
        <v>0</v>
      </c>
      <c r="BH16" s="201">
        <f>$D16*'US Select Agents-Scores'!BD16</f>
        <v>0</v>
      </c>
      <c r="BI16" s="201">
        <f>$D16*'US Select Agents-Scores'!BE16</f>
        <v>0.18</v>
      </c>
      <c r="BJ16" s="201">
        <f>$D16*'US Select Agents-Scores'!BF16</f>
        <v>0.18</v>
      </c>
      <c r="BK16" s="201">
        <f>$D16*'US Select Agents-Scores'!BG16</f>
        <v>0</v>
      </c>
      <c r="BL16" s="201">
        <f>$D16*'US Select Agents-Scores'!BH16</f>
        <v>0</v>
      </c>
      <c r="BM16" s="201">
        <f>$D16*'US Select Agents-Scores'!BI16</f>
        <v>0</v>
      </c>
      <c r="BN16" s="201">
        <f>$D16*'US Select Agents-Scores'!BJ16</f>
        <v>0</v>
      </c>
      <c r="BO16" s="201">
        <f>$D16*'US Select Agents-Scores'!BK16</f>
        <v>0</v>
      </c>
      <c r="BP16" s="201">
        <f>$D16*'US Select Agents-Scores'!BL16</f>
        <v>0</v>
      </c>
      <c r="BQ16" s="201">
        <f>$D16*'US Select Agents-Scores'!BM16</f>
        <v>0.18</v>
      </c>
      <c r="BR16" s="201">
        <f>$D16*'US Select Agents-Scores'!BN16</f>
        <v>0.36</v>
      </c>
      <c r="BS16" s="201">
        <f>$D16*'US Select Agents-Scores'!BO16</f>
        <v>0.18</v>
      </c>
      <c r="BT16" s="201">
        <f>$D16*'US Select Agents-Scores'!BP16</f>
        <v>0.18</v>
      </c>
      <c r="BU16" s="201">
        <f>$D16*'US Select Agents-Scores'!BQ16</f>
        <v>0.18</v>
      </c>
      <c r="BV16" s="201">
        <f>$D16*'US Select Agents-Scores'!BR16</f>
        <v>0.18</v>
      </c>
      <c r="BW16" s="201">
        <f>$D16*'US Select Agents-Scores'!BS16</f>
        <v>0.18</v>
      </c>
      <c r="BX16" s="201">
        <f>$D16*'US Select Agents-Scores'!BT16</f>
        <v>0</v>
      </c>
      <c r="BY16" s="201">
        <f>$D16*'US Select Agents-Scores'!BU16</f>
        <v>0</v>
      </c>
      <c r="BZ16" s="201">
        <f>$D16*'US Select Agents-Scores'!BV16</f>
        <v>0</v>
      </c>
      <c r="CA16" s="201">
        <f>$D16*'US Select Agents-Scores'!BW16</f>
        <v>0</v>
      </c>
      <c r="CB16" s="201">
        <f>$D16*'US Select Agents-Scores'!BX16</f>
        <v>0.09</v>
      </c>
      <c r="CC16" s="201">
        <f>$D16*'US Select Agents-Scores'!BY16</f>
        <v>0.18</v>
      </c>
      <c r="CD16" s="201">
        <f>$D16*'US Select Agents-Scores'!BZ16</f>
        <v>0.18</v>
      </c>
      <c r="CE16" s="201">
        <f>$D16*'US Select Agents-Scores'!CA16</f>
        <v>0.18</v>
      </c>
      <c r="CF16" s="201">
        <f>$D16*'US Select Agents-Scores'!CB16</f>
        <v>0</v>
      </c>
      <c r="CG16" s="201">
        <f>$D16*'US Select Agents-Scores'!CC16</f>
        <v>0</v>
      </c>
      <c r="CH16" s="201">
        <f>$D16*'US Select Agents-Scores'!CD16</f>
        <v>0.36</v>
      </c>
      <c r="CI16" s="201">
        <f>$D16*'US Select Agents-Scores'!CE16</f>
        <v>0.36</v>
      </c>
      <c r="CJ16" s="201"/>
      <c r="CK16" s="201"/>
    </row>
    <row r="17" spans="1:89" x14ac:dyDescent="0.25">
      <c r="B17" s="12" t="s">
        <v>107</v>
      </c>
      <c r="C17" s="13">
        <v>0.05</v>
      </c>
      <c r="D17" s="203">
        <f t="shared" si="1"/>
        <v>0.03</v>
      </c>
      <c r="E17" s="4"/>
      <c r="F17" s="4"/>
      <c r="G17" s="201">
        <f>$D17*'US Select Agents-Scores'!C17</f>
        <v>0.12</v>
      </c>
      <c r="H17" s="201">
        <f>$D17*'US Select Agents-Scores'!D17</f>
        <v>0</v>
      </c>
      <c r="I17" s="201">
        <f>$D17*'US Select Agents-Scores'!E17</f>
        <v>0</v>
      </c>
      <c r="J17" s="201">
        <f>$D17*'US Select Agents-Scores'!F17</f>
        <v>0</v>
      </c>
      <c r="K17" s="201">
        <f>$D17*'US Select Agents-Scores'!G17</f>
        <v>0.12</v>
      </c>
      <c r="L17" s="201">
        <f>$D17*'US Select Agents-Scores'!H17</f>
        <v>0.12</v>
      </c>
      <c r="M17" s="201">
        <f>$D17*'US Select Agents-Scores'!I17</f>
        <v>0.06</v>
      </c>
      <c r="N17" s="201">
        <f>$D17*'US Select Agents-Scores'!J17</f>
        <v>0</v>
      </c>
      <c r="O17" s="201">
        <f>$D17*'US Select Agents-Scores'!K17</f>
        <v>0</v>
      </c>
      <c r="P17" s="201">
        <f>$D17*'US Select Agents-Scores'!L17</f>
        <v>0</v>
      </c>
      <c r="Q17" s="201">
        <f>$D17*'US Select Agents-Scores'!M17</f>
        <v>0</v>
      </c>
      <c r="R17" s="201">
        <f>$D17*'US Select Agents-Scores'!N17</f>
        <v>0.12</v>
      </c>
      <c r="S17" s="201">
        <f>$D17*'US Select Agents-Scores'!O17</f>
        <v>0.12</v>
      </c>
      <c r="T17" s="201">
        <f>$D17*'US Select Agents-Scores'!P17</f>
        <v>0.12</v>
      </c>
      <c r="U17" s="201">
        <f>$D17*'US Select Agents-Scores'!Q17</f>
        <v>0.12</v>
      </c>
      <c r="V17" s="201">
        <f>$D17*'US Select Agents-Scores'!R17</f>
        <v>0.12</v>
      </c>
      <c r="W17" s="201">
        <f>$D17*'US Select Agents-Scores'!S17</f>
        <v>0</v>
      </c>
      <c r="X17" s="201">
        <f>$D17*'US Select Agents-Scores'!T17</f>
        <v>0</v>
      </c>
      <c r="Y17" s="201">
        <f>$D17*'US Select Agents-Scores'!U17</f>
        <v>0.12</v>
      </c>
      <c r="Z17" s="201">
        <f>$D17*'US Select Agents-Scores'!V17</f>
        <v>0</v>
      </c>
      <c r="AA17" s="201">
        <f>$D17*'US Select Agents-Scores'!W17</f>
        <v>0.12</v>
      </c>
      <c r="AB17" s="201">
        <f>$D17*'US Select Agents-Scores'!X17</f>
        <v>0</v>
      </c>
      <c r="AC17" s="201">
        <f>$D17*'US Select Agents-Scores'!Y17</f>
        <v>0</v>
      </c>
      <c r="AD17" s="201">
        <f>$D17*'US Select Agents-Scores'!Z17</f>
        <v>0.12</v>
      </c>
      <c r="AE17" s="201">
        <f>$D17*'US Select Agents-Scores'!AA17</f>
        <v>0.12</v>
      </c>
      <c r="AF17" s="201">
        <f>$D17*'US Select Agents-Scores'!AB17</f>
        <v>0</v>
      </c>
      <c r="AG17" s="201">
        <f>$D17*'US Select Agents-Scores'!AC17</f>
        <v>0</v>
      </c>
      <c r="AH17" s="201">
        <f>$D17*'US Select Agents-Scores'!AD17</f>
        <v>0.12</v>
      </c>
      <c r="AI17" s="201">
        <f>$D17*'US Select Agents-Scores'!AE17</f>
        <v>0</v>
      </c>
      <c r="AJ17" s="201">
        <f>$D17*'US Select Agents-Scores'!AF17</f>
        <v>0</v>
      </c>
      <c r="AK17" s="201">
        <f>$D17*'US Select Agents-Scores'!AG17</f>
        <v>0</v>
      </c>
      <c r="AL17" s="201">
        <f>$D17*'US Select Agents-Scores'!AH17</f>
        <v>0.12</v>
      </c>
      <c r="AM17" s="201">
        <f>$D17*'US Select Agents-Scores'!AI17</f>
        <v>0</v>
      </c>
      <c r="AN17" s="201">
        <f>$D17*'US Select Agents-Scores'!AJ17</f>
        <v>0.12</v>
      </c>
      <c r="AO17" s="201">
        <f>$D17*'US Select Agents-Scores'!AK17</f>
        <v>0.12</v>
      </c>
      <c r="AP17" s="201">
        <f>$D17*'US Select Agents-Scores'!AL17</f>
        <v>0</v>
      </c>
      <c r="AQ17" s="201">
        <f>$D17*'US Select Agents-Scores'!AM17</f>
        <v>0.12</v>
      </c>
      <c r="AR17" s="201">
        <f>$D17*'US Select Agents-Scores'!AN17</f>
        <v>0</v>
      </c>
      <c r="AS17" s="201">
        <f>$D17*'US Select Agents-Scores'!AO17</f>
        <v>0</v>
      </c>
      <c r="AT17" s="201">
        <f>$D17*'US Select Agents-Scores'!AP17</f>
        <v>0.12</v>
      </c>
      <c r="AU17" s="201">
        <f>$D17*'US Select Agents-Scores'!AQ17</f>
        <v>0.12</v>
      </c>
      <c r="AV17" s="201">
        <f>$D17*'US Select Agents-Scores'!AR17</f>
        <v>0.12</v>
      </c>
      <c r="AW17" s="201">
        <f>$D17*'US Select Agents-Scores'!AS17</f>
        <v>0</v>
      </c>
      <c r="AX17" s="201">
        <f>$D17*'US Select Agents-Scores'!AT17</f>
        <v>0</v>
      </c>
      <c r="AY17" s="201">
        <f>$D17*'US Select Agents-Scores'!AU17</f>
        <v>0.12</v>
      </c>
      <c r="AZ17" s="201">
        <f>$D17*'US Select Agents-Scores'!AV17</f>
        <v>0.12</v>
      </c>
      <c r="BA17" s="201">
        <f>$D17*'US Select Agents-Scores'!AW17</f>
        <v>0</v>
      </c>
      <c r="BB17" s="201">
        <f>$D17*'US Select Agents-Scores'!AX17</f>
        <v>0</v>
      </c>
      <c r="BC17" s="201">
        <f>$D17*'US Select Agents-Scores'!AY17</f>
        <v>0</v>
      </c>
      <c r="BD17" s="201">
        <f>$D17*'US Select Agents-Scores'!AZ17</f>
        <v>0</v>
      </c>
      <c r="BE17" s="201">
        <f>$D17*'US Select Agents-Scores'!BA17</f>
        <v>0</v>
      </c>
      <c r="BF17" s="201">
        <f>$D17*'US Select Agents-Scores'!BB17</f>
        <v>0.12</v>
      </c>
      <c r="BG17" s="201">
        <f>$D17*'US Select Agents-Scores'!BC17</f>
        <v>0</v>
      </c>
      <c r="BH17" s="201">
        <f>$D17*'US Select Agents-Scores'!BD17</f>
        <v>0</v>
      </c>
      <c r="BI17" s="201">
        <f>$D17*'US Select Agents-Scores'!BE17</f>
        <v>0.12</v>
      </c>
      <c r="BJ17" s="201">
        <f>$D17*'US Select Agents-Scores'!BF17</f>
        <v>0.12</v>
      </c>
      <c r="BK17" s="201">
        <f>$D17*'US Select Agents-Scores'!BG17</f>
        <v>0</v>
      </c>
      <c r="BL17" s="201">
        <f>$D17*'US Select Agents-Scores'!BH17</f>
        <v>0</v>
      </c>
      <c r="BM17" s="201">
        <f>$D17*'US Select Agents-Scores'!BI17</f>
        <v>0</v>
      </c>
      <c r="BN17" s="201">
        <f>$D17*'US Select Agents-Scores'!BJ17</f>
        <v>0</v>
      </c>
      <c r="BO17" s="201">
        <f>$D17*'US Select Agents-Scores'!BK17</f>
        <v>0</v>
      </c>
      <c r="BP17" s="201">
        <f>$D17*'US Select Agents-Scores'!BL17</f>
        <v>0</v>
      </c>
      <c r="BQ17" s="201">
        <f>$D17*'US Select Agents-Scores'!BM17</f>
        <v>0.03</v>
      </c>
      <c r="BR17" s="201">
        <f>$D17*'US Select Agents-Scores'!BN17</f>
        <v>0.12</v>
      </c>
      <c r="BS17" s="201">
        <f>$D17*'US Select Agents-Scores'!BO17</f>
        <v>0.12</v>
      </c>
      <c r="BT17" s="201">
        <f>$D17*'US Select Agents-Scores'!BP17</f>
        <v>0.12</v>
      </c>
      <c r="BU17" s="201">
        <f>$D17*'US Select Agents-Scores'!BQ17</f>
        <v>0.12</v>
      </c>
      <c r="BV17" s="201">
        <f>$D17*'US Select Agents-Scores'!BR17</f>
        <v>0.12</v>
      </c>
      <c r="BW17" s="201">
        <f>$D17*'US Select Agents-Scores'!BS17</f>
        <v>0.12</v>
      </c>
      <c r="BX17" s="201">
        <f>$D17*'US Select Agents-Scores'!BT17</f>
        <v>0</v>
      </c>
      <c r="BY17" s="201">
        <f>$D17*'US Select Agents-Scores'!BU17</f>
        <v>0</v>
      </c>
      <c r="BZ17" s="201">
        <f>$D17*'US Select Agents-Scores'!BV17</f>
        <v>0</v>
      </c>
      <c r="CA17" s="201">
        <f>$D17*'US Select Agents-Scores'!BW17</f>
        <v>0</v>
      </c>
      <c r="CB17" s="201">
        <f>$D17*'US Select Agents-Scores'!BX17</f>
        <v>0.12</v>
      </c>
      <c r="CC17" s="201">
        <f>$D17*'US Select Agents-Scores'!BY17</f>
        <v>0.12</v>
      </c>
      <c r="CD17" s="201">
        <f>$D17*'US Select Agents-Scores'!BZ17</f>
        <v>0.12</v>
      </c>
      <c r="CE17" s="201">
        <f>$D17*'US Select Agents-Scores'!CA17</f>
        <v>0.12</v>
      </c>
      <c r="CF17" s="201">
        <f>$D17*'US Select Agents-Scores'!CB17</f>
        <v>0</v>
      </c>
      <c r="CG17" s="201">
        <f>$D17*'US Select Agents-Scores'!CC17</f>
        <v>0</v>
      </c>
      <c r="CH17" s="201">
        <f>$D17*'US Select Agents-Scores'!CD17</f>
        <v>0.12</v>
      </c>
      <c r="CI17" s="201">
        <f>$D17*'US Select Agents-Scores'!CE17</f>
        <v>0.12</v>
      </c>
      <c r="CJ17" s="201"/>
      <c r="CK17" s="201"/>
    </row>
    <row r="18" spans="1:89" x14ac:dyDescent="0.25">
      <c r="B18" s="12" t="s">
        <v>108</v>
      </c>
      <c r="C18" s="13">
        <v>0.11666666666666668</v>
      </c>
      <c r="D18" s="203">
        <f t="shared" si="1"/>
        <v>7.0000000000000007E-2</v>
      </c>
      <c r="E18" s="4"/>
      <c r="F18" s="4"/>
      <c r="G18" s="201">
        <f>$D18*'US Select Agents-Scores'!C18</f>
        <v>0.28000000000000003</v>
      </c>
      <c r="H18" s="201">
        <f>$D18*'US Select Agents-Scores'!D18</f>
        <v>0</v>
      </c>
      <c r="I18" s="201">
        <f>$D18*'US Select Agents-Scores'!E18</f>
        <v>0</v>
      </c>
      <c r="J18" s="201">
        <f>$D18*'US Select Agents-Scores'!F18</f>
        <v>0</v>
      </c>
      <c r="K18" s="201">
        <f>$D18*'US Select Agents-Scores'!G18</f>
        <v>7.0000000000000007E-2</v>
      </c>
      <c r="L18" s="201">
        <f>$D18*'US Select Agents-Scores'!H18</f>
        <v>0.14000000000000001</v>
      </c>
      <c r="M18" s="201">
        <f>$D18*'US Select Agents-Scores'!I18</f>
        <v>0.28000000000000003</v>
      </c>
      <c r="N18" s="201">
        <f>$D18*'US Select Agents-Scores'!J18</f>
        <v>0</v>
      </c>
      <c r="O18" s="201">
        <f>$D18*'US Select Agents-Scores'!K18</f>
        <v>0.28000000000000003</v>
      </c>
      <c r="P18" s="201">
        <f>$D18*'US Select Agents-Scores'!L18</f>
        <v>0.28000000000000003</v>
      </c>
      <c r="Q18" s="201">
        <f>$D18*'US Select Agents-Scores'!M18</f>
        <v>0</v>
      </c>
      <c r="R18" s="201">
        <f>$D18*'US Select Agents-Scores'!N18</f>
        <v>0.28000000000000003</v>
      </c>
      <c r="S18" s="201">
        <f>$D18*'US Select Agents-Scores'!O18</f>
        <v>0.28000000000000003</v>
      </c>
      <c r="T18" s="201">
        <f>$D18*'US Select Agents-Scores'!P18</f>
        <v>0.28000000000000003</v>
      </c>
      <c r="U18" s="201">
        <f>$D18*'US Select Agents-Scores'!Q18</f>
        <v>0.28000000000000003</v>
      </c>
      <c r="V18" s="201">
        <f>$D18*'US Select Agents-Scores'!R18</f>
        <v>0.14000000000000001</v>
      </c>
      <c r="W18" s="201">
        <f>$D18*'US Select Agents-Scores'!S18</f>
        <v>0</v>
      </c>
      <c r="X18" s="201">
        <f>$D18*'US Select Agents-Scores'!T18</f>
        <v>0.14000000000000001</v>
      </c>
      <c r="Y18" s="201">
        <f>$D18*'US Select Agents-Scores'!U18</f>
        <v>7.0000000000000007E-2</v>
      </c>
      <c r="Z18" s="201">
        <f>$D18*'US Select Agents-Scores'!V18</f>
        <v>0</v>
      </c>
      <c r="AA18" s="201">
        <f>$D18*'US Select Agents-Scores'!W18</f>
        <v>0.28000000000000003</v>
      </c>
      <c r="AB18" s="201">
        <f>$D18*'US Select Agents-Scores'!X18</f>
        <v>0</v>
      </c>
      <c r="AC18" s="201">
        <f>$D18*'US Select Agents-Scores'!Y18</f>
        <v>0</v>
      </c>
      <c r="AD18" s="201">
        <f>$D18*'US Select Agents-Scores'!Z18</f>
        <v>7.0000000000000007E-2</v>
      </c>
      <c r="AE18" s="201">
        <f>$D18*'US Select Agents-Scores'!AA18</f>
        <v>7.0000000000000007E-2</v>
      </c>
      <c r="AF18" s="201">
        <f>$D18*'US Select Agents-Scores'!AB18</f>
        <v>0</v>
      </c>
      <c r="AG18" s="201">
        <f>$D18*'US Select Agents-Scores'!AC18</f>
        <v>0</v>
      </c>
      <c r="AH18" s="201">
        <f>$D18*'US Select Agents-Scores'!AD18</f>
        <v>7.0000000000000007E-2</v>
      </c>
      <c r="AI18" s="201">
        <f>$D18*'US Select Agents-Scores'!AE18</f>
        <v>0</v>
      </c>
      <c r="AJ18" s="201">
        <f>$D18*'US Select Agents-Scores'!AF18</f>
        <v>0</v>
      </c>
      <c r="AK18" s="201">
        <f>$D18*'US Select Agents-Scores'!AG18</f>
        <v>0</v>
      </c>
      <c r="AL18" s="201">
        <f>$D18*'US Select Agents-Scores'!AH18</f>
        <v>7.0000000000000007E-2</v>
      </c>
      <c r="AM18" s="201">
        <f>$D18*'US Select Agents-Scores'!AI18</f>
        <v>0</v>
      </c>
      <c r="AN18" s="201">
        <f>$D18*'US Select Agents-Scores'!AJ18</f>
        <v>7.0000000000000007E-2</v>
      </c>
      <c r="AO18" s="201">
        <f>$D18*'US Select Agents-Scores'!AK18</f>
        <v>7.0000000000000007E-2</v>
      </c>
      <c r="AP18" s="201">
        <f>$D18*'US Select Agents-Scores'!AL18</f>
        <v>0.14000000000000001</v>
      </c>
      <c r="AQ18" s="201">
        <f>$D18*'US Select Agents-Scores'!AM18</f>
        <v>0.14000000000000001</v>
      </c>
      <c r="AR18" s="201">
        <f>$D18*'US Select Agents-Scores'!AN18</f>
        <v>0</v>
      </c>
      <c r="AS18" s="201">
        <f>$D18*'US Select Agents-Scores'!AO18</f>
        <v>0</v>
      </c>
      <c r="AT18" s="201">
        <f>$D18*'US Select Agents-Scores'!AP18</f>
        <v>0</v>
      </c>
      <c r="AU18" s="201">
        <f>$D18*'US Select Agents-Scores'!AQ18</f>
        <v>0</v>
      </c>
      <c r="AV18" s="201">
        <f>$D18*'US Select Agents-Scores'!AR18</f>
        <v>0</v>
      </c>
      <c r="AW18" s="201">
        <f>$D18*'US Select Agents-Scores'!AS18</f>
        <v>0</v>
      </c>
      <c r="AX18" s="201">
        <f>$D18*'US Select Agents-Scores'!AT18</f>
        <v>0</v>
      </c>
      <c r="AY18" s="201">
        <f>$D18*'US Select Agents-Scores'!AU18</f>
        <v>0.14000000000000001</v>
      </c>
      <c r="AZ18" s="201">
        <f>$D18*'US Select Agents-Scores'!AV18</f>
        <v>0.14000000000000001</v>
      </c>
      <c r="BA18" s="201">
        <f>$D18*'US Select Agents-Scores'!AW18</f>
        <v>0</v>
      </c>
      <c r="BB18" s="201">
        <f>$D18*'US Select Agents-Scores'!AX18</f>
        <v>0</v>
      </c>
      <c r="BC18" s="201">
        <f>$D18*'US Select Agents-Scores'!AY18</f>
        <v>0</v>
      </c>
      <c r="BD18" s="201">
        <f>$D18*'US Select Agents-Scores'!AZ18</f>
        <v>0</v>
      </c>
      <c r="BE18" s="201">
        <f>$D18*'US Select Agents-Scores'!BA18</f>
        <v>0</v>
      </c>
      <c r="BF18" s="201">
        <f>$D18*'US Select Agents-Scores'!BB18</f>
        <v>0.14000000000000001</v>
      </c>
      <c r="BG18" s="201">
        <f>$D18*'US Select Agents-Scores'!BC18</f>
        <v>0.14000000000000001</v>
      </c>
      <c r="BH18" s="201">
        <f>$D18*'US Select Agents-Scores'!BD18</f>
        <v>0</v>
      </c>
      <c r="BI18" s="201">
        <f>$D18*'US Select Agents-Scores'!BE18</f>
        <v>0</v>
      </c>
      <c r="BJ18" s="201">
        <f>$D18*'US Select Agents-Scores'!BF18</f>
        <v>0</v>
      </c>
      <c r="BK18" s="201">
        <f>$D18*'US Select Agents-Scores'!BG18</f>
        <v>0</v>
      </c>
      <c r="BL18" s="201">
        <f>$D18*'US Select Agents-Scores'!BH18</f>
        <v>0</v>
      </c>
      <c r="BM18" s="201">
        <f>$D18*'US Select Agents-Scores'!BI18</f>
        <v>0.28000000000000003</v>
      </c>
      <c r="BN18" s="201">
        <f>$D18*'US Select Agents-Scores'!BJ18</f>
        <v>0</v>
      </c>
      <c r="BO18" s="201">
        <f>$D18*'US Select Agents-Scores'!BK18</f>
        <v>0</v>
      </c>
      <c r="BP18" s="201">
        <f>$D18*'US Select Agents-Scores'!BL18</f>
        <v>0</v>
      </c>
      <c r="BQ18" s="201">
        <f>$D18*'US Select Agents-Scores'!BM18</f>
        <v>0.28000000000000003</v>
      </c>
      <c r="BR18" s="201">
        <f>$D18*'US Select Agents-Scores'!BN18</f>
        <v>0</v>
      </c>
      <c r="BS18" s="201">
        <f>$D18*'US Select Agents-Scores'!BO18</f>
        <v>7.0000000000000007E-2</v>
      </c>
      <c r="BT18" s="201">
        <f>$D18*'US Select Agents-Scores'!BP18</f>
        <v>7.0000000000000007E-2</v>
      </c>
      <c r="BU18" s="201">
        <f>$D18*'US Select Agents-Scores'!BQ18</f>
        <v>7.0000000000000007E-2</v>
      </c>
      <c r="BV18" s="201">
        <f>$D18*'US Select Agents-Scores'!BR18</f>
        <v>7.0000000000000007E-2</v>
      </c>
      <c r="BW18" s="201">
        <f>$D18*'US Select Agents-Scores'!BS18</f>
        <v>7.0000000000000007E-2</v>
      </c>
      <c r="BX18" s="201">
        <f>$D18*'US Select Agents-Scores'!BT18</f>
        <v>0.28000000000000003</v>
      </c>
      <c r="BY18" s="201">
        <f>$D18*'US Select Agents-Scores'!BU18</f>
        <v>0</v>
      </c>
      <c r="BZ18" s="201">
        <f>$D18*'US Select Agents-Scores'!BV18</f>
        <v>0</v>
      </c>
      <c r="CA18" s="201">
        <f>$D18*'US Select Agents-Scores'!BW18</f>
        <v>0.28000000000000003</v>
      </c>
      <c r="CB18" s="201">
        <f>$D18*'US Select Agents-Scores'!BX18</f>
        <v>0.28000000000000003</v>
      </c>
      <c r="CC18" s="201">
        <f>$D18*'US Select Agents-Scores'!BY18</f>
        <v>0</v>
      </c>
      <c r="CD18" s="201">
        <f>$D18*'US Select Agents-Scores'!BZ18</f>
        <v>0</v>
      </c>
      <c r="CE18" s="201">
        <f>$D18*'US Select Agents-Scores'!CA18</f>
        <v>7.0000000000000007E-2</v>
      </c>
      <c r="CF18" s="201">
        <f>$D18*'US Select Agents-Scores'!CB18</f>
        <v>0</v>
      </c>
      <c r="CG18" s="201">
        <f>$D18*'US Select Agents-Scores'!CC18</f>
        <v>0</v>
      </c>
      <c r="CH18" s="201">
        <f>$D18*'US Select Agents-Scores'!CD18</f>
        <v>0.14000000000000001</v>
      </c>
      <c r="CI18" s="201">
        <f>$D18*'US Select Agents-Scores'!CE18</f>
        <v>0</v>
      </c>
      <c r="CJ18" s="201"/>
      <c r="CK18" s="201"/>
    </row>
    <row r="19" spans="1:89" x14ac:dyDescent="0.25">
      <c r="B19" s="12" t="s">
        <v>109</v>
      </c>
      <c r="C19" s="13">
        <v>0.05</v>
      </c>
      <c r="D19" s="203">
        <f t="shared" si="1"/>
        <v>0.03</v>
      </c>
      <c r="E19" s="4"/>
      <c r="F19" s="4"/>
      <c r="G19" s="201">
        <f>$D19*'US Select Agents-Scores'!C19</f>
        <v>0.12</v>
      </c>
      <c r="H19" s="201">
        <f>$D19*'US Select Agents-Scores'!D19</f>
        <v>0</v>
      </c>
      <c r="I19" s="201">
        <f>$D19*'US Select Agents-Scores'!E19</f>
        <v>0</v>
      </c>
      <c r="J19" s="201">
        <f>$D19*'US Select Agents-Scores'!F19</f>
        <v>0</v>
      </c>
      <c r="K19" s="201">
        <f>$D19*'US Select Agents-Scores'!G19</f>
        <v>0.12</v>
      </c>
      <c r="L19" s="201">
        <f>$D19*'US Select Agents-Scores'!H19</f>
        <v>0.12</v>
      </c>
      <c r="M19" s="201">
        <f>$D19*'US Select Agents-Scores'!I19</f>
        <v>0.06</v>
      </c>
      <c r="N19" s="201">
        <f>$D19*'US Select Agents-Scores'!J19</f>
        <v>0</v>
      </c>
      <c r="O19" s="201">
        <f>$D19*'US Select Agents-Scores'!K19</f>
        <v>0.12</v>
      </c>
      <c r="P19" s="201">
        <f>$D19*'US Select Agents-Scores'!L19</f>
        <v>0.12</v>
      </c>
      <c r="Q19" s="201">
        <f>$D19*'US Select Agents-Scores'!M19</f>
        <v>0</v>
      </c>
      <c r="R19" s="201">
        <f>$D19*'US Select Agents-Scores'!N19</f>
        <v>0.12</v>
      </c>
      <c r="S19" s="201">
        <f>$D19*'US Select Agents-Scores'!O19</f>
        <v>0.12</v>
      </c>
      <c r="T19" s="201">
        <f>$D19*'US Select Agents-Scores'!P19</f>
        <v>0.12</v>
      </c>
      <c r="U19" s="201">
        <f>$D19*'US Select Agents-Scores'!Q19</f>
        <v>0.12</v>
      </c>
      <c r="V19" s="201">
        <f>$D19*'US Select Agents-Scores'!R19</f>
        <v>0.12</v>
      </c>
      <c r="W19" s="201">
        <f>$D19*'US Select Agents-Scores'!S19</f>
        <v>0</v>
      </c>
      <c r="X19" s="201">
        <f>$D19*'US Select Agents-Scores'!T19</f>
        <v>0.12</v>
      </c>
      <c r="Y19" s="201">
        <f>$D19*'US Select Agents-Scores'!U19</f>
        <v>0</v>
      </c>
      <c r="Z19" s="201">
        <f>$D19*'US Select Agents-Scores'!V19</f>
        <v>0</v>
      </c>
      <c r="AA19" s="201">
        <f>$D19*'US Select Agents-Scores'!W19</f>
        <v>0.12</v>
      </c>
      <c r="AB19" s="201">
        <f>$D19*'US Select Agents-Scores'!X19</f>
        <v>0</v>
      </c>
      <c r="AC19" s="201">
        <f>$D19*'US Select Agents-Scores'!Y19</f>
        <v>0</v>
      </c>
      <c r="AD19" s="201">
        <f>$D19*'US Select Agents-Scores'!Z19</f>
        <v>0.12</v>
      </c>
      <c r="AE19" s="201">
        <f>$D19*'US Select Agents-Scores'!AA19</f>
        <v>0.12</v>
      </c>
      <c r="AF19" s="201">
        <f>$D19*'US Select Agents-Scores'!AB19</f>
        <v>0</v>
      </c>
      <c r="AG19" s="201">
        <f>$D19*'US Select Agents-Scores'!AC19</f>
        <v>0</v>
      </c>
      <c r="AH19" s="201">
        <f>$D19*'US Select Agents-Scores'!AD19</f>
        <v>0.12</v>
      </c>
      <c r="AI19" s="201">
        <f>$D19*'US Select Agents-Scores'!AE19</f>
        <v>0</v>
      </c>
      <c r="AJ19" s="201">
        <f>$D19*'US Select Agents-Scores'!AF19</f>
        <v>0</v>
      </c>
      <c r="AK19" s="201">
        <f>$D19*'US Select Agents-Scores'!AG19</f>
        <v>0</v>
      </c>
      <c r="AL19" s="201">
        <f>$D19*'US Select Agents-Scores'!AH19</f>
        <v>0.12</v>
      </c>
      <c r="AM19" s="201">
        <f>$D19*'US Select Agents-Scores'!AI19</f>
        <v>0</v>
      </c>
      <c r="AN19" s="201">
        <f>$D19*'US Select Agents-Scores'!AJ19</f>
        <v>0.12</v>
      </c>
      <c r="AO19" s="201">
        <f>$D19*'US Select Agents-Scores'!AK19</f>
        <v>0.12</v>
      </c>
      <c r="AP19" s="201">
        <f>$D19*'US Select Agents-Scores'!AL19</f>
        <v>0.12</v>
      </c>
      <c r="AQ19" s="201">
        <f>$D19*'US Select Agents-Scores'!AM19</f>
        <v>0.12</v>
      </c>
      <c r="AR19" s="201">
        <f>$D19*'US Select Agents-Scores'!AN19</f>
        <v>0</v>
      </c>
      <c r="AS19" s="201">
        <f>$D19*'US Select Agents-Scores'!AO19</f>
        <v>0</v>
      </c>
      <c r="AT19" s="201">
        <f>$D19*'US Select Agents-Scores'!AP19</f>
        <v>0</v>
      </c>
      <c r="AU19" s="201">
        <f>$D19*'US Select Agents-Scores'!AQ19</f>
        <v>0</v>
      </c>
      <c r="AV19" s="201">
        <f>$D19*'US Select Agents-Scores'!AR19</f>
        <v>0</v>
      </c>
      <c r="AW19" s="201">
        <f>$D19*'US Select Agents-Scores'!AS19</f>
        <v>0</v>
      </c>
      <c r="AX19" s="201">
        <f>$D19*'US Select Agents-Scores'!AT19</f>
        <v>0</v>
      </c>
      <c r="AY19" s="201">
        <f>$D19*'US Select Agents-Scores'!AU19</f>
        <v>0.12</v>
      </c>
      <c r="AZ19" s="201">
        <f>$D19*'US Select Agents-Scores'!AV19</f>
        <v>0.12</v>
      </c>
      <c r="BA19" s="201">
        <f>$D19*'US Select Agents-Scores'!AW19</f>
        <v>0</v>
      </c>
      <c r="BB19" s="201">
        <f>$D19*'US Select Agents-Scores'!AX19</f>
        <v>0</v>
      </c>
      <c r="BC19" s="201">
        <f>$D19*'US Select Agents-Scores'!AY19</f>
        <v>0</v>
      </c>
      <c r="BD19" s="201">
        <f>$D19*'US Select Agents-Scores'!AZ19</f>
        <v>0</v>
      </c>
      <c r="BE19" s="201">
        <f>$D19*'US Select Agents-Scores'!BA19</f>
        <v>0</v>
      </c>
      <c r="BF19" s="201">
        <f>$D19*'US Select Agents-Scores'!BB19</f>
        <v>0.12</v>
      </c>
      <c r="BG19" s="201">
        <f>$D19*'US Select Agents-Scores'!BC19</f>
        <v>0.12</v>
      </c>
      <c r="BH19" s="201">
        <f>$D19*'US Select Agents-Scores'!BD19</f>
        <v>0</v>
      </c>
      <c r="BI19" s="201">
        <f>$D19*'US Select Agents-Scores'!BE19</f>
        <v>0</v>
      </c>
      <c r="BJ19" s="201">
        <f>$D19*'US Select Agents-Scores'!BF19</f>
        <v>0</v>
      </c>
      <c r="BK19" s="201">
        <f>$D19*'US Select Agents-Scores'!BG19</f>
        <v>0</v>
      </c>
      <c r="BL19" s="201">
        <f>$D19*'US Select Agents-Scores'!BH19</f>
        <v>0</v>
      </c>
      <c r="BM19" s="201">
        <f>$D19*'US Select Agents-Scores'!BI19</f>
        <v>0.12</v>
      </c>
      <c r="BN19" s="201">
        <f>$D19*'US Select Agents-Scores'!BJ19</f>
        <v>0</v>
      </c>
      <c r="BO19" s="201">
        <f>$D19*'US Select Agents-Scores'!BK19</f>
        <v>0</v>
      </c>
      <c r="BP19" s="201">
        <f>$D19*'US Select Agents-Scores'!BL19</f>
        <v>0</v>
      </c>
      <c r="BQ19" s="201">
        <f>$D19*'US Select Agents-Scores'!BM19</f>
        <v>0.12</v>
      </c>
      <c r="BR19" s="201">
        <f>$D19*'US Select Agents-Scores'!BN19</f>
        <v>0</v>
      </c>
      <c r="BS19" s="201">
        <f>$D19*'US Select Agents-Scores'!BO19</f>
        <v>0.12</v>
      </c>
      <c r="BT19" s="201">
        <f>$D19*'US Select Agents-Scores'!BP19</f>
        <v>0.12</v>
      </c>
      <c r="BU19" s="201">
        <f>$D19*'US Select Agents-Scores'!BQ19</f>
        <v>0.12</v>
      </c>
      <c r="BV19" s="201">
        <f>$D19*'US Select Agents-Scores'!BR19</f>
        <v>0.12</v>
      </c>
      <c r="BW19" s="201">
        <f>$D19*'US Select Agents-Scores'!BS19</f>
        <v>0.12</v>
      </c>
      <c r="BX19" s="201">
        <f>$D19*'US Select Agents-Scores'!BT19</f>
        <v>0.12</v>
      </c>
      <c r="BY19" s="201">
        <f>$D19*'US Select Agents-Scores'!BU19</f>
        <v>0</v>
      </c>
      <c r="BZ19" s="201">
        <f>$D19*'US Select Agents-Scores'!BV19</f>
        <v>0</v>
      </c>
      <c r="CA19" s="201">
        <f>$D19*'US Select Agents-Scores'!BW19</f>
        <v>0.12</v>
      </c>
      <c r="CB19" s="201">
        <f>$D19*'US Select Agents-Scores'!BX19</f>
        <v>0.12</v>
      </c>
      <c r="CC19" s="201">
        <f>$D19*'US Select Agents-Scores'!BY19</f>
        <v>0</v>
      </c>
      <c r="CD19" s="201">
        <f>$D19*'US Select Agents-Scores'!BZ19</f>
        <v>0</v>
      </c>
      <c r="CE19" s="201">
        <f>$D19*'US Select Agents-Scores'!CA19</f>
        <v>0.12</v>
      </c>
      <c r="CF19" s="201">
        <f>$D19*'US Select Agents-Scores'!CB19</f>
        <v>0</v>
      </c>
      <c r="CG19" s="201">
        <f>$D19*'US Select Agents-Scores'!CC19</f>
        <v>0</v>
      </c>
      <c r="CH19" s="201">
        <f>$D19*'US Select Agents-Scores'!CD19</f>
        <v>0.12</v>
      </c>
      <c r="CI19" s="201">
        <f>$D19*'US Select Agents-Scores'!CE19</f>
        <v>0</v>
      </c>
      <c r="CJ19" s="201"/>
      <c r="CK19" s="201"/>
    </row>
    <row r="20" spans="1:89" x14ac:dyDescent="0.25">
      <c r="B20" s="12" t="s">
        <v>110</v>
      </c>
      <c r="C20" s="13">
        <v>6.6666666666666666E-2</v>
      </c>
      <c r="D20" s="203">
        <f t="shared" si="1"/>
        <v>0.04</v>
      </c>
      <c r="E20" s="4"/>
      <c r="F20" s="4"/>
      <c r="G20" s="201">
        <f>$D20*'US Select Agents-Scores'!C20</f>
        <v>0</v>
      </c>
      <c r="H20" s="201">
        <f>$D20*'US Select Agents-Scores'!D20</f>
        <v>0</v>
      </c>
      <c r="I20" s="201">
        <f>$D20*'US Select Agents-Scores'!E20</f>
        <v>0</v>
      </c>
      <c r="J20" s="201">
        <f>$D20*'US Select Agents-Scores'!F20</f>
        <v>0</v>
      </c>
      <c r="K20" s="201">
        <f>$D20*'US Select Agents-Scores'!G20</f>
        <v>0</v>
      </c>
      <c r="L20" s="201">
        <f>$D20*'US Select Agents-Scores'!H20</f>
        <v>0</v>
      </c>
      <c r="M20" s="201">
        <f>$D20*'US Select Agents-Scores'!I20</f>
        <v>0</v>
      </c>
      <c r="N20" s="201">
        <f>$D20*'US Select Agents-Scores'!J20</f>
        <v>0</v>
      </c>
      <c r="O20" s="201">
        <f>$D20*'US Select Agents-Scores'!K20</f>
        <v>0</v>
      </c>
      <c r="P20" s="201">
        <f>$D20*'US Select Agents-Scores'!L20</f>
        <v>0</v>
      </c>
      <c r="Q20" s="201">
        <f>$D20*'US Select Agents-Scores'!M20</f>
        <v>0</v>
      </c>
      <c r="R20" s="201">
        <f>$D20*'US Select Agents-Scores'!N20</f>
        <v>0</v>
      </c>
      <c r="S20" s="201">
        <f>$D20*'US Select Agents-Scores'!O20</f>
        <v>0</v>
      </c>
      <c r="T20" s="201">
        <f>$D20*'US Select Agents-Scores'!P20</f>
        <v>0</v>
      </c>
      <c r="U20" s="201">
        <f>$D20*'US Select Agents-Scores'!Q20</f>
        <v>0</v>
      </c>
      <c r="V20" s="201">
        <f>$D20*'US Select Agents-Scores'!R20</f>
        <v>0</v>
      </c>
      <c r="W20" s="201">
        <f>$D20*'US Select Agents-Scores'!S20</f>
        <v>0</v>
      </c>
      <c r="X20" s="201">
        <f>$D20*'US Select Agents-Scores'!T20</f>
        <v>0.16</v>
      </c>
      <c r="Y20" s="201">
        <f>$D20*'US Select Agents-Scores'!U20</f>
        <v>0</v>
      </c>
      <c r="Z20" s="201">
        <f>$D20*'US Select Agents-Scores'!V20</f>
        <v>0</v>
      </c>
      <c r="AA20" s="201">
        <f>$D20*'US Select Agents-Scores'!W20</f>
        <v>0</v>
      </c>
      <c r="AB20" s="201">
        <f>$D20*'US Select Agents-Scores'!X20</f>
        <v>0</v>
      </c>
      <c r="AC20" s="201">
        <f>$D20*'US Select Agents-Scores'!Y20</f>
        <v>0</v>
      </c>
      <c r="AD20" s="201">
        <f>$D20*'US Select Agents-Scores'!Z20</f>
        <v>0.04</v>
      </c>
      <c r="AE20" s="201">
        <f>$D20*'US Select Agents-Scores'!AA20</f>
        <v>0.16</v>
      </c>
      <c r="AF20" s="201">
        <f>$D20*'US Select Agents-Scores'!AB20</f>
        <v>0</v>
      </c>
      <c r="AG20" s="201">
        <f>$D20*'US Select Agents-Scores'!AC20</f>
        <v>0.16</v>
      </c>
      <c r="AH20" s="201">
        <f>$D20*'US Select Agents-Scores'!AD20</f>
        <v>0</v>
      </c>
      <c r="AI20" s="201">
        <f>$D20*'US Select Agents-Scores'!AE20</f>
        <v>0</v>
      </c>
      <c r="AJ20" s="201">
        <f>$D20*'US Select Agents-Scores'!AF20</f>
        <v>0.16</v>
      </c>
      <c r="AK20" s="201">
        <f>$D20*'US Select Agents-Scores'!AG20</f>
        <v>0</v>
      </c>
      <c r="AL20" s="201">
        <f>$D20*'US Select Agents-Scores'!AH20</f>
        <v>0</v>
      </c>
      <c r="AM20" s="201">
        <f>$D20*'US Select Agents-Scores'!AI20</f>
        <v>0</v>
      </c>
      <c r="AN20" s="201">
        <f>$D20*'US Select Agents-Scores'!AJ20</f>
        <v>0</v>
      </c>
      <c r="AO20" s="201">
        <f>$D20*'US Select Agents-Scores'!AK20</f>
        <v>0.16</v>
      </c>
      <c r="AP20" s="201">
        <f>$D20*'US Select Agents-Scores'!AL20</f>
        <v>0.16</v>
      </c>
      <c r="AQ20" s="201">
        <f>$D20*'US Select Agents-Scores'!AM20</f>
        <v>0</v>
      </c>
      <c r="AR20" s="201">
        <f>$D20*'US Select Agents-Scores'!AN20</f>
        <v>0</v>
      </c>
      <c r="AS20" s="201">
        <f>$D20*'US Select Agents-Scores'!AO20</f>
        <v>0</v>
      </c>
      <c r="AT20" s="201">
        <f>$D20*'US Select Agents-Scores'!AP20</f>
        <v>0</v>
      </c>
      <c r="AU20" s="201">
        <f>$D20*'US Select Agents-Scores'!AQ20</f>
        <v>0</v>
      </c>
      <c r="AV20" s="201">
        <f>$D20*'US Select Agents-Scores'!AR20</f>
        <v>0</v>
      </c>
      <c r="AW20" s="201">
        <f>$D20*'US Select Agents-Scores'!AS20</f>
        <v>0</v>
      </c>
      <c r="AX20" s="201">
        <f>$D20*'US Select Agents-Scores'!AT20</f>
        <v>0</v>
      </c>
      <c r="AY20" s="201">
        <f>$D20*'US Select Agents-Scores'!AU20</f>
        <v>0</v>
      </c>
      <c r="AZ20" s="201">
        <f>$D20*'US Select Agents-Scores'!AV20</f>
        <v>0.16</v>
      </c>
      <c r="BA20" s="201">
        <f>$D20*'US Select Agents-Scores'!AW20</f>
        <v>0</v>
      </c>
      <c r="BB20" s="201">
        <f>$D20*'US Select Agents-Scores'!AX20</f>
        <v>0</v>
      </c>
      <c r="BC20" s="201">
        <f>$D20*'US Select Agents-Scores'!AY20</f>
        <v>0</v>
      </c>
      <c r="BD20" s="201">
        <f>$D20*'US Select Agents-Scores'!AZ20</f>
        <v>0</v>
      </c>
      <c r="BE20" s="201">
        <f>$D20*'US Select Agents-Scores'!BA20</f>
        <v>0</v>
      </c>
      <c r="BF20" s="201">
        <f>$D20*'US Select Agents-Scores'!BB20</f>
        <v>0</v>
      </c>
      <c r="BG20" s="201">
        <f>$D20*'US Select Agents-Scores'!BC20</f>
        <v>0</v>
      </c>
      <c r="BH20" s="201">
        <f>$D20*'US Select Agents-Scores'!BD20</f>
        <v>0.08</v>
      </c>
      <c r="BI20" s="201">
        <f>$D20*'US Select Agents-Scores'!BE20</f>
        <v>0.16</v>
      </c>
      <c r="BJ20" s="201">
        <f>$D20*'US Select Agents-Scores'!BF20</f>
        <v>0.16</v>
      </c>
      <c r="BK20" s="201">
        <f>$D20*'US Select Agents-Scores'!BG20</f>
        <v>0</v>
      </c>
      <c r="BL20" s="201">
        <f>$D20*'US Select Agents-Scores'!BH20</f>
        <v>0</v>
      </c>
      <c r="BM20" s="201">
        <f>$D20*'US Select Agents-Scores'!BI20</f>
        <v>0</v>
      </c>
      <c r="BN20" s="201">
        <f>$D20*'US Select Agents-Scores'!BJ20</f>
        <v>0</v>
      </c>
      <c r="BO20" s="201">
        <f>$D20*'US Select Agents-Scores'!BK20</f>
        <v>0</v>
      </c>
      <c r="BP20" s="201">
        <f>$D20*'US Select Agents-Scores'!BL20</f>
        <v>0</v>
      </c>
      <c r="BQ20" s="201">
        <f>$D20*'US Select Agents-Scores'!BM20</f>
        <v>0</v>
      </c>
      <c r="BR20" s="201">
        <f>$D20*'US Select Agents-Scores'!BN20</f>
        <v>0</v>
      </c>
      <c r="BS20" s="201">
        <f>$D20*'US Select Agents-Scores'!BO20</f>
        <v>0</v>
      </c>
      <c r="BT20" s="201">
        <f>$D20*'US Select Agents-Scores'!BP20</f>
        <v>0</v>
      </c>
      <c r="BU20" s="201">
        <f>$D20*'US Select Agents-Scores'!BQ20</f>
        <v>0</v>
      </c>
      <c r="BV20" s="201">
        <f>$D20*'US Select Agents-Scores'!BR20</f>
        <v>0</v>
      </c>
      <c r="BW20" s="201">
        <f>$D20*'US Select Agents-Scores'!BS20</f>
        <v>0</v>
      </c>
      <c r="BX20" s="201">
        <f>$D20*'US Select Agents-Scores'!BT20</f>
        <v>0</v>
      </c>
      <c r="BY20" s="201">
        <f>$D20*'US Select Agents-Scores'!BU20</f>
        <v>0</v>
      </c>
      <c r="BZ20" s="201">
        <f>$D20*'US Select Agents-Scores'!BV20</f>
        <v>0</v>
      </c>
      <c r="CA20" s="201">
        <f>$D20*'US Select Agents-Scores'!BW20</f>
        <v>0</v>
      </c>
      <c r="CB20" s="201">
        <f>$D20*'US Select Agents-Scores'!BX20</f>
        <v>0</v>
      </c>
      <c r="CC20" s="201">
        <f>$D20*'US Select Agents-Scores'!BY20</f>
        <v>0.16</v>
      </c>
      <c r="CD20" s="201">
        <f>$D20*'US Select Agents-Scores'!BZ20</f>
        <v>0</v>
      </c>
      <c r="CE20" s="201">
        <f>$D20*'US Select Agents-Scores'!CA20</f>
        <v>0</v>
      </c>
      <c r="CF20" s="201">
        <f>$D20*'US Select Agents-Scores'!CB20</f>
        <v>0</v>
      </c>
      <c r="CG20" s="201">
        <f>$D20*'US Select Agents-Scores'!CC20</f>
        <v>0</v>
      </c>
      <c r="CH20" s="201">
        <f>$D20*'US Select Agents-Scores'!CD20</f>
        <v>0.16</v>
      </c>
      <c r="CI20" s="201">
        <f>$D20*'US Select Agents-Scores'!CE20</f>
        <v>0</v>
      </c>
      <c r="CJ20" s="201"/>
      <c r="CK20" s="201"/>
    </row>
    <row r="21" spans="1:89" x14ac:dyDescent="0.25">
      <c r="B21" s="12" t="s">
        <v>111</v>
      </c>
      <c r="C21" s="13">
        <v>0.05</v>
      </c>
      <c r="D21" s="203">
        <f t="shared" si="1"/>
        <v>0.03</v>
      </c>
      <c r="E21" s="4"/>
      <c r="F21" s="4"/>
      <c r="G21" s="201">
        <f>$D21*'US Select Agents-Scores'!C21</f>
        <v>0</v>
      </c>
      <c r="H21" s="201">
        <f>$D21*'US Select Agents-Scores'!D21</f>
        <v>0</v>
      </c>
      <c r="I21" s="201">
        <f>$D21*'US Select Agents-Scores'!E21</f>
        <v>0</v>
      </c>
      <c r="J21" s="201">
        <f>$D21*'US Select Agents-Scores'!F21</f>
        <v>0</v>
      </c>
      <c r="K21" s="201">
        <f>$D21*'US Select Agents-Scores'!G21</f>
        <v>0</v>
      </c>
      <c r="L21" s="201">
        <f>$D21*'US Select Agents-Scores'!H21</f>
        <v>0</v>
      </c>
      <c r="M21" s="201">
        <f>$D21*'US Select Agents-Scores'!I21</f>
        <v>0</v>
      </c>
      <c r="N21" s="201">
        <f>$D21*'US Select Agents-Scores'!J21</f>
        <v>0</v>
      </c>
      <c r="O21" s="201">
        <f>$D21*'US Select Agents-Scores'!K21</f>
        <v>0</v>
      </c>
      <c r="P21" s="201">
        <f>$D21*'US Select Agents-Scores'!L21</f>
        <v>0</v>
      </c>
      <c r="Q21" s="201">
        <f>$D21*'US Select Agents-Scores'!M21</f>
        <v>0</v>
      </c>
      <c r="R21" s="201">
        <f>$D21*'US Select Agents-Scores'!N21</f>
        <v>0</v>
      </c>
      <c r="S21" s="201">
        <f>$D21*'US Select Agents-Scores'!O21</f>
        <v>0</v>
      </c>
      <c r="T21" s="201">
        <f>$D21*'US Select Agents-Scores'!P21</f>
        <v>0</v>
      </c>
      <c r="U21" s="201">
        <f>$D21*'US Select Agents-Scores'!Q21</f>
        <v>0</v>
      </c>
      <c r="V21" s="201">
        <f>$D21*'US Select Agents-Scores'!R21</f>
        <v>0</v>
      </c>
      <c r="W21" s="201">
        <f>$D21*'US Select Agents-Scores'!S21</f>
        <v>0</v>
      </c>
      <c r="X21" s="201">
        <f>$D21*'US Select Agents-Scores'!T21</f>
        <v>0.12</v>
      </c>
      <c r="Y21" s="201">
        <f>$D21*'US Select Agents-Scores'!U21</f>
        <v>0</v>
      </c>
      <c r="Z21" s="201">
        <f>$D21*'US Select Agents-Scores'!V21</f>
        <v>0</v>
      </c>
      <c r="AA21" s="201">
        <f>$D21*'US Select Agents-Scores'!W21</f>
        <v>0</v>
      </c>
      <c r="AB21" s="201">
        <f>$D21*'US Select Agents-Scores'!X21</f>
        <v>0</v>
      </c>
      <c r="AC21" s="201">
        <f>$D21*'US Select Agents-Scores'!Y21</f>
        <v>0</v>
      </c>
      <c r="AD21" s="201">
        <f>$D21*'US Select Agents-Scores'!Z21</f>
        <v>0.12</v>
      </c>
      <c r="AE21" s="201">
        <f>$D21*'US Select Agents-Scores'!AA21</f>
        <v>0.12</v>
      </c>
      <c r="AF21" s="201">
        <f>$D21*'US Select Agents-Scores'!AB21</f>
        <v>0</v>
      </c>
      <c r="AG21" s="201">
        <f>$D21*'US Select Agents-Scores'!AC21</f>
        <v>0.12</v>
      </c>
      <c r="AH21" s="201">
        <f>$D21*'US Select Agents-Scores'!AD21</f>
        <v>0</v>
      </c>
      <c r="AI21" s="201">
        <f>$D21*'US Select Agents-Scores'!AE21</f>
        <v>0</v>
      </c>
      <c r="AJ21" s="201">
        <f>$D21*'US Select Agents-Scores'!AF21</f>
        <v>0.12</v>
      </c>
      <c r="AK21" s="201">
        <f>$D21*'US Select Agents-Scores'!AG21</f>
        <v>0</v>
      </c>
      <c r="AL21" s="201">
        <f>$D21*'US Select Agents-Scores'!AH21</f>
        <v>0.12</v>
      </c>
      <c r="AM21" s="201">
        <f>$D21*'US Select Agents-Scores'!AI21</f>
        <v>0</v>
      </c>
      <c r="AN21" s="201">
        <f>$D21*'US Select Agents-Scores'!AJ21</f>
        <v>0</v>
      </c>
      <c r="AO21" s="201">
        <f>$D21*'US Select Agents-Scores'!AK21</f>
        <v>0.12</v>
      </c>
      <c r="AP21" s="201">
        <f>$D21*'US Select Agents-Scores'!AL21</f>
        <v>0.12</v>
      </c>
      <c r="AQ21" s="201">
        <f>$D21*'US Select Agents-Scores'!AM21</f>
        <v>0</v>
      </c>
      <c r="AR21" s="201">
        <f>$D21*'US Select Agents-Scores'!AN21</f>
        <v>0</v>
      </c>
      <c r="AS21" s="201">
        <f>$D21*'US Select Agents-Scores'!AO21</f>
        <v>0</v>
      </c>
      <c r="AT21" s="201">
        <f>$D21*'US Select Agents-Scores'!AP21</f>
        <v>0</v>
      </c>
      <c r="AU21" s="201">
        <f>$D21*'US Select Agents-Scores'!AQ21</f>
        <v>0</v>
      </c>
      <c r="AV21" s="201">
        <f>$D21*'US Select Agents-Scores'!AR21</f>
        <v>0</v>
      </c>
      <c r="AW21" s="201">
        <f>$D21*'US Select Agents-Scores'!AS21</f>
        <v>0</v>
      </c>
      <c r="AX21" s="201">
        <f>$D21*'US Select Agents-Scores'!AT21</f>
        <v>0</v>
      </c>
      <c r="AY21" s="201">
        <f>$D21*'US Select Agents-Scores'!AU21</f>
        <v>0</v>
      </c>
      <c r="AZ21" s="201">
        <f>$D21*'US Select Agents-Scores'!AV21</f>
        <v>0.12</v>
      </c>
      <c r="BA21" s="201">
        <f>$D21*'US Select Agents-Scores'!AW21</f>
        <v>0</v>
      </c>
      <c r="BB21" s="201">
        <f>$D21*'US Select Agents-Scores'!AX21</f>
        <v>0</v>
      </c>
      <c r="BC21" s="201">
        <f>$D21*'US Select Agents-Scores'!AY21</f>
        <v>0</v>
      </c>
      <c r="BD21" s="201">
        <f>$D21*'US Select Agents-Scores'!AZ21</f>
        <v>0</v>
      </c>
      <c r="BE21" s="201">
        <f>$D21*'US Select Agents-Scores'!BA21</f>
        <v>0</v>
      </c>
      <c r="BF21" s="201">
        <f>$D21*'US Select Agents-Scores'!BB21</f>
        <v>0</v>
      </c>
      <c r="BG21" s="201">
        <f>$D21*'US Select Agents-Scores'!BC21</f>
        <v>0</v>
      </c>
      <c r="BH21" s="201">
        <f>$D21*'US Select Agents-Scores'!BD21</f>
        <v>0.12</v>
      </c>
      <c r="BI21" s="201">
        <f>$D21*'US Select Agents-Scores'!BE21</f>
        <v>0.12</v>
      </c>
      <c r="BJ21" s="201">
        <f>$D21*'US Select Agents-Scores'!BF21</f>
        <v>0.12</v>
      </c>
      <c r="BK21" s="201">
        <f>$D21*'US Select Agents-Scores'!BG21</f>
        <v>0</v>
      </c>
      <c r="BL21" s="201">
        <f>$D21*'US Select Agents-Scores'!BH21</f>
        <v>0</v>
      </c>
      <c r="BM21" s="201">
        <f>$D21*'US Select Agents-Scores'!BI21</f>
        <v>0</v>
      </c>
      <c r="BN21" s="201">
        <f>$D21*'US Select Agents-Scores'!BJ21</f>
        <v>0</v>
      </c>
      <c r="BO21" s="201">
        <f>$D21*'US Select Agents-Scores'!BK21</f>
        <v>0</v>
      </c>
      <c r="BP21" s="201">
        <f>$D21*'US Select Agents-Scores'!BL21</f>
        <v>0</v>
      </c>
      <c r="BQ21" s="201">
        <f>$D21*'US Select Agents-Scores'!BM21</f>
        <v>0</v>
      </c>
      <c r="BR21" s="201">
        <f>$D21*'US Select Agents-Scores'!BN21</f>
        <v>0</v>
      </c>
      <c r="BS21" s="201">
        <f>$D21*'US Select Agents-Scores'!BO21</f>
        <v>0</v>
      </c>
      <c r="BT21" s="201">
        <f>$D21*'US Select Agents-Scores'!BP21</f>
        <v>0</v>
      </c>
      <c r="BU21" s="201">
        <f>$D21*'US Select Agents-Scores'!BQ21</f>
        <v>0</v>
      </c>
      <c r="BV21" s="201">
        <f>$D21*'US Select Agents-Scores'!BR21</f>
        <v>0</v>
      </c>
      <c r="BW21" s="201">
        <f>$D21*'US Select Agents-Scores'!BS21</f>
        <v>0</v>
      </c>
      <c r="BX21" s="201">
        <f>$D21*'US Select Agents-Scores'!BT21</f>
        <v>0</v>
      </c>
      <c r="BY21" s="201">
        <f>$D21*'US Select Agents-Scores'!BU21</f>
        <v>0</v>
      </c>
      <c r="BZ21" s="201">
        <f>$D21*'US Select Agents-Scores'!BV21</f>
        <v>0</v>
      </c>
      <c r="CA21" s="201">
        <f>$D21*'US Select Agents-Scores'!BW21</f>
        <v>0</v>
      </c>
      <c r="CB21" s="201">
        <f>$D21*'US Select Agents-Scores'!BX21</f>
        <v>0</v>
      </c>
      <c r="CC21" s="201">
        <f>$D21*'US Select Agents-Scores'!BY21</f>
        <v>0.12</v>
      </c>
      <c r="CD21" s="201">
        <f>$D21*'US Select Agents-Scores'!BZ21</f>
        <v>0</v>
      </c>
      <c r="CE21" s="201">
        <f>$D21*'US Select Agents-Scores'!CA21</f>
        <v>0.12</v>
      </c>
      <c r="CF21" s="201">
        <f>$D21*'US Select Agents-Scores'!CB21</f>
        <v>0</v>
      </c>
      <c r="CG21" s="201">
        <f>$D21*'US Select Agents-Scores'!CC21</f>
        <v>0</v>
      </c>
      <c r="CH21" s="201">
        <f>$D21*'US Select Agents-Scores'!CD21</f>
        <v>0.12</v>
      </c>
      <c r="CI21" s="201">
        <f>$D21*'US Select Agents-Scores'!CE21</f>
        <v>0</v>
      </c>
      <c r="CJ21" s="201"/>
      <c r="CK21" s="201"/>
    </row>
    <row r="22" spans="1:89" x14ac:dyDescent="0.25">
      <c r="B22" s="12" t="s">
        <v>112</v>
      </c>
      <c r="C22" s="13">
        <v>8.3333333333333343E-2</v>
      </c>
      <c r="D22" s="203">
        <f t="shared" si="1"/>
        <v>0.05</v>
      </c>
      <c r="E22" s="4"/>
      <c r="F22" s="4"/>
      <c r="G22" s="201">
        <f>$D22*'US Select Agents-Scores'!C22</f>
        <v>0.2</v>
      </c>
      <c r="H22" s="201">
        <f>$D22*'US Select Agents-Scores'!D22</f>
        <v>7.5000000000000011E-2</v>
      </c>
      <c r="I22" s="201">
        <f>$D22*'US Select Agents-Scores'!E22</f>
        <v>0.15000000000000002</v>
      </c>
      <c r="J22" s="201">
        <f>$D22*'US Select Agents-Scores'!F22</f>
        <v>0.2</v>
      </c>
      <c r="K22" s="201">
        <f>$D22*'US Select Agents-Scores'!G22</f>
        <v>0.15000000000000002</v>
      </c>
      <c r="L22" s="201">
        <f>$D22*'US Select Agents-Scores'!H22</f>
        <v>0.2</v>
      </c>
      <c r="M22" s="201">
        <f>$D22*'US Select Agents-Scores'!I22</f>
        <v>0.2</v>
      </c>
      <c r="N22" s="201">
        <f>$D22*'US Select Agents-Scores'!J22</f>
        <v>0.2</v>
      </c>
      <c r="O22" s="201">
        <f>$D22*'US Select Agents-Scores'!K22</f>
        <v>0.2</v>
      </c>
      <c r="P22" s="201">
        <f>$D22*'US Select Agents-Scores'!L22</f>
        <v>0.15000000000000002</v>
      </c>
      <c r="Q22" s="201">
        <f>$D22*'US Select Agents-Scores'!M22</f>
        <v>0.1</v>
      </c>
      <c r="R22" s="201">
        <f>$D22*'US Select Agents-Scores'!N22</f>
        <v>0.05</v>
      </c>
      <c r="S22" s="201">
        <f>$D22*'US Select Agents-Scores'!O22</f>
        <v>0.05</v>
      </c>
      <c r="T22" s="201">
        <f>$D22*'US Select Agents-Scores'!P22</f>
        <v>0.05</v>
      </c>
      <c r="U22" s="201">
        <f>$D22*'US Select Agents-Scores'!Q22</f>
        <v>0.2</v>
      </c>
      <c r="V22" s="201">
        <f>$D22*'US Select Agents-Scores'!R22</f>
        <v>0.1</v>
      </c>
      <c r="W22" s="201">
        <f>$D22*'US Select Agents-Scores'!S22</f>
        <v>0.1</v>
      </c>
      <c r="X22" s="201">
        <f>$D22*'US Select Agents-Scores'!T22</f>
        <v>0.2</v>
      </c>
      <c r="Y22" s="201">
        <f>$D22*'US Select Agents-Scores'!U22</f>
        <v>0.1</v>
      </c>
      <c r="Z22" s="201">
        <f>$D22*'US Select Agents-Scores'!V22</f>
        <v>0.1</v>
      </c>
      <c r="AA22" s="201">
        <f>$D22*'US Select Agents-Scores'!W22</f>
        <v>0.2</v>
      </c>
      <c r="AB22" s="201">
        <f>$D22*'US Select Agents-Scores'!X22</f>
        <v>0.2</v>
      </c>
      <c r="AC22" s="201">
        <f>$D22*'US Select Agents-Scores'!Y22</f>
        <v>0.2</v>
      </c>
      <c r="AD22" s="201">
        <f>$D22*'US Select Agents-Scores'!Z22</f>
        <v>0.2</v>
      </c>
      <c r="AE22" s="201">
        <f>$D22*'US Select Agents-Scores'!AA22</f>
        <v>0.05</v>
      </c>
      <c r="AF22" s="201">
        <f>$D22*'US Select Agents-Scores'!AB22</f>
        <v>0</v>
      </c>
      <c r="AG22" s="201">
        <f>$D22*'US Select Agents-Scores'!AC22</f>
        <v>0.05</v>
      </c>
      <c r="AH22" s="201">
        <f>$D22*'US Select Agents-Scores'!AD22</f>
        <v>0</v>
      </c>
      <c r="AI22" s="201">
        <f>$D22*'US Select Agents-Scores'!AE22</f>
        <v>0</v>
      </c>
      <c r="AJ22" s="201">
        <f>$D22*'US Select Agents-Scores'!AF22</f>
        <v>0</v>
      </c>
      <c r="AK22" s="201">
        <f>$D22*'US Select Agents-Scores'!AG22</f>
        <v>0</v>
      </c>
      <c r="AL22" s="201">
        <f>$D22*'US Select Agents-Scores'!AH22</f>
        <v>0.15000000000000002</v>
      </c>
      <c r="AM22" s="201">
        <f>$D22*'US Select Agents-Scores'!AI22</f>
        <v>0.2</v>
      </c>
      <c r="AN22" s="201">
        <f>$D22*'US Select Agents-Scores'!AJ22</f>
        <v>0.1</v>
      </c>
      <c r="AO22" s="201">
        <f>$D22*'US Select Agents-Scores'!AK22</f>
        <v>0.05</v>
      </c>
      <c r="AP22" s="201">
        <f>$D22*'US Select Agents-Scores'!AL22</f>
        <v>0.05</v>
      </c>
      <c r="AQ22" s="201">
        <f>$D22*'US Select Agents-Scores'!AM22</f>
        <v>7.5000000000000011E-2</v>
      </c>
      <c r="AR22" s="201">
        <f>$D22*'US Select Agents-Scores'!AN22</f>
        <v>0.2</v>
      </c>
      <c r="AS22" s="201">
        <f>$D22*'US Select Agents-Scores'!AO22</f>
        <v>0.05</v>
      </c>
      <c r="AT22" s="201">
        <f>$D22*'US Select Agents-Scores'!AP22</f>
        <v>0</v>
      </c>
      <c r="AU22" s="201">
        <f>$D22*'US Select Agents-Scores'!AQ22</f>
        <v>0.05</v>
      </c>
      <c r="AV22" s="201">
        <f>$D22*'US Select Agents-Scores'!AR22</f>
        <v>0.1</v>
      </c>
      <c r="AW22" s="201">
        <f>$D22*'US Select Agents-Scores'!AS22</f>
        <v>0</v>
      </c>
      <c r="AX22" s="201">
        <f>$D22*'US Select Agents-Scores'!AT22</f>
        <v>0</v>
      </c>
      <c r="AY22" s="201">
        <f>$D22*'US Select Agents-Scores'!AU22</f>
        <v>0.1</v>
      </c>
      <c r="AZ22" s="201">
        <f>$D22*'US Select Agents-Scores'!AV22</f>
        <v>0.2</v>
      </c>
      <c r="BA22" s="201">
        <f>$D22*'US Select Agents-Scores'!AW22</f>
        <v>0.2</v>
      </c>
      <c r="BB22" s="201">
        <f>$D22*'US Select Agents-Scores'!AX22</f>
        <v>0.15000000000000002</v>
      </c>
      <c r="BC22" s="201">
        <f>$D22*'US Select Agents-Scores'!AY22</f>
        <v>0.2</v>
      </c>
      <c r="BD22" s="201">
        <f>$D22*'US Select Agents-Scores'!AZ22</f>
        <v>0.2</v>
      </c>
      <c r="BE22" s="201">
        <f>$D22*'US Select Agents-Scores'!BA22</f>
        <v>0.2</v>
      </c>
      <c r="BF22" s="201">
        <f>$D22*'US Select Agents-Scores'!BB22</f>
        <v>0.1</v>
      </c>
      <c r="BG22" s="201">
        <f>$D22*'US Select Agents-Scores'!BC22</f>
        <v>0.2</v>
      </c>
      <c r="BH22" s="201">
        <f>$D22*'US Select Agents-Scores'!BD22</f>
        <v>0.2</v>
      </c>
      <c r="BI22" s="201">
        <f>$D22*'US Select Agents-Scores'!BE22</f>
        <v>0.1</v>
      </c>
      <c r="BJ22" s="201">
        <f>$D22*'US Select Agents-Scores'!BF22</f>
        <v>0</v>
      </c>
      <c r="BK22" s="201">
        <f>$D22*'US Select Agents-Scores'!BG22</f>
        <v>0.1</v>
      </c>
      <c r="BL22" s="201">
        <f>$D22*'US Select Agents-Scores'!BH22</f>
        <v>0</v>
      </c>
      <c r="BM22" s="201">
        <f>$D22*'US Select Agents-Scores'!BI22</f>
        <v>0.1</v>
      </c>
      <c r="BN22" s="201">
        <f>$D22*'US Select Agents-Scores'!BJ22</f>
        <v>0.2</v>
      </c>
      <c r="BO22" s="201">
        <f>$D22*'US Select Agents-Scores'!BK22</f>
        <v>0.2</v>
      </c>
      <c r="BP22" s="201">
        <f>$D22*'US Select Agents-Scores'!BL22</f>
        <v>0</v>
      </c>
      <c r="BQ22" s="201">
        <f>$D22*'US Select Agents-Scores'!BM22</f>
        <v>0.15000000000000002</v>
      </c>
      <c r="BR22" s="201">
        <f>$D22*'US Select Agents-Scores'!BN22</f>
        <v>0.2</v>
      </c>
      <c r="BS22" s="201">
        <f>$D22*'US Select Agents-Scores'!BO22</f>
        <v>0.05</v>
      </c>
      <c r="BT22" s="201">
        <f>$D22*'US Select Agents-Scores'!BP22</f>
        <v>0.05</v>
      </c>
      <c r="BU22" s="201">
        <f>$D22*'US Select Agents-Scores'!BQ22</f>
        <v>0.05</v>
      </c>
      <c r="BV22" s="201">
        <f>$D22*'US Select Agents-Scores'!BR22</f>
        <v>0.05</v>
      </c>
      <c r="BW22" s="201">
        <f>$D22*'US Select Agents-Scores'!BS22</f>
        <v>0.05</v>
      </c>
      <c r="BX22" s="201">
        <f>$D22*'US Select Agents-Scores'!BT22</f>
        <v>0.1</v>
      </c>
      <c r="BY22" s="201">
        <f>$D22*'US Select Agents-Scores'!BU22</f>
        <v>0.2</v>
      </c>
      <c r="BZ22" s="201">
        <f>$D22*'US Select Agents-Scores'!BV22</f>
        <v>0.2</v>
      </c>
      <c r="CA22" s="201">
        <f>$D22*'US Select Agents-Scores'!BW22</f>
        <v>0.2</v>
      </c>
      <c r="CB22" s="201">
        <f>$D22*'US Select Agents-Scores'!BX22</f>
        <v>0</v>
      </c>
      <c r="CC22" s="201">
        <f>$D22*'US Select Agents-Scores'!BY22</f>
        <v>0.05</v>
      </c>
      <c r="CD22" s="201">
        <f>$D22*'US Select Agents-Scores'!BZ22</f>
        <v>0.2</v>
      </c>
      <c r="CE22" s="201">
        <f>$D22*'US Select Agents-Scores'!CA22</f>
        <v>0.1</v>
      </c>
      <c r="CF22" s="201">
        <f>$D22*'US Select Agents-Scores'!CB22</f>
        <v>0.2</v>
      </c>
      <c r="CG22" s="201">
        <f>$D22*'US Select Agents-Scores'!CC22</f>
        <v>0.2</v>
      </c>
      <c r="CH22" s="201">
        <f>$D22*'US Select Agents-Scores'!CD22</f>
        <v>0.2</v>
      </c>
      <c r="CI22" s="201">
        <f>$D22*'US Select Agents-Scores'!CE22</f>
        <v>0.1</v>
      </c>
      <c r="CJ22" s="201"/>
      <c r="CK22" s="201"/>
    </row>
    <row r="23" spans="1:89" x14ac:dyDescent="0.25">
      <c r="B23" s="12" t="s">
        <v>113</v>
      </c>
      <c r="C23" s="13">
        <v>0.16666666666666669</v>
      </c>
      <c r="D23" s="203">
        <f t="shared" si="1"/>
        <v>0.1</v>
      </c>
      <c r="E23" s="4"/>
      <c r="F23" s="4"/>
      <c r="G23" s="201">
        <f>$D23*'US Select Agents-Scores'!C23</f>
        <v>0</v>
      </c>
      <c r="H23" s="201">
        <f>$D23*'US Select Agents-Scores'!D23</f>
        <v>0</v>
      </c>
      <c r="I23" s="201">
        <f>$D23*'US Select Agents-Scores'!E23</f>
        <v>0.2</v>
      </c>
      <c r="J23" s="201">
        <f>$D23*'US Select Agents-Scores'!F23</f>
        <v>0.2</v>
      </c>
      <c r="K23" s="201">
        <f>$D23*'US Select Agents-Scores'!G23</f>
        <v>0.4</v>
      </c>
      <c r="L23" s="201">
        <f>$D23*'US Select Agents-Scores'!H23</f>
        <v>0.4</v>
      </c>
      <c r="M23" s="201">
        <f>$D23*'US Select Agents-Scores'!I23</f>
        <v>0.4</v>
      </c>
      <c r="N23" s="201">
        <f>$D23*'US Select Agents-Scores'!J23</f>
        <v>0</v>
      </c>
      <c r="O23" s="201">
        <f>$D23*'US Select Agents-Scores'!K23</f>
        <v>0</v>
      </c>
      <c r="P23" s="201">
        <f>$D23*'US Select Agents-Scores'!L23</f>
        <v>0</v>
      </c>
      <c r="Q23" s="201">
        <f>$D23*'US Select Agents-Scores'!M23</f>
        <v>0</v>
      </c>
      <c r="R23" s="201">
        <f>$D23*'US Select Agents-Scores'!N23</f>
        <v>0.4</v>
      </c>
      <c r="S23" s="201">
        <f>$D23*'US Select Agents-Scores'!O23</f>
        <v>0.4</v>
      </c>
      <c r="T23" s="201">
        <f>$D23*'US Select Agents-Scores'!P23</f>
        <v>0.4</v>
      </c>
      <c r="U23" s="201">
        <f>$D23*'US Select Agents-Scores'!Q23</f>
        <v>0</v>
      </c>
      <c r="V23" s="201">
        <f>$D23*'US Select Agents-Scores'!R23</f>
        <v>0.4</v>
      </c>
      <c r="W23" s="201">
        <f>$D23*'US Select Agents-Scores'!S23</f>
        <v>0.4</v>
      </c>
      <c r="X23" s="201">
        <f>$D23*'US Select Agents-Scores'!T23</f>
        <v>0</v>
      </c>
      <c r="Y23" s="201">
        <f>$D23*'US Select Agents-Scores'!U23</f>
        <v>0</v>
      </c>
      <c r="Z23" s="201">
        <f>$D23*'US Select Agents-Scores'!V23</f>
        <v>0.4</v>
      </c>
      <c r="AA23" s="201">
        <f>$D23*'US Select Agents-Scores'!W23</f>
        <v>0</v>
      </c>
      <c r="AB23" s="201">
        <f>$D23*'US Select Agents-Scores'!X23</f>
        <v>0</v>
      </c>
      <c r="AC23" s="201">
        <f>$D23*'US Select Agents-Scores'!Y23</f>
        <v>0</v>
      </c>
      <c r="AD23" s="201">
        <f>$D23*'US Select Agents-Scores'!Z23</f>
        <v>0</v>
      </c>
      <c r="AE23" s="201">
        <f>$D23*'US Select Agents-Scores'!AA23</f>
        <v>0.4</v>
      </c>
      <c r="AF23" s="201">
        <f>$D23*'US Select Agents-Scores'!AB23</f>
        <v>0</v>
      </c>
      <c r="AG23" s="201">
        <f>$D23*'US Select Agents-Scores'!AC23</f>
        <v>0</v>
      </c>
      <c r="AH23" s="201">
        <f>$D23*'US Select Agents-Scores'!AD23</f>
        <v>0.2</v>
      </c>
      <c r="AI23" s="201">
        <f>$D23*'US Select Agents-Scores'!AE23</f>
        <v>0</v>
      </c>
      <c r="AJ23" s="201">
        <f>$D23*'US Select Agents-Scores'!AF23</f>
        <v>0</v>
      </c>
      <c r="AK23" s="201">
        <f>$D23*'US Select Agents-Scores'!AG23</f>
        <v>0</v>
      </c>
      <c r="AL23" s="201">
        <f>$D23*'US Select Agents-Scores'!AH23</f>
        <v>0</v>
      </c>
      <c r="AM23" s="201">
        <f>$D23*'US Select Agents-Scores'!AI23</f>
        <v>0.4</v>
      </c>
      <c r="AN23" s="201">
        <f>$D23*'US Select Agents-Scores'!AJ23</f>
        <v>0.2</v>
      </c>
      <c r="AO23" s="201">
        <f>$D23*'US Select Agents-Scores'!AK23</f>
        <v>0</v>
      </c>
      <c r="AP23" s="201">
        <f>$D23*'US Select Agents-Scores'!AL23</f>
        <v>0</v>
      </c>
      <c r="AQ23" s="201">
        <f>$D23*'US Select Agents-Scores'!AM23</f>
        <v>0.4</v>
      </c>
      <c r="AR23" s="201">
        <f>$D23*'US Select Agents-Scores'!AN23</f>
        <v>0</v>
      </c>
      <c r="AS23" s="201">
        <f>$D23*'US Select Agents-Scores'!AO23</f>
        <v>0.4</v>
      </c>
      <c r="AT23" s="201">
        <f>$D23*'US Select Agents-Scores'!AP23</f>
        <v>0.2</v>
      </c>
      <c r="AU23" s="201">
        <f>$D23*'US Select Agents-Scores'!AQ23</f>
        <v>0.4</v>
      </c>
      <c r="AV23" s="201">
        <f>$D23*'US Select Agents-Scores'!AR23</f>
        <v>0.4</v>
      </c>
      <c r="AW23" s="201">
        <f>$D23*'US Select Agents-Scores'!AS23</f>
        <v>0</v>
      </c>
      <c r="AX23" s="201">
        <f>$D23*'US Select Agents-Scores'!AT23</f>
        <v>0</v>
      </c>
      <c r="AY23" s="201">
        <f>$D23*'US Select Agents-Scores'!AU23</f>
        <v>0.4</v>
      </c>
      <c r="AZ23" s="201">
        <f>$D23*'US Select Agents-Scores'!AV23</f>
        <v>0.2</v>
      </c>
      <c r="BA23" s="201">
        <f>$D23*'US Select Agents-Scores'!AW23</f>
        <v>0</v>
      </c>
      <c r="BB23" s="201">
        <f>$D23*'US Select Agents-Scores'!AX23</f>
        <v>0.4</v>
      </c>
      <c r="BC23" s="201">
        <f>$D23*'US Select Agents-Scores'!AY23</f>
        <v>0</v>
      </c>
      <c r="BD23" s="201">
        <f>$D23*'US Select Agents-Scores'!AZ23</f>
        <v>0</v>
      </c>
      <c r="BE23" s="201">
        <f>$D23*'US Select Agents-Scores'!BA23</f>
        <v>0</v>
      </c>
      <c r="BF23" s="201">
        <f>$D23*'US Select Agents-Scores'!BB23</f>
        <v>0.4</v>
      </c>
      <c r="BG23" s="201">
        <f>$D23*'US Select Agents-Scores'!BC23</f>
        <v>0</v>
      </c>
      <c r="BH23" s="201">
        <f>$D23*'US Select Agents-Scores'!BD23</f>
        <v>0</v>
      </c>
      <c r="BI23" s="201">
        <f>$D23*'US Select Agents-Scores'!BE23</f>
        <v>0</v>
      </c>
      <c r="BJ23" s="201">
        <f>$D23*'US Select Agents-Scores'!BF23</f>
        <v>0</v>
      </c>
      <c r="BK23" s="201">
        <f>$D23*'US Select Agents-Scores'!BG23</f>
        <v>0.4</v>
      </c>
      <c r="BL23" s="201">
        <f>$D23*'US Select Agents-Scores'!BH23</f>
        <v>0</v>
      </c>
      <c r="BM23" s="201">
        <f>$D23*'US Select Agents-Scores'!BI23</f>
        <v>0</v>
      </c>
      <c r="BN23" s="201">
        <f>$D23*'US Select Agents-Scores'!BJ23</f>
        <v>0</v>
      </c>
      <c r="BO23" s="201">
        <f>$D23*'US Select Agents-Scores'!BK23</f>
        <v>0.4</v>
      </c>
      <c r="BP23" s="201">
        <f>$D23*'US Select Agents-Scores'!BL23</f>
        <v>0</v>
      </c>
      <c r="BQ23" s="201">
        <f>$D23*'US Select Agents-Scores'!BM23</f>
        <v>0.1</v>
      </c>
      <c r="BR23" s="201">
        <f>$D23*'US Select Agents-Scores'!BN23</f>
        <v>0.4</v>
      </c>
      <c r="BS23" s="201">
        <f>$D23*'US Select Agents-Scores'!BO23</f>
        <v>0.4</v>
      </c>
      <c r="BT23" s="201">
        <f>$D23*'US Select Agents-Scores'!BP23</f>
        <v>0.4</v>
      </c>
      <c r="BU23" s="201">
        <f>$D23*'US Select Agents-Scores'!BQ23</f>
        <v>0.4</v>
      </c>
      <c r="BV23" s="201">
        <f>$D23*'US Select Agents-Scores'!BR23</f>
        <v>0.4</v>
      </c>
      <c r="BW23" s="201">
        <f>$D23*'US Select Agents-Scores'!BS23</f>
        <v>0.4</v>
      </c>
      <c r="BX23" s="201">
        <f>$D23*'US Select Agents-Scores'!BT23</f>
        <v>0</v>
      </c>
      <c r="BY23" s="201">
        <f>$D23*'US Select Agents-Scores'!BU23</f>
        <v>0.4</v>
      </c>
      <c r="BZ23" s="201">
        <f>$D23*'US Select Agents-Scores'!BV23</f>
        <v>0</v>
      </c>
      <c r="CA23" s="201">
        <f>$D23*'US Select Agents-Scores'!BW23</f>
        <v>0</v>
      </c>
      <c r="CB23" s="201">
        <f>$D23*'US Select Agents-Scores'!BX23</f>
        <v>0</v>
      </c>
      <c r="CC23" s="201">
        <f>$D23*'US Select Agents-Scores'!BY23</f>
        <v>0.2</v>
      </c>
      <c r="CD23" s="201">
        <f>$D23*'US Select Agents-Scores'!BZ23</f>
        <v>0.4</v>
      </c>
      <c r="CE23" s="201">
        <f>$D23*'US Select Agents-Scores'!CA23</f>
        <v>0.4</v>
      </c>
      <c r="CF23" s="201">
        <f>$D23*'US Select Agents-Scores'!CB23</f>
        <v>0.4</v>
      </c>
      <c r="CG23" s="201">
        <f>$D23*'US Select Agents-Scores'!CC23</f>
        <v>0.4</v>
      </c>
      <c r="CH23" s="201">
        <f>$D23*'US Select Agents-Scores'!CD23</f>
        <v>0.4</v>
      </c>
      <c r="CI23" s="201">
        <f>$D23*'US Select Agents-Scores'!CE23</f>
        <v>0.4</v>
      </c>
      <c r="CJ23" s="201"/>
      <c r="CK23" s="201"/>
    </row>
    <row r="24" spans="1:89" x14ac:dyDescent="0.25">
      <c r="A24" s="293" t="s">
        <v>157</v>
      </c>
      <c r="B24" s="293"/>
      <c r="C24" s="293"/>
      <c r="D24" s="293"/>
      <c r="E24" s="293"/>
      <c r="F24" s="293"/>
      <c r="G24" s="200">
        <f>SUM(G5:G23)</f>
        <v>2.14</v>
      </c>
      <c r="H24" s="200">
        <f t="shared" ref="H24:BS24" si="2">SUM(H5:H23)</f>
        <v>7.5000000000000011E-2</v>
      </c>
      <c r="I24" s="200">
        <f t="shared" si="2"/>
        <v>0.55000000000000004</v>
      </c>
      <c r="J24" s="200">
        <f t="shared" si="2"/>
        <v>0.60000000000000009</v>
      </c>
      <c r="K24" s="200">
        <f t="shared" si="2"/>
        <v>2.4599999999999995</v>
      </c>
      <c r="L24" s="200">
        <f t="shared" si="2"/>
        <v>2.1600000000000006</v>
      </c>
      <c r="M24" s="200">
        <f t="shared" si="2"/>
        <v>3.2600000000000007</v>
      </c>
      <c r="N24" s="200">
        <f t="shared" si="2"/>
        <v>0.2</v>
      </c>
      <c r="O24" s="200">
        <f t="shared" si="2"/>
        <v>1.7300000000000002</v>
      </c>
      <c r="P24" s="200">
        <f t="shared" si="2"/>
        <v>1.71</v>
      </c>
      <c r="Q24" s="200">
        <f t="shared" si="2"/>
        <v>0.70000000000000007</v>
      </c>
      <c r="R24" s="200">
        <f t="shared" si="2"/>
        <v>2.77</v>
      </c>
      <c r="S24" s="200">
        <f t="shared" si="2"/>
        <v>2.77</v>
      </c>
      <c r="T24" s="200">
        <f t="shared" si="2"/>
        <v>2.77</v>
      </c>
      <c r="U24" s="200">
        <f t="shared" si="2"/>
        <v>2.34</v>
      </c>
      <c r="V24" s="200">
        <f t="shared" si="2"/>
        <v>2.68</v>
      </c>
      <c r="W24" s="200">
        <f t="shared" si="2"/>
        <v>1.3</v>
      </c>
      <c r="X24" s="200">
        <f t="shared" si="2"/>
        <v>0.94</v>
      </c>
      <c r="Y24" s="200">
        <f t="shared" si="2"/>
        <v>0.87</v>
      </c>
      <c r="Z24" s="200">
        <f t="shared" si="2"/>
        <v>0.9</v>
      </c>
      <c r="AA24" s="200">
        <f t="shared" si="2"/>
        <v>1.74</v>
      </c>
      <c r="AB24" s="200">
        <f t="shared" si="2"/>
        <v>1.04</v>
      </c>
      <c r="AC24" s="200">
        <f t="shared" si="2"/>
        <v>0.60000000000000009</v>
      </c>
      <c r="AD24" s="200">
        <f t="shared" si="2"/>
        <v>2.3400000000000003</v>
      </c>
      <c r="AE24" s="200">
        <f t="shared" si="2"/>
        <v>2.21</v>
      </c>
      <c r="AF24" s="200">
        <f t="shared" si="2"/>
        <v>0</v>
      </c>
      <c r="AG24" s="200">
        <f t="shared" si="2"/>
        <v>0.73000000000000009</v>
      </c>
      <c r="AH24" s="200">
        <f t="shared" si="2"/>
        <v>2.4700000000000006</v>
      </c>
      <c r="AI24" s="200">
        <f t="shared" si="2"/>
        <v>0.12</v>
      </c>
      <c r="AJ24" s="200">
        <f t="shared" si="2"/>
        <v>0.48</v>
      </c>
      <c r="AK24" s="200">
        <f t="shared" si="2"/>
        <v>0.4</v>
      </c>
      <c r="AL24" s="200">
        <f t="shared" si="2"/>
        <v>1.7399999999999998</v>
      </c>
      <c r="AM24" s="200">
        <f t="shared" si="2"/>
        <v>0.8</v>
      </c>
      <c r="AN24" s="200">
        <f t="shared" si="2"/>
        <v>1.57</v>
      </c>
      <c r="AO24" s="200">
        <f t="shared" si="2"/>
        <v>1.66</v>
      </c>
      <c r="AP24" s="200">
        <f t="shared" si="2"/>
        <v>1.03</v>
      </c>
      <c r="AQ24" s="200">
        <f t="shared" si="2"/>
        <v>2.2750000000000004</v>
      </c>
      <c r="AR24" s="200">
        <f t="shared" si="2"/>
        <v>0.2</v>
      </c>
      <c r="AS24" s="200">
        <f t="shared" si="2"/>
        <v>0.65</v>
      </c>
      <c r="AT24" s="200">
        <f t="shared" si="2"/>
        <v>2.16</v>
      </c>
      <c r="AU24" s="200">
        <f t="shared" si="2"/>
        <v>0.93</v>
      </c>
      <c r="AV24" s="200">
        <f t="shared" si="2"/>
        <v>1.8399999999999999</v>
      </c>
      <c r="AW24" s="200">
        <f t="shared" si="2"/>
        <v>0.12</v>
      </c>
      <c r="AX24" s="200">
        <f t="shared" si="2"/>
        <v>0.12</v>
      </c>
      <c r="AY24" s="200">
        <f t="shared" si="2"/>
        <v>2.0000000000000004</v>
      </c>
      <c r="AZ24" s="200">
        <f t="shared" si="2"/>
        <v>1.9</v>
      </c>
      <c r="BA24" s="200">
        <f t="shared" si="2"/>
        <v>0.60000000000000009</v>
      </c>
      <c r="BB24" s="200">
        <f t="shared" si="2"/>
        <v>0.75</v>
      </c>
      <c r="BC24" s="200">
        <f t="shared" si="2"/>
        <v>0.4</v>
      </c>
      <c r="BD24" s="200">
        <f t="shared" si="2"/>
        <v>0.4</v>
      </c>
      <c r="BE24" s="200">
        <f t="shared" si="2"/>
        <v>0.60000000000000009</v>
      </c>
      <c r="BF24" s="200">
        <f t="shared" si="2"/>
        <v>2.2400000000000002</v>
      </c>
      <c r="BG24" s="200">
        <f t="shared" si="2"/>
        <v>2.6600000000000006</v>
      </c>
      <c r="BH24" s="200">
        <f t="shared" si="2"/>
        <v>1.04</v>
      </c>
      <c r="BI24" s="200">
        <f t="shared" si="2"/>
        <v>1.3200000000000003</v>
      </c>
      <c r="BJ24" s="200">
        <f t="shared" si="2"/>
        <v>1.4</v>
      </c>
      <c r="BK24" s="200">
        <f t="shared" si="2"/>
        <v>1.1000000000000001</v>
      </c>
      <c r="BL24" s="200">
        <f t="shared" si="2"/>
        <v>0.12</v>
      </c>
      <c r="BM24" s="200">
        <f t="shared" si="2"/>
        <v>1.7000000000000002</v>
      </c>
      <c r="BN24" s="200">
        <f t="shared" si="2"/>
        <v>0.4</v>
      </c>
      <c r="BO24" s="200">
        <f t="shared" si="2"/>
        <v>0.8</v>
      </c>
      <c r="BP24" s="200">
        <f t="shared" si="2"/>
        <v>0.12</v>
      </c>
      <c r="BQ24" s="200">
        <f t="shared" si="2"/>
        <v>1.6</v>
      </c>
      <c r="BR24" s="200">
        <f t="shared" si="2"/>
        <v>3.3200000000000003</v>
      </c>
      <c r="BS24" s="200">
        <f t="shared" si="2"/>
        <v>1.7600000000000002</v>
      </c>
      <c r="BT24" s="200">
        <f t="shared" ref="BT24:CI24" si="3">SUM(BT5:BT23)</f>
        <v>1.7600000000000002</v>
      </c>
      <c r="BU24" s="200">
        <f t="shared" si="3"/>
        <v>1.7600000000000002</v>
      </c>
      <c r="BV24" s="200">
        <f t="shared" si="3"/>
        <v>1.7600000000000002</v>
      </c>
      <c r="BW24" s="200">
        <f t="shared" si="3"/>
        <v>1.7600000000000002</v>
      </c>
      <c r="BX24" s="200">
        <f t="shared" si="3"/>
        <v>1.7400000000000002</v>
      </c>
      <c r="BY24" s="200">
        <f t="shared" si="3"/>
        <v>0.8</v>
      </c>
      <c r="BZ24" s="200">
        <f t="shared" si="3"/>
        <v>0.4</v>
      </c>
      <c r="CA24" s="200">
        <f t="shared" si="3"/>
        <v>0.88000000000000012</v>
      </c>
      <c r="CB24" s="200">
        <f t="shared" si="3"/>
        <v>1.35</v>
      </c>
      <c r="CC24" s="200">
        <f t="shared" si="3"/>
        <v>1.67</v>
      </c>
      <c r="CD24" s="200">
        <f t="shared" si="3"/>
        <v>1.1000000000000001</v>
      </c>
      <c r="CE24" s="200">
        <f t="shared" si="3"/>
        <v>1.9500000000000002</v>
      </c>
      <c r="CF24" s="200">
        <f t="shared" si="3"/>
        <v>1</v>
      </c>
      <c r="CG24" s="200">
        <f t="shared" si="3"/>
        <v>0.8</v>
      </c>
      <c r="CH24" s="200">
        <f t="shared" si="3"/>
        <v>3.0400000000000005</v>
      </c>
      <c r="CI24" s="200">
        <f t="shared" si="3"/>
        <v>2.3600000000000003</v>
      </c>
      <c r="CJ24" s="200"/>
      <c r="CK24" s="200"/>
    </row>
    <row r="25" spans="1:89" x14ac:dyDescent="0.25">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row>
    <row r="26" spans="1:89" ht="16.5" x14ac:dyDescent="0.25">
      <c r="A26" s="295" t="s">
        <v>38</v>
      </c>
      <c r="B26" s="295"/>
      <c r="C26" s="295"/>
      <c r="D26" s="295"/>
      <c r="E26" s="295"/>
      <c r="F26" s="295"/>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row>
    <row r="27" spans="1:89" x14ac:dyDescent="0.25">
      <c r="A27"/>
      <c r="B27" s="18" t="s">
        <v>114</v>
      </c>
      <c r="C27" s="32"/>
      <c r="D27" s="33">
        <f>SUM(D29:D65)</f>
        <v>1.0043200000000001</v>
      </c>
      <c r="E27" s="4"/>
      <c r="F27" s="4"/>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row>
    <row r="28" spans="1:89" x14ac:dyDescent="0.25">
      <c r="A28"/>
      <c r="B28" s="19" t="s">
        <v>115</v>
      </c>
      <c r="C28" s="34"/>
      <c r="D28" s="35"/>
      <c r="E28" s="4"/>
      <c r="F28" s="4"/>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row>
    <row r="29" spans="1:89" x14ac:dyDescent="0.25">
      <c r="A29"/>
      <c r="B29" s="12" t="s">
        <v>123</v>
      </c>
      <c r="C29" s="13"/>
      <c r="D29" s="36">
        <v>0</v>
      </c>
      <c r="E29" s="4"/>
      <c r="F29" s="4"/>
      <c r="G29" s="201">
        <f>$D29*'US Select Agents-Scores'!C29</f>
        <v>0</v>
      </c>
      <c r="H29" s="201">
        <f>$D29*'US Select Agents-Scores'!D29</f>
        <v>0</v>
      </c>
      <c r="I29" s="201">
        <f>$D29*'US Select Agents-Scores'!E29</f>
        <v>0</v>
      </c>
      <c r="J29" s="201">
        <f>$D29*'US Select Agents-Scores'!F29</f>
        <v>0</v>
      </c>
      <c r="K29" s="201">
        <f>$D29*'US Select Agents-Scores'!G29</f>
        <v>0</v>
      </c>
      <c r="L29" s="201">
        <f>$D29*'US Select Agents-Scores'!H29</f>
        <v>0</v>
      </c>
      <c r="M29" s="201">
        <f>$D29*'US Select Agents-Scores'!I29</f>
        <v>0</v>
      </c>
      <c r="N29" s="201">
        <f>$D29*'US Select Agents-Scores'!J29</f>
        <v>0</v>
      </c>
      <c r="O29" s="201">
        <f>$D29*'US Select Agents-Scores'!K29</f>
        <v>0</v>
      </c>
      <c r="P29" s="201">
        <f>$D29*'US Select Agents-Scores'!L29</f>
        <v>0</v>
      </c>
      <c r="Q29" s="201">
        <f>$D29*'US Select Agents-Scores'!M29</f>
        <v>0</v>
      </c>
      <c r="R29" s="201">
        <f>$D29*'US Select Agents-Scores'!N29</f>
        <v>0</v>
      </c>
      <c r="S29" s="201">
        <f>$D29*'US Select Agents-Scores'!O29</f>
        <v>0</v>
      </c>
      <c r="T29" s="201">
        <f>$D29*'US Select Agents-Scores'!P29</f>
        <v>0</v>
      </c>
      <c r="U29" s="201">
        <f>$D29*'US Select Agents-Scores'!Q29</f>
        <v>0</v>
      </c>
      <c r="V29" s="201">
        <f>$D29*'US Select Agents-Scores'!R29</f>
        <v>0</v>
      </c>
      <c r="W29" s="201">
        <f>$D29*'US Select Agents-Scores'!S29</f>
        <v>0</v>
      </c>
      <c r="X29" s="201">
        <f>$D29*'US Select Agents-Scores'!T29</f>
        <v>0</v>
      </c>
      <c r="Y29" s="201">
        <f>$D29*'US Select Agents-Scores'!U29</f>
        <v>0</v>
      </c>
      <c r="Z29" s="201">
        <f>$D29*'US Select Agents-Scores'!V29</f>
        <v>0</v>
      </c>
      <c r="AA29" s="201">
        <f>$D29*'US Select Agents-Scores'!W29</f>
        <v>0</v>
      </c>
      <c r="AB29" s="201">
        <f>$D29*'US Select Agents-Scores'!X29</f>
        <v>0</v>
      </c>
      <c r="AC29" s="201">
        <f>$D29*'US Select Agents-Scores'!Y29</f>
        <v>0</v>
      </c>
      <c r="AD29" s="201">
        <f>$D29*'US Select Agents-Scores'!Z29</f>
        <v>0</v>
      </c>
      <c r="AE29" s="201">
        <f>$D29*'US Select Agents-Scores'!AA29</f>
        <v>0</v>
      </c>
      <c r="AF29" s="201">
        <f>$D29*'US Select Agents-Scores'!AB29</f>
        <v>0</v>
      </c>
      <c r="AG29" s="201">
        <f>$D29*'US Select Agents-Scores'!AC29</f>
        <v>0</v>
      </c>
      <c r="AH29" s="201">
        <f>$D29*'US Select Agents-Scores'!AD29</f>
        <v>0</v>
      </c>
      <c r="AI29" s="201">
        <f>$D29*'US Select Agents-Scores'!AE29</f>
        <v>0</v>
      </c>
      <c r="AJ29" s="201">
        <f>$D29*'US Select Agents-Scores'!AF29</f>
        <v>0</v>
      </c>
      <c r="AK29" s="201">
        <f>$D29*'US Select Agents-Scores'!AG29</f>
        <v>0</v>
      </c>
      <c r="AL29" s="201">
        <f>$D29*'US Select Agents-Scores'!AH29</f>
        <v>0</v>
      </c>
      <c r="AM29" s="201">
        <f>$D29*'US Select Agents-Scores'!AI29</f>
        <v>0</v>
      </c>
      <c r="AN29" s="201">
        <f>$D29*'US Select Agents-Scores'!AJ29</f>
        <v>0</v>
      </c>
      <c r="AO29" s="201">
        <f>$D29*'US Select Agents-Scores'!AK29</f>
        <v>0</v>
      </c>
      <c r="AP29" s="201">
        <f>$D29*'US Select Agents-Scores'!AL29</f>
        <v>0</v>
      </c>
      <c r="AQ29" s="201">
        <f>$D29*'US Select Agents-Scores'!AM29</f>
        <v>0</v>
      </c>
      <c r="AR29" s="201">
        <f>$D29*'US Select Agents-Scores'!AN29</f>
        <v>0</v>
      </c>
      <c r="AS29" s="201">
        <f>$D29*'US Select Agents-Scores'!AO29</f>
        <v>0</v>
      </c>
      <c r="AT29" s="201">
        <f>$D29*'US Select Agents-Scores'!AP29</f>
        <v>0</v>
      </c>
      <c r="AU29" s="201">
        <f>$D29*'US Select Agents-Scores'!AQ29</f>
        <v>0</v>
      </c>
      <c r="AV29" s="201">
        <f>$D29*'US Select Agents-Scores'!AR29</f>
        <v>0</v>
      </c>
      <c r="AW29" s="201">
        <f>$D29*'US Select Agents-Scores'!AS29</f>
        <v>0</v>
      </c>
      <c r="AX29" s="201">
        <f>$D29*'US Select Agents-Scores'!AT29</f>
        <v>0</v>
      </c>
      <c r="AY29" s="201">
        <f>$D29*'US Select Agents-Scores'!AU29</f>
        <v>0</v>
      </c>
      <c r="AZ29" s="201">
        <f>$D29*'US Select Agents-Scores'!AV29</f>
        <v>0</v>
      </c>
      <c r="BA29" s="201">
        <f>$D29*'US Select Agents-Scores'!AW29</f>
        <v>0</v>
      </c>
      <c r="BB29" s="201">
        <f>$D29*'US Select Agents-Scores'!AX29</f>
        <v>0</v>
      </c>
      <c r="BC29" s="201">
        <f>$D29*'US Select Agents-Scores'!AY29</f>
        <v>0</v>
      </c>
      <c r="BD29" s="201">
        <f>$D29*'US Select Agents-Scores'!AZ29</f>
        <v>0</v>
      </c>
      <c r="BE29" s="201">
        <f>$D29*'US Select Agents-Scores'!BA29</f>
        <v>0</v>
      </c>
      <c r="BF29" s="201">
        <f>$D29*'US Select Agents-Scores'!BB29</f>
        <v>0</v>
      </c>
      <c r="BG29" s="201">
        <f>$D29*'US Select Agents-Scores'!BC29</f>
        <v>0</v>
      </c>
      <c r="BH29" s="201">
        <f>$D29*'US Select Agents-Scores'!BD29</f>
        <v>0</v>
      </c>
      <c r="BI29" s="201">
        <f>$D29*'US Select Agents-Scores'!BE29</f>
        <v>0</v>
      </c>
      <c r="BJ29" s="201">
        <f>$D29*'US Select Agents-Scores'!BF29</f>
        <v>0</v>
      </c>
      <c r="BK29" s="201">
        <f>$D29*'US Select Agents-Scores'!BG29</f>
        <v>0</v>
      </c>
      <c r="BL29" s="201">
        <f>$D29*'US Select Agents-Scores'!BH29</f>
        <v>0</v>
      </c>
      <c r="BM29" s="201">
        <f>$D29*'US Select Agents-Scores'!BI29</f>
        <v>0</v>
      </c>
      <c r="BN29" s="201">
        <f>$D29*'US Select Agents-Scores'!BJ29</f>
        <v>0</v>
      </c>
      <c r="BO29" s="201">
        <f>$D29*'US Select Agents-Scores'!BK29</f>
        <v>0</v>
      </c>
      <c r="BP29" s="201">
        <f>$D29*'US Select Agents-Scores'!BL29</f>
        <v>0</v>
      </c>
      <c r="BQ29" s="201">
        <f>$D29*'US Select Agents-Scores'!BM29</f>
        <v>0</v>
      </c>
      <c r="BR29" s="201">
        <f>$D29*'US Select Agents-Scores'!BN29</f>
        <v>0</v>
      </c>
      <c r="BS29" s="201">
        <f>$D29*'US Select Agents-Scores'!BO29</f>
        <v>0</v>
      </c>
      <c r="BT29" s="201">
        <f>$D29*'US Select Agents-Scores'!BP29</f>
        <v>0</v>
      </c>
      <c r="BU29" s="201">
        <f>$D29*'US Select Agents-Scores'!BQ29</f>
        <v>0</v>
      </c>
      <c r="BV29" s="201">
        <f>$D29*'US Select Agents-Scores'!BR29</f>
        <v>0</v>
      </c>
      <c r="BW29" s="201">
        <f>$D29*'US Select Agents-Scores'!BS29</f>
        <v>0</v>
      </c>
      <c r="BX29" s="201">
        <f>$D29*'US Select Agents-Scores'!BT29</f>
        <v>0</v>
      </c>
      <c r="BY29" s="201">
        <f>$D29*'US Select Agents-Scores'!BU29</f>
        <v>0</v>
      </c>
      <c r="BZ29" s="201">
        <f>$D29*'US Select Agents-Scores'!BV29</f>
        <v>0</v>
      </c>
      <c r="CA29" s="201">
        <f>$D29*'US Select Agents-Scores'!BW29</f>
        <v>0</v>
      </c>
      <c r="CB29" s="201">
        <f>$D29*'US Select Agents-Scores'!BX29</f>
        <v>0</v>
      </c>
      <c r="CC29" s="201">
        <f>$D29*'US Select Agents-Scores'!BY29</f>
        <v>0</v>
      </c>
      <c r="CD29" s="201">
        <f>$D29*'US Select Agents-Scores'!BZ29</f>
        <v>0</v>
      </c>
      <c r="CE29" s="201">
        <f>$D29*'US Select Agents-Scores'!CA29</f>
        <v>0</v>
      </c>
      <c r="CF29" s="201">
        <f>$D29*'US Select Agents-Scores'!CB29</f>
        <v>0</v>
      </c>
      <c r="CG29" s="201">
        <f>$D29*'US Select Agents-Scores'!CC29</f>
        <v>0</v>
      </c>
      <c r="CH29" s="201">
        <f>$D29*'US Select Agents-Scores'!CD29</f>
        <v>0</v>
      </c>
      <c r="CI29" s="201">
        <f>$D29*'US Select Agents-Scores'!CE29</f>
        <v>0</v>
      </c>
      <c r="CJ29" s="201"/>
      <c r="CK29" s="201"/>
    </row>
    <row r="30" spans="1:89" x14ac:dyDescent="0.25">
      <c r="A30"/>
      <c r="B30" s="12" t="s">
        <v>124</v>
      </c>
      <c r="C30" s="13"/>
      <c r="D30" s="36">
        <v>0</v>
      </c>
      <c r="E30" s="4"/>
      <c r="F30" s="4"/>
      <c r="G30" s="201">
        <f>$D30*'US Select Agents-Scores'!C30</f>
        <v>0</v>
      </c>
      <c r="H30" s="201">
        <f>$D30*'US Select Agents-Scores'!D30</f>
        <v>0</v>
      </c>
      <c r="I30" s="201">
        <f>$D30*'US Select Agents-Scores'!E30</f>
        <v>0</v>
      </c>
      <c r="J30" s="201">
        <f>$D30*'US Select Agents-Scores'!F30</f>
        <v>0</v>
      </c>
      <c r="K30" s="201">
        <f>$D30*'US Select Agents-Scores'!G30</f>
        <v>0</v>
      </c>
      <c r="L30" s="201">
        <f>$D30*'US Select Agents-Scores'!H30</f>
        <v>0</v>
      </c>
      <c r="M30" s="201">
        <f>$D30*'US Select Agents-Scores'!I30</f>
        <v>0</v>
      </c>
      <c r="N30" s="201">
        <f>$D30*'US Select Agents-Scores'!J30</f>
        <v>0</v>
      </c>
      <c r="O30" s="201">
        <f>$D30*'US Select Agents-Scores'!K30</f>
        <v>0</v>
      </c>
      <c r="P30" s="201">
        <f>$D30*'US Select Agents-Scores'!L30</f>
        <v>0</v>
      </c>
      <c r="Q30" s="201">
        <f>$D30*'US Select Agents-Scores'!M30</f>
        <v>0</v>
      </c>
      <c r="R30" s="201">
        <f>$D30*'US Select Agents-Scores'!N30</f>
        <v>0</v>
      </c>
      <c r="S30" s="201">
        <f>$D30*'US Select Agents-Scores'!O30</f>
        <v>0</v>
      </c>
      <c r="T30" s="201">
        <f>$D30*'US Select Agents-Scores'!P30</f>
        <v>0</v>
      </c>
      <c r="U30" s="201">
        <f>$D30*'US Select Agents-Scores'!Q30</f>
        <v>0</v>
      </c>
      <c r="V30" s="201">
        <f>$D30*'US Select Agents-Scores'!R30</f>
        <v>0</v>
      </c>
      <c r="W30" s="201">
        <f>$D30*'US Select Agents-Scores'!S30</f>
        <v>0</v>
      </c>
      <c r="X30" s="201">
        <f>$D30*'US Select Agents-Scores'!T30</f>
        <v>0</v>
      </c>
      <c r="Y30" s="201">
        <f>$D30*'US Select Agents-Scores'!U30</f>
        <v>0</v>
      </c>
      <c r="Z30" s="201">
        <f>$D30*'US Select Agents-Scores'!V30</f>
        <v>0</v>
      </c>
      <c r="AA30" s="201">
        <f>$D30*'US Select Agents-Scores'!W30</f>
        <v>0</v>
      </c>
      <c r="AB30" s="201">
        <f>$D30*'US Select Agents-Scores'!X30</f>
        <v>0</v>
      </c>
      <c r="AC30" s="201">
        <f>$D30*'US Select Agents-Scores'!Y30</f>
        <v>0</v>
      </c>
      <c r="AD30" s="201">
        <f>$D30*'US Select Agents-Scores'!Z30</f>
        <v>0</v>
      </c>
      <c r="AE30" s="201">
        <f>$D30*'US Select Agents-Scores'!AA30</f>
        <v>0</v>
      </c>
      <c r="AF30" s="201">
        <f>$D30*'US Select Agents-Scores'!AB30</f>
        <v>0</v>
      </c>
      <c r="AG30" s="201">
        <f>$D30*'US Select Agents-Scores'!AC30</f>
        <v>0</v>
      </c>
      <c r="AH30" s="201">
        <f>$D30*'US Select Agents-Scores'!AD30</f>
        <v>0</v>
      </c>
      <c r="AI30" s="201">
        <f>$D30*'US Select Agents-Scores'!AE30</f>
        <v>0</v>
      </c>
      <c r="AJ30" s="201">
        <f>$D30*'US Select Agents-Scores'!AF30</f>
        <v>0</v>
      </c>
      <c r="AK30" s="201">
        <f>$D30*'US Select Agents-Scores'!AG30</f>
        <v>0</v>
      </c>
      <c r="AL30" s="201">
        <f>$D30*'US Select Agents-Scores'!AH30</f>
        <v>0</v>
      </c>
      <c r="AM30" s="201">
        <f>$D30*'US Select Agents-Scores'!AI30</f>
        <v>0</v>
      </c>
      <c r="AN30" s="201">
        <f>$D30*'US Select Agents-Scores'!AJ30</f>
        <v>0</v>
      </c>
      <c r="AO30" s="201">
        <f>$D30*'US Select Agents-Scores'!AK30</f>
        <v>0</v>
      </c>
      <c r="AP30" s="201">
        <f>$D30*'US Select Agents-Scores'!AL30</f>
        <v>0</v>
      </c>
      <c r="AQ30" s="201">
        <f>$D30*'US Select Agents-Scores'!AM30</f>
        <v>0</v>
      </c>
      <c r="AR30" s="201">
        <f>$D30*'US Select Agents-Scores'!AN30</f>
        <v>0</v>
      </c>
      <c r="AS30" s="201">
        <f>$D30*'US Select Agents-Scores'!AO30</f>
        <v>0</v>
      </c>
      <c r="AT30" s="201">
        <f>$D30*'US Select Agents-Scores'!AP30</f>
        <v>0</v>
      </c>
      <c r="AU30" s="201">
        <f>$D30*'US Select Agents-Scores'!AQ30</f>
        <v>0</v>
      </c>
      <c r="AV30" s="201">
        <f>$D30*'US Select Agents-Scores'!AR30</f>
        <v>0</v>
      </c>
      <c r="AW30" s="201">
        <f>$D30*'US Select Agents-Scores'!AS30</f>
        <v>0</v>
      </c>
      <c r="AX30" s="201">
        <f>$D30*'US Select Agents-Scores'!AT30</f>
        <v>0</v>
      </c>
      <c r="AY30" s="201">
        <f>$D30*'US Select Agents-Scores'!AU30</f>
        <v>0</v>
      </c>
      <c r="AZ30" s="201">
        <f>$D30*'US Select Agents-Scores'!AV30</f>
        <v>0</v>
      </c>
      <c r="BA30" s="201">
        <f>$D30*'US Select Agents-Scores'!AW30</f>
        <v>0</v>
      </c>
      <c r="BB30" s="201">
        <f>$D30*'US Select Agents-Scores'!AX30</f>
        <v>0</v>
      </c>
      <c r="BC30" s="201">
        <f>$D30*'US Select Agents-Scores'!AY30</f>
        <v>0</v>
      </c>
      <c r="BD30" s="201">
        <f>$D30*'US Select Agents-Scores'!AZ30</f>
        <v>0</v>
      </c>
      <c r="BE30" s="201">
        <f>$D30*'US Select Agents-Scores'!BA30</f>
        <v>0</v>
      </c>
      <c r="BF30" s="201">
        <f>$D30*'US Select Agents-Scores'!BB30</f>
        <v>0</v>
      </c>
      <c r="BG30" s="201">
        <f>$D30*'US Select Agents-Scores'!BC30</f>
        <v>0</v>
      </c>
      <c r="BH30" s="201">
        <f>$D30*'US Select Agents-Scores'!BD30</f>
        <v>0</v>
      </c>
      <c r="BI30" s="201">
        <f>$D30*'US Select Agents-Scores'!BE30</f>
        <v>0</v>
      </c>
      <c r="BJ30" s="201">
        <f>$D30*'US Select Agents-Scores'!BF30</f>
        <v>0</v>
      </c>
      <c r="BK30" s="201">
        <f>$D30*'US Select Agents-Scores'!BG30</f>
        <v>0</v>
      </c>
      <c r="BL30" s="201">
        <f>$D30*'US Select Agents-Scores'!BH30</f>
        <v>0</v>
      </c>
      <c r="BM30" s="201">
        <f>$D30*'US Select Agents-Scores'!BI30</f>
        <v>0</v>
      </c>
      <c r="BN30" s="201">
        <f>$D30*'US Select Agents-Scores'!BJ30</f>
        <v>0</v>
      </c>
      <c r="BO30" s="201">
        <f>$D30*'US Select Agents-Scores'!BK30</f>
        <v>0</v>
      </c>
      <c r="BP30" s="201">
        <f>$D30*'US Select Agents-Scores'!BL30</f>
        <v>0</v>
      </c>
      <c r="BQ30" s="201">
        <f>$D30*'US Select Agents-Scores'!BM30</f>
        <v>0</v>
      </c>
      <c r="BR30" s="201">
        <f>$D30*'US Select Agents-Scores'!BN30</f>
        <v>0</v>
      </c>
      <c r="BS30" s="201">
        <f>$D30*'US Select Agents-Scores'!BO30</f>
        <v>0</v>
      </c>
      <c r="BT30" s="201">
        <f>$D30*'US Select Agents-Scores'!BP30</f>
        <v>0</v>
      </c>
      <c r="BU30" s="201">
        <f>$D30*'US Select Agents-Scores'!BQ30</f>
        <v>0</v>
      </c>
      <c r="BV30" s="201">
        <f>$D30*'US Select Agents-Scores'!BR30</f>
        <v>0</v>
      </c>
      <c r="BW30" s="201">
        <f>$D30*'US Select Agents-Scores'!BS30</f>
        <v>0</v>
      </c>
      <c r="BX30" s="201">
        <f>$D30*'US Select Agents-Scores'!BT30</f>
        <v>0</v>
      </c>
      <c r="BY30" s="201">
        <f>$D30*'US Select Agents-Scores'!BU30</f>
        <v>0</v>
      </c>
      <c r="BZ30" s="201">
        <f>$D30*'US Select Agents-Scores'!BV30</f>
        <v>0</v>
      </c>
      <c r="CA30" s="201">
        <f>$D30*'US Select Agents-Scores'!BW30</f>
        <v>0</v>
      </c>
      <c r="CB30" s="201">
        <f>$D30*'US Select Agents-Scores'!BX30</f>
        <v>0</v>
      </c>
      <c r="CC30" s="201">
        <f>$D30*'US Select Agents-Scores'!BY30</f>
        <v>0</v>
      </c>
      <c r="CD30" s="201">
        <f>$D30*'US Select Agents-Scores'!BZ30</f>
        <v>0</v>
      </c>
      <c r="CE30" s="201">
        <f>$D30*'US Select Agents-Scores'!CA30</f>
        <v>0</v>
      </c>
      <c r="CF30" s="201">
        <f>$D30*'US Select Agents-Scores'!CB30</f>
        <v>0</v>
      </c>
      <c r="CG30" s="201">
        <f>$D30*'US Select Agents-Scores'!CC30</f>
        <v>0</v>
      </c>
      <c r="CH30" s="201">
        <f>$D30*'US Select Agents-Scores'!CD30</f>
        <v>0</v>
      </c>
      <c r="CI30" s="201">
        <f>$D30*'US Select Agents-Scores'!CE30</f>
        <v>0</v>
      </c>
      <c r="CJ30" s="201"/>
      <c r="CK30" s="201"/>
    </row>
    <row r="31" spans="1:89" x14ac:dyDescent="0.25">
      <c r="A31"/>
      <c r="B31" s="12" t="s">
        <v>125</v>
      </c>
      <c r="C31" s="13"/>
      <c r="D31" s="36">
        <v>0</v>
      </c>
      <c r="E31" s="4"/>
      <c r="F31" s="4"/>
      <c r="G31" s="201">
        <f>$D31*'US Select Agents-Scores'!C31</f>
        <v>0</v>
      </c>
      <c r="H31" s="201">
        <f>$D31*'US Select Agents-Scores'!D31</f>
        <v>0</v>
      </c>
      <c r="I31" s="201">
        <f>$D31*'US Select Agents-Scores'!E31</f>
        <v>0</v>
      </c>
      <c r="J31" s="201">
        <f>$D31*'US Select Agents-Scores'!F31</f>
        <v>0</v>
      </c>
      <c r="K31" s="201">
        <f>$D31*'US Select Agents-Scores'!G31</f>
        <v>0</v>
      </c>
      <c r="L31" s="201">
        <f>$D31*'US Select Agents-Scores'!H31</f>
        <v>0</v>
      </c>
      <c r="M31" s="201">
        <f>$D31*'US Select Agents-Scores'!I31</f>
        <v>0</v>
      </c>
      <c r="N31" s="201">
        <f>$D31*'US Select Agents-Scores'!J31</f>
        <v>0</v>
      </c>
      <c r="O31" s="201">
        <f>$D31*'US Select Agents-Scores'!K31</f>
        <v>0</v>
      </c>
      <c r="P31" s="201">
        <f>$D31*'US Select Agents-Scores'!L31</f>
        <v>0</v>
      </c>
      <c r="Q31" s="201">
        <f>$D31*'US Select Agents-Scores'!M31</f>
        <v>0</v>
      </c>
      <c r="R31" s="201">
        <f>$D31*'US Select Agents-Scores'!N31</f>
        <v>0</v>
      </c>
      <c r="S31" s="201">
        <f>$D31*'US Select Agents-Scores'!O31</f>
        <v>0</v>
      </c>
      <c r="T31" s="201">
        <f>$D31*'US Select Agents-Scores'!P31</f>
        <v>0</v>
      </c>
      <c r="U31" s="201">
        <f>$D31*'US Select Agents-Scores'!Q31</f>
        <v>0</v>
      </c>
      <c r="V31" s="201">
        <f>$D31*'US Select Agents-Scores'!R31</f>
        <v>0</v>
      </c>
      <c r="W31" s="201">
        <f>$D31*'US Select Agents-Scores'!S31</f>
        <v>0</v>
      </c>
      <c r="X31" s="201">
        <f>$D31*'US Select Agents-Scores'!T31</f>
        <v>0</v>
      </c>
      <c r="Y31" s="201">
        <f>$D31*'US Select Agents-Scores'!U31</f>
        <v>0</v>
      </c>
      <c r="Z31" s="201">
        <f>$D31*'US Select Agents-Scores'!V31</f>
        <v>0</v>
      </c>
      <c r="AA31" s="201">
        <f>$D31*'US Select Agents-Scores'!W31</f>
        <v>0</v>
      </c>
      <c r="AB31" s="201">
        <f>$D31*'US Select Agents-Scores'!X31</f>
        <v>0</v>
      </c>
      <c r="AC31" s="201">
        <f>$D31*'US Select Agents-Scores'!Y31</f>
        <v>0</v>
      </c>
      <c r="AD31" s="201">
        <f>$D31*'US Select Agents-Scores'!Z31</f>
        <v>0</v>
      </c>
      <c r="AE31" s="201">
        <f>$D31*'US Select Agents-Scores'!AA31</f>
        <v>0</v>
      </c>
      <c r="AF31" s="201">
        <f>$D31*'US Select Agents-Scores'!AB31</f>
        <v>0</v>
      </c>
      <c r="AG31" s="201">
        <f>$D31*'US Select Agents-Scores'!AC31</f>
        <v>0</v>
      </c>
      <c r="AH31" s="201">
        <f>$D31*'US Select Agents-Scores'!AD31</f>
        <v>0</v>
      </c>
      <c r="AI31" s="201">
        <f>$D31*'US Select Agents-Scores'!AE31</f>
        <v>0</v>
      </c>
      <c r="AJ31" s="201">
        <f>$D31*'US Select Agents-Scores'!AF31</f>
        <v>0</v>
      </c>
      <c r="AK31" s="201">
        <f>$D31*'US Select Agents-Scores'!AG31</f>
        <v>0</v>
      </c>
      <c r="AL31" s="201">
        <f>$D31*'US Select Agents-Scores'!AH31</f>
        <v>0</v>
      </c>
      <c r="AM31" s="201">
        <f>$D31*'US Select Agents-Scores'!AI31</f>
        <v>0</v>
      </c>
      <c r="AN31" s="201">
        <f>$D31*'US Select Agents-Scores'!AJ31</f>
        <v>0</v>
      </c>
      <c r="AO31" s="201">
        <f>$D31*'US Select Agents-Scores'!AK31</f>
        <v>0</v>
      </c>
      <c r="AP31" s="201">
        <f>$D31*'US Select Agents-Scores'!AL31</f>
        <v>0</v>
      </c>
      <c r="AQ31" s="201">
        <f>$D31*'US Select Agents-Scores'!AM31</f>
        <v>0</v>
      </c>
      <c r="AR31" s="201">
        <f>$D31*'US Select Agents-Scores'!AN31</f>
        <v>0</v>
      </c>
      <c r="AS31" s="201">
        <f>$D31*'US Select Agents-Scores'!AO31</f>
        <v>0</v>
      </c>
      <c r="AT31" s="201">
        <f>$D31*'US Select Agents-Scores'!AP31</f>
        <v>0</v>
      </c>
      <c r="AU31" s="201">
        <f>$D31*'US Select Agents-Scores'!AQ31</f>
        <v>0</v>
      </c>
      <c r="AV31" s="201">
        <f>$D31*'US Select Agents-Scores'!AR31</f>
        <v>0</v>
      </c>
      <c r="AW31" s="201">
        <f>$D31*'US Select Agents-Scores'!AS31</f>
        <v>0</v>
      </c>
      <c r="AX31" s="201">
        <f>$D31*'US Select Agents-Scores'!AT31</f>
        <v>0</v>
      </c>
      <c r="AY31" s="201">
        <f>$D31*'US Select Agents-Scores'!AU31</f>
        <v>0</v>
      </c>
      <c r="AZ31" s="201">
        <f>$D31*'US Select Agents-Scores'!AV31</f>
        <v>0</v>
      </c>
      <c r="BA31" s="201">
        <f>$D31*'US Select Agents-Scores'!AW31</f>
        <v>0</v>
      </c>
      <c r="BB31" s="201">
        <f>$D31*'US Select Agents-Scores'!AX31</f>
        <v>0</v>
      </c>
      <c r="BC31" s="201">
        <f>$D31*'US Select Agents-Scores'!AY31</f>
        <v>0</v>
      </c>
      <c r="BD31" s="201">
        <f>$D31*'US Select Agents-Scores'!AZ31</f>
        <v>0</v>
      </c>
      <c r="BE31" s="201">
        <f>$D31*'US Select Agents-Scores'!BA31</f>
        <v>0</v>
      </c>
      <c r="BF31" s="201">
        <f>$D31*'US Select Agents-Scores'!BB31</f>
        <v>0</v>
      </c>
      <c r="BG31" s="201">
        <f>$D31*'US Select Agents-Scores'!BC31</f>
        <v>0</v>
      </c>
      <c r="BH31" s="201">
        <f>$D31*'US Select Agents-Scores'!BD31</f>
        <v>0</v>
      </c>
      <c r="BI31" s="201">
        <f>$D31*'US Select Agents-Scores'!BE31</f>
        <v>0</v>
      </c>
      <c r="BJ31" s="201">
        <f>$D31*'US Select Agents-Scores'!BF31</f>
        <v>0</v>
      </c>
      <c r="BK31" s="201">
        <f>$D31*'US Select Agents-Scores'!BG31</f>
        <v>0</v>
      </c>
      <c r="BL31" s="201">
        <f>$D31*'US Select Agents-Scores'!BH31</f>
        <v>0</v>
      </c>
      <c r="BM31" s="201">
        <f>$D31*'US Select Agents-Scores'!BI31</f>
        <v>0</v>
      </c>
      <c r="BN31" s="201">
        <f>$D31*'US Select Agents-Scores'!BJ31</f>
        <v>0</v>
      </c>
      <c r="BO31" s="201">
        <f>$D31*'US Select Agents-Scores'!BK31</f>
        <v>0</v>
      </c>
      <c r="BP31" s="201">
        <f>$D31*'US Select Agents-Scores'!BL31</f>
        <v>0</v>
      </c>
      <c r="BQ31" s="201">
        <f>$D31*'US Select Agents-Scores'!BM31</f>
        <v>0</v>
      </c>
      <c r="BR31" s="201">
        <f>$D31*'US Select Agents-Scores'!BN31</f>
        <v>0</v>
      </c>
      <c r="BS31" s="201">
        <f>$D31*'US Select Agents-Scores'!BO31</f>
        <v>0</v>
      </c>
      <c r="BT31" s="201">
        <f>$D31*'US Select Agents-Scores'!BP31</f>
        <v>0</v>
      </c>
      <c r="BU31" s="201">
        <f>$D31*'US Select Agents-Scores'!BQ31</f>
        <v>0</v>
      </c>
      <c r="BV31" s="201">
        <f>$D31*'US Select Agents-Scores'!BR31</f>
        <v>0</v>
      </c>
      <c r="BW31" s="201">
        <f>$D31*'US Select Agents-Scores'!BS31</f>
        <v>0</v>
      </c>
      <c r="BX31" s="201">
        <f>$D31*'US Select Agents-Scores'!BT31</f>
        <v>0</v>
      </c>
      <c r="BY31" s="201">
        <f>$D31*'US Select Agents-Scores'!BU31</f>
        <v>0</v>
      </c>
      <c r="BZ31" s="201">
        <f>$D31*'US Select Agents-Scores'!BV31</f>
        <v>0</v>
      </c>
      <c r="CA31" s="201">
        <f>$D31*'US Select Agents-Scores'!BW31</f>
        <v>0</v>
      </c>
      <c r="CB31" s="201">
        <f>$D31*'US Select Agents-Scores'!BX31</f>
        <v>0</v>
      </c>
      <c r="CC31" s="201">
        <f>$D31*'US Select Agents-Scores'!BY31</f>
        <v>0</v>
      </c>
      <c r="CD31" s="201">
        <f>$D31*'US Select Agents-Scores'!BZ31</f>
        <v>0</v>
      </c>
      <c r="CE31" s="201">
        <f>$D31*'US Select Agents-Scores'!CA31</f>
        <v>0</v>
      </c>
      <c r="CF31" s="201">
        <f>$D31*'US Select Agents-Scores'!CB31</f>
        <v>0</v>
      </c>
      <c r="CG31" s="201">
        <f>$D31*'US Select Agents-Scores'!CC31</f>
        <v>0</v>
      </c>
      <c r="CH31" s="201">
        <f>$D31*'US Select Agents-Scores'!CD31</f>
        <v>0</v>
      </c>
      <c r="CI31" s="201">
        <f>$D31*'US Select Agents-Scores'!CE31</f>
        <v>0</v>
      </c>
      <c r="CJ31" s="201"/>
      <c r="CK31" s="201"/>
    </row>
    <row r="32" spans="1:89" x14ac:dyDescent="0.25">
      <c r="A32"/>
      <c r="B32" s="12" t="s">
        <v>126</v>
      </c>
      <c r="C32" s="13"/>
      <c r="D32" s="36">
        <v>0</v>
      </c>
      <c r="E32" s="4"/>
      <c r="F32" s="4"/>
      <c r="G32" s="201">
        <f>$D32*'US Select Agents-Scores'!C32</f>
        <v>0</v>
      </c>
      <c r="H32" s="201">
        <f>$D32*'US Select Agents-Scores'!D32</f>
        <v>0</v>
      </c>
      <c r="I32" s="201">
        <f>$D32*'US Select Agents-Scores'!E32</f>
        <v>0</v>
      </c>
      <c r="J32" s="201">
        <f>$D32*'US Select Agents-Scores'!F32</f>
        <v>0</v>
      </c>
      <c r="K32" s="201">
        <f>$D32*'US Select Agents-Scores'!G32</f>
        <v>0</v>
      </c>
      <c r="L32" s="201">
        <f>$D32*'US Select Agents-Scores'!H32</f>
        <v>0</v>
      </c>
      <c r="M32" s="201">
        <f>$D32*'US Select Agents-Scores'!I32</f>
        <v>0</v>
      </c>
      <c r="N32" s="201">
        <f>$D32*'US Select Agents-Scores'!J32</f>
        <v>0</v>
      </c>
      <c r="O32" s="201">
        <f>$D32*'US Select Agents-Scores'!K32</f>
        <v>0</v>
      </c>
      <c r="P32" s="201">
        <f>$D32*'US Select Agents-Scores'!L32</f>
        <v>0</v>
      </c>
      <c r="Q32" s="201">
        <f>$D32*'US Select Agents-Scores'!M32</f>
        <v>0</v>
      </c>
      <c r="R32" s="201">
        <f>$D32*'US Select Agents-Scores'!N32</f>
        <v>0</v>
      </c>
      <c r="S32" s="201">
        <f>$D32*'US Select Agents-Scores'!O32</f>
        <v>0</v>
      </c>
      <c r="T32" s="201">
        <f>$D32*'US Select Agents-Scores'!P32</f>
        <v>0</v>
      </c>
      <c r="U32" s="201">
        <f>$D32*'US Select Agents-Scores'!Q32</f>
        <v>0</v>
      </c>
      <c r="V32" s="201">
        <f>$D32*'US Select Agents-Scores'!R32</f>
        <v>0</v>
      </c>
      <c r="W32" s="201">
        <f>$D32*'US Select Agents-Scores'!S32</f>
        <v>0</v>
      </c>
      <c r="X32" s="201">
        <f>$D32*'US Select Agents-Scores'!T32</f>
        <v>0</v>
      </c>
      <c r="Y32" s="201">
        <f>$D32*'US Select Agents-Scores'!U32</f>
        <v>0</v>
      </c>
      <c r="Z32" s="201">
        <f>$D32*'US Select Agents-Scores'!V32</f>
        <v>0</v>
      </c>
      <c r="AA32" s="201">
        <f>$D32*'US Select Agents-Scores'!W32</f>
        <v>0</v>
      </c>
      <c r="AB32" s="201">
        <f>$D32*'US Select Agents-Scores'!X32</f>
        <v>0</v>
      </c>
      <c r="AC32" s="201">
        <f>$D32*'US Select Agents-Scores'!Y32</f>
        <v>0</v>
      </c>
      <c r="AD32" s="201">
        <f>$D32*'US Select Agents-Scores'!Z32</f>
        <v>0</v>
      </c>
      <c r="AE32" s="201">
        <f>$D32*'US Select Agents-Scores'!AA32</f>
        <v>0</v>
      </c>
      <c r="AF32" s="201">
        <f>$D32*'US Select Agents-Scores'!AB32</f>
        <v>0</v>
      </c>
      <c r="AG32" s="201">
        <f>$D32*'US Select Agents-Scores'!AC32</f>
        <v>0</v>
      </c>
      <c r="AH32" s="201">
        <f>$D32*'US Select Agents-Scores'!AD32</f>
        <v>0</v>
      </c>
      <c r="AI32" s="201">
        <f>$D32*'US Select Agents-Scores'!AE32</f>
        <v>0</v>
      </c>
      <c r="AJ32" s="201">
        <f>$D32*'US Select Agents-Scores'!AF32</f>
        <v>0</v>
      </c>
      <c r="AK32" s="201">
        <f>$D32*'US Select Agents-Scores'!AG32</f>
        <v>0</v>
      </c>
      <c r="AL32" s="201">
        <f>$D32*'US Select Agents-Scores'!AH32</f>
        <v>0</v>
      </c>
      <c r="AM32" s="201">
        <f>$D32*'US Select Agents-Scores'!AI32</f>
        <v>0</v>
      </c>
      <c r="AN32" s="201">
        <f>$D32*'US Select Agents-Scores'!AJ32</f>
        <v>0</v>
      </c>
      <c r="AO32" s="201">
        <f>$D32*'US Select Agents-Scores'!AK32</f>
        <v>0</v>
      </c>
      <c r="AP32" s="201">
        <f>$D32*'US Select Agents-Scores'!AL32</f>
        <v>0</v>
      </c>
      <c r="AQ32" s="201">
        <f>$D32*'US Select Agents-Scores'!AM32</f>
        <v>0</v>
      </c>
      <c r="AR32" s="201">
        <f>$D32*'US Select Agents-Scores'!AN32</f>
        <v>0</v>
      </c>
      <c r="AS32" s="201">
        <f>$D32*'US Select Agents-Scores'!AO32</f>
        <v>0</v>
      </c>
      <c r="AT32" s="201">
        <f>$D32*'US Select Agents-Scores'!AP32</f>
        <v>0</v>
      </c>
      <c r="AU32" s="201">
        <f>$D32*'US Select Agents-Scores'!AQ32</f>
        <v>0</v>
      </c>
      <c r="AV32" s="201">
        <f>$D32*'US Select Agents-Scores'!AR32</f>
        <v>0</v>
      </c>
      <c r="AW32" s="201">
        <f>$D32*'US Select Agents-Scores'!AS32</f>
        <v>0</v>
      </c>
      <c r="AX32" s="201">
        <f>$D32*'US Select Agents-Scores'!AT32</f>
        <v>0</v>
      </c>
      <c r="AY32" s="201">
        <f>$D32*'US Select Agents-Scores'!AU32</f>
        <v>0</v>
      </c>
      <c r="AZ32" s="201">
        <f>$D32*'US Select Agents-Scores'!AV32</f>
        <v>0</v>
      </c>
      <c r="BA32" s="201">
        <f>$D32*'US Select Agents-Scores'!AW32</f>
        <v>0</v>
      </c>
      <c r="BB32" s="201">
        <f>$D32*'US Select Agents-Scores'!AX32</f>
        <v>0</v>
      </c>
      <c r="BC32" s="201">
        <f>$D32*'US Select Agents-Scores'!AY32</f>
        <v>0</v>
      </c>
      <c r="BD32" s="201">
        <f>$D32*'US Select Agents-Scores'!AZ32</f>
        <v>0</v>
      </c>
      <c r="BE32" s="201">
        <f>$D32*'US Select Agents-Scores'!BA32</f>
        <v>0</v>
      </c>
      <c r="BF32" s="201">
        <f>$D32*'US Select Agents-Scores'!BB32</f>
        <v>0</v>
      </c>
      <c r="BG32" s="201">
        <f>$D32*'US Select Agents-Scores'!BC32</f>
        <v>0</v>
      </c>
      <c r="BH32" s="201">
        <f>$D32*'US Select Agents-Scores'!BD32</f>
        <v>0</v>
      </c>
      <c r="BI32" s="201">
        <f>$D32*'US Select Agents-Scores'!BE32</f>
        <v>0</v>
      </c>
      <c r="BJ32" s="201">
        <f>$D32*'US Select Agents-Scores'!BF32</f>
        <v>0</v>
      </c>
      <c r="BK32" s="201">
        <f>$D32*'US Select Agents-Scores'!BG32</f>
        <v>0</v>
      </c>
      <c r="BL32" s="201">
        <f>$D32*'US Select Agents-Scores'!BH32</f>
        <v>0</v>
      </c>
      <c r="BM32" s="201">
        <f>$D32*'US Select Agents-Scores'!BI32</f>
        <v>0</v>
      </c>
      <c r="BN32" s="201">
        <f>$D32*'US Select Agents-Scores'!BJ32</f>
        <v>0</v>
      </c>
      <c r="BO32" s="201">
        <f>$D32*'US Select Agents-Scores'!BK32</f>
        <v>0</v>
      </c>
      <c r="BP32" s="201">
        <f>$D32*'US Select Agents-Scores'!BL32</f>
        <v>0</v>
      </c>
      <c r="BQ32" s="201">
        <f>$D32*'US Select Agents-Scores'!BM32</f>
        <v>0</v>
      </c>
      <c r="BR32" s="201">
        <f>$D32*'US Select Agents-Scores'!BN32</f>
        <v>0</v>
      </c>
      <c r="BS32" s="201">
        <f>$D32*'US Select Agents-Scores'!BO32</f>
        <v>0</v>
      </c>
      <c r="BT32" s="201">
        <f>$D32*'US Select Agents-Scores'!BP32</f>
        <v>0</v>
      </c>
      <c r="BU32" s="201">
        <f>$D32*'US Select Agents-Scores'!BQ32</f>
        <v>0</v>
      </c>
      <c r="BV32" s="201">
        <f>$D32*'US Select Agents-Scores'!BR32</f>
        <v>0</v>
      </c>
      <c r="BW32" s="201">
        <f>$D32*'US Select Agents-Scores'!BS32</f>
        <v>0</v>
      </c>
      <c r="BX32" s="201">
        <f>$D32*'US Select Agents-Scores'!BT32</f>
        <v>0</v>
      </c>
      <c r="BY32" s="201">
        <f>$D32*'US Select Agents-Scores'!BU32</f>
        <v>0</v>
      </c>
      <c r="BZ32" s="201">
        <f>$D32*'US Select Agents-Scores'!BV32</f>
        <v>0</v>
      </c>
      <c r="CA32" s="201">
        <f>$D32*'US Select Agents-Scores'!BW32</f>
        <v>0</v>
      </c>
      <c r="CB32" s="201">
        <f>$D32*'US Select Agents-Scores'!BX32</f>
        <v>0</v>
      </c>
      <c r="CC32" s="201">
        <f>$D32*'US Select Agents-Scores'!BY32</f>
        <v>0</v>
      </c>
      <c r="CD32" s="201">
        <f>$D32*'US Select Agents-Scores'!BZ32</f>
        <v>0</v>
      </c>
      <c r="CE32" s="201">
        <f>$D32*'US Select Agents-Scores'!CA32</f>
        <v>0</v>
      </c>
      <c r="CF32" s="201">
        <f>$D32*'US Select Agents-Scores'!CB32</f>
        <v>0</v>
      </c>
      <c r="CG32" s="201">
        <f>$D32*'US Select Agents-Scores'!CC32</f>
        <v>0</v>
      </c>
      <c r="CH32" s="201">
        <f>$D32*'US Select Agents-Scores'!CD32</f>
        <v>0</v>
      </c>
      <c r="CI32" s="201">
        <f>$D32*'US Select Agents-Scores'!CE32</f>
        <v>0</v>
      </c>
      <c r="CJ32" s="201"/>
      <c r="CK32" s="201"/>
    </row>
    <row r="33" spans="1:89" x14ac:dyDescent="0.25">
      <c r="A33"/>
      <c r="B33" s="21" t="s">
        <v>116</v>
      </c>
      <c r="C33" s="34"/>
      <c r="D33" s="35"/>
      <c r="E33" s="4"/>
      <c r="F33" s="4"/>
      <c r="G33" s="201">
        <f>$D33*'US Select Agents-Scores'!C33</f>
        <v>0</v>
      </c>
      <c r="H33" s="201">
        <f>$D33*'US Select Agents-Scores'!D33</f>
        <v>0</v>
      </c>
      <c r="I33" s="201">
        <f>$D33*'US Select Agents-Scores'!E33</f>
        <v>0</v>
      </c>
      <c r="J33" s="201">
        <f>$D33*'US Select Agents-Scores'!F33</f>
        <v>0</v>
      </c>
      <c r="K33" s="201">
        <f>$D33*'US Select Agents-Scores'!G33</f>
        <v>0</v>
      </c>
      <c r="L33" s="201">
        <f>$D33*'US Select Agents-Scores'!H33</f>
        <v>0</v>
      </c>
      <c r="M33" s="201">
        <f>$D33*'US Select Agents-Scores'!I33</f>
        <v>0</v>
      </c>
      <c r="N33" s="201">
        <f>$D33*'US Select Agents-Scores'!J33</f>
        <v>0</v>
      </c>
      <c r="O33" s="201">
        <f>$D33*'US Select Agents-Scores'!K33</f>
        <v>0</v>
      </c>
      <c r="P33" s="201">
        <f>$D33*'US Select Agents-Scores'!L33</f>
        <v>0</v>
      </c>
      <c r="Q33" s="201">
        <f>$D33*'US Select Agents-Scores'!M33</f>
        <v>0</v>
      </c>
      <c r="R33" s="201">
        <f>$D33*'US Select Agents-Scores'!N33</f>
        <v>0</v>
      </c>
      <c r="S33" s="201">
        <f>$D33*'US Select Agents-Scores'!O33</f>
        <v>0</v>
      </c>
      <c r="T33" s="201">
        <f>$D33*'US Select Agents-Scores'!P33</f>
        <v>0</v>
      </c>
      <c r="U33" s="201">
        <f>$D33*'US Select Agents-Scores'!Q33</f>
        <v>0</v>
      </c>
      <c r="V33" s="201">
        <f>$D33*'US Select Agents-Scores'!R33</f>
        <v>0</v>
      </c>
      <c r="W33" s="201">
        <f>$D33*'US Select Agents-Scores'!S33</f>
        <v>0</v>
      </c>
      <c r="X33" s="201">
        <f>$D33*'US Select Agents-Scores'!T33</f>
        <v>0</v>
      </c>
      <c r="Y33" s="201">
        <f>$D33*'US Select Agents-Scores'!U33</f>
        <v>0</v>
      </c>
      <c r="Z33" s="201">
        <f>$D33*'US Select Agents-Scores'!V33</f>
        <v>0</v>
      </c>
      <c r="AA33" s="201">
        <f>$D33*'US Select Agents-Scores'!W33</f>
        <v>0</v>
      </c>
      <c r="AB33" s="201">
        <f>$D33*'US Select Agents-Scores'!X33</f>
        <v>0</v>
      </c>
      <c r="AC33" s="201">
        <f>$D33*'US Select Agents-Scores'!Y33</f>
        <v>0</v>
      </c>
      <c r="AD33" s="201">
        <f>$D33*'US Select Agents-Scores'!Z33</f>
        <v>0</v>
      </c>
      <c r="AE33" s="201">
        <f>$D33*'US Select Agents-Scores'!AA33</f>
        <v>0</v>
      </c>
      <c r="AF33" s="201">
        <f>$D33*'US Select Agents-Scores'!AB33</f>
        <v>0</v>
      </c>
      <c r="AG33" s="201">
        <f>$D33*'US Select Agents-Scores'!AC33</f>
        <v>0</v>
      </c>
      <c r="AH33" s="201">
        <f>$D33*'US Select Agents-Scores'!AD33</f>
        <v>0</v>
      </c>
      <c r="AI33" s="201">
        <f>$D33*'US Select Agents-Scores'!AE33</f>
        <v>0</v>
      </c>
      <c r="AJ33" s="201">
        <f>$D33*'US Select Agents-Scores'!AF33</f>
        <v>0</v>
      </c>
      <c r="AK33" s="201">
        <f>$D33*'US Select Agents-Scores'!AG33</f>
        <v>0</v>
      </c>
      <c r="AL33" s="201">
        <f>$D33*'US Select Agents-Scores'!AH33</f>
        <v>0</v>
      </c>
      <c r="AM33" s="201">
        <f>$D33*'US Select Agents-Scores'!AI33</f>
        <v>0</v>
      </c>
      <c r="AN33" s="201">
        <f>$D33*'US Select Agents-Scores'!AJ33</f>
        <v>0</v>
      </c>
      <c r="AO33" s="201">
        <f>$D33*'US Select Agents-Scores'!AK33</f>
        <v>0</v>
      </c>
      <c r="AP33" s="201">
        <f>$D33*'US Select Agents-Scores'!AL33</f>
        <v>0</v>
      </c>
      <c r="AQ33" s="201">
        <f>$D33*'US Select Agents-Scores'!AM33</f>
        <v>0</v>
      </c>
      <c r="AR33" s="201">
        <f>$D33*'US Select Agents-Scores'!AN33</f>
        <v>0</v>
      </c>
      <c r="AS33" s="201">
        <f>$D33*'US Select Agents-Scores'!AO33</f>
        <v>0</v>
      </c>
      <c r="AT33" s="201">
        <f>$D33*'US Select Agents-Scores'!AP33</f>
        <v>0</v>
      </c>
      <c r="AU33" s="201">
        <f>$D33*'US Select Agents-Scores'!AQ33</f>
        <v>0</v>
      </c>
      <c r="AV33" s="201">
        <f>$D33*'US Select Agents-Scores'!AR33</f>
        <v>0</v>
      </c>
      <c r="AW33" s="201">
        <f>$D33*'US Select Agents-Scores'!AS33</f>
        <v>0</v>
      </c>
      <c r="AX33" s="201">
        <f>$D33*'US Select Agents-Scores'!AT33</f>
        <v>0</v>
      </c>
      <c r="AY33" s="201">
        <f>$D33*'US Select Agents-Scores'!AU33</f>
        <v>0</v>
      </c>
      <c r="AZ33" s="201">
        <f>$D33*'US Select Agents-Scores'!AV33</f>
        <v>0</v>
      </c>
      <c r="BA33" s="201">
        <f>$D33*'US Select Agents-Scores'!AW33</f>
        <v>0</v>
      </c>
      <c r="BB33" s="201">
        <f>$D33*'US Select Agents-Scores'!AX33</f>
        <v>0</v>
      </c>
      <c r="BC33" s="201">
        <f>$D33*'US Select Agents-Scores'!AY33</f>
        <v>0</v>
      </c>
      <c r="BD33" s="201">
        <f>$D33*'US Select Agents-Scores'!AZ33</f>
        <v>0</v>
      </c>
      <c r="BE33" s="201">
        <f>$D33*'US Select Agents-Scores'!BA33</f>
        <v>0</v>
      </c>
      <c r="BF33" s="201">
        <f>$D33*'US Select Agents-Scores'!BB33</f>
        <v>0</v>
      </c>
      <c r="BG33" s="201">
        <f>$D33*'US Select Agents-Scores'!BC33</f>
        <v>0</v>
      </c>
      <c r="BH33" s="201">
        <f>$D33*'US Select Agents-Scores'!BD33</f>
        <v>0</v>
      </c>
      <c r="BI33" s="201">
        <f>$D33*'US Select Agents-Scores'!BE33</f>
        <v>0</v>
      </c>
      <c r="BJ33" s="201">
        <f>$D33*'US Select Agents-Scores'!BF33</f>
        <v>0</v>
      </c>
      <c r="BK33" s="201">
        <f>$D33*'US Select Agents-Scores'!BG33</f>
        <v>0</v>
      </c>
      <c r="BL33" s="201">
        <f>$D33*'US Select Agents-Scores'!BH33</f>
        <v>0</v>
      </c>
      <c r="BM33" s="201">
        <f>$D33*'US Select Agents-Scores'!BI33</f>
        <v>0</v>
      </c>
      <c r="BN33" s="201">
        <f>$D33*'US Select Agents-Scores'!BJ33</f>
        <v>0</v>
      </c>
      <c r="BO33" s="201">
        <f>$D33*'US Select Agents-Scores'!BK33</f>
        <v>0</v>
      </c>
      <c r="BP33" s="201">
        <f>$D33*'US Select Agents-Scores'!BL33</f>
        <v>0</v>
      </c>
      <c r="BQ33" s="201">
        <f>$D33*'US Select Agents-Scores'!BM33</f>
        <v>0</v>
      </c>
      <c r="BR33" s="201">
        <f>$D33*'US Select Agents-Scores'!BN33</f>
        <v>0</v>
      </c>
      <c r="BS33" s="201">
        <f>$D33*'US Select Agents-Scores'!BO33</f>
        <v>0</v>
      </c>
      <c r="BT33" s="201">
        <f>$D33*'US Select Agents-Scores'!BP33</f>
        <v>0</v>
      </c>
      <c r="BU33" s="201">
        <f>$D33*'US Select Agents-Scores'!BQ33</f>
        <v>0</v>
      </c>
      <c r="BV33" s="201">
        <f>$D33*'US Select Agents-Scores'!BR33</f>
        <v>0</v>
      </c>
      <c r="BW33" s="201">
        <f>$D33*'US Select Agents-Scores'!BS33</f>
        <v>0</v>
      </c>
      <c r="BX33" s="201">
        <f>$D33*'US Select Agents-Scores'!BT33</f>
        <v>0</v>
      </c>
      <c r="BY33" s="201">
        <f>$D33*'US Select Agents-Scores'!BU33</f>
        <v>0</v>
      </c>
      <c r="BZ33" s="201">
        <f>$D33*'US Select Agents-Scores'!BV33</f>
        <v>0</v>
      </c>
      <c r="CA33" s="201">
        <f>$D33*'US Select Agents-Scores'!BW33</f>
        <v>0</v>
      </c>
      <c r="CB33" s="201">
        <f>$D33*'US Select Agents-Scores'!BX33</f>
        <v>0</v>
      </c>
      <c r="CC33" s="201">
        <f>$D33*'US Select Agents-Scores'!BY33</f>
        <v>0</v>
      </c>
      <c r="CD33" s="201">
        <f>$D33*'US Select Agents-Scores'!BZ33</f>
        <v>0</v>
      </c>
      <c r="CE33" s="201">
        <f>$D33*'US Select Agents-Scores'!CA33</f>
        <v>0</v>
      </c>
      <c r="CF33" s="201">
        <f>$D33*'US Select Agents-Scores'!CB33</f>
        <v>0</v>
      </c>
      <c r="CG33" s="201">
        <f>$D33*'US Select Agents-Scores'!CC33</f>
        <v>0</v>
      </c>
      <c r="CH33" s="201">
        <f>$D33*'US Select Agents-Scores'!CD33</f>
        <v>0</v>
      </c>
      <c r="CI33" s="201">
        <f>$D33*'US Select Agents-Scores'!CE33</f>
        <v>0</v>
      </c>
      <c r="CJ33" s="201"/>
      <c r="CK33" s="201"/>
    </row>
    <row r="34" spans="1:89" x14ac:dyDescent="0.25">
      <c r="A34"/>
      <c r="B34" s="12" t="s">
        <v>127</v>
      </c>
      <c r="C34" s="13"/>
      <c r="D34" s="36">
        <f>C34*C33*C27</f>
        <v>0</v>
      </c>
      <c r="E34" s="4"/>
      <c r="F34" s="4"/>
      <c r="G34" s="201">
        <f>$D34*'US Select Agents-Scores'!C34</f>
        <v>0</v>
      </c>
      <c r="H34" s="201">
        <f>$D34*'US Select Agents-Scores'!D34</f>
        <v>0</v>
      </c>
      <c r="I34" s="201">
        <f>$D34*'US Select Agents-Scores'!E34</f>
        <v>0</v>
      </c>
      <c r="J34" s="201">
        <f>$D34*'US Select Agents-Scores'!F34</f>
        <v>0</v>
      </c>
      <c r="K34" s="201">
        <f>$D34*'US Select Agents-Scores'!G34</f>
        <v>0</v>
      </c>
      <c r="L34" s="201">
        <f>$D34*'US Select Agents-Scores'!H34</f>
        <v>0</v>
      </c>
      <c r="M34" s="201">
        <f>$D34*'US Select Agents-Scores'!I34</f>
        <v>0</v>
      </c>
      <c r="N34" s="201">
        <f>$D34*'US Select Agents-Scores'!J34</f>
        <v>0</v>
      </c>
      <c r="O34" s="201">
        <f>$D34*'US Select Agents-Scores'!K34</f>
        <v>0</v>
      </c>
      <c r="P34" s="201">
        <f>$D34*'US Select Agents-Scores'!L34</f>
        <v>0</v>
      </c>
      <c r="Q34" s="201">
        <f>$D34*'US Select Agents-Scores'!M34</f>
        <v>0</v>
      </c>
      <c r="R34" s="201">
        <f>$D34*'US Select Agents-Scores'!N34</f>
        <v>0</v>
      </c>
      <c r="S34" s="201">
        <f>$D34*'US Select Agents-Scores'!O34</f>
        <v>0</v>
      </c>
      <c r="T34" s="201">
        <f>$D34*'US Select Agents-Scores'!P34</f>
        <v>0</v>
      </c>
      <c r="U34" s="201">
        <f>$D34*'US Select Agents-Scores'!Q34</f>
        <v>0</v>
      </c>
      <c r="V34" s="201">
        <f>$D34*'US Select Agents-Scores'!R34</f>
        <v>0</v>
      </c>
      <c r="W34" s="201">
        <f>$D34*'US Select Agents-Scores'!S34</f>
        <v>0</v>
      </c>
      <c r="X34" s="201">
        <f>$D34*'US Select Agents-Scores'!T34</f>
        <v>0</v>
      </c>
      <c r="Y34" s="201">
        <f>$D34*'US Select Agents-Scores'!U34</f>
        <v>0</v>
      </c>
      <c r="Z34" s="201">
        <f>$D34*'US Select Agents-Scores'!V34</f>
        <v>0</v>
      </c>
      <c r="AA34" s="201">
        <f>$D34*'US Select Agents-Scores'!W34</f>
        <v>0</v>
      </c>
      <c r="AB34" s="201">
        <f>$D34*'US Select Agents-Scores'!X34</f>
        <v>0</v>
      </c>
      <c r="AC34" s="201">
        <f>$D34*'US Select Agents-Scores'!Y34</f>
        <v>0</v>
      </c>
      <c r="AD34" s="201">
        <f>$D34*'US Select Agents-Scores'!Z34</f>
        <v>0</v>
      </c>
      <c r="AE34" s="201">
        <f>$D34*'US Select Agents-Scores'!AA34</f>
        <v>0</v>
      </c>
      <c r="AF34" s="201">
        <f>$D34*'US Select Agents-Scores'!AB34</f>
        <v>0</v>
      </c>
      <c r="AG34" s="201">
        <f>$D34*'US Select Agents-Scores'!AC34</f>
        <v>0</v>
      </c>
      <c r="AH34" s="201">
        <f>$D34*'US Select Agents-Scores'!AD34</f>
        <v>0</v>
      </c>
      <c r="AI34" s="201">
        <f>$D34*'US Select Agents-Scores'!AE34</f>
        <v>0</v>
      </c>
      <c r="AJ34" s="201">
        <f>$D34*'US Select Agents-Scores'!AF34</f>
        <v>0</v>
      </c>
      <c r="AK34" s="201">
        <f>$D34*'US Select Agents-Scores'!AG34</f>
        <v>0</v>
      </c>
      <c r="AL34" s="201">
        <f>$D34*'US Select Agents-Scores'!AH34</f>
        <v>0</v>
      </c>
      <c r="AM34" s="201">
        <f>$D34*'US Select Agents-Scores'!AI34</f>
        <v>0</v>
      </c>
      <c r="AN34" s="201">
        <f>$D34*'US Select Agents-Scores'!AJ34</f>
        <v>0</v>
      </c>
      <c r="AO34" s="201">
        <f>$D34*'US Select Agents-Scores'!AK34</f>
        <v>0</v>
      </c>
      <c r="AP34" s="201">
        <f>$D34*'US Select Agents-Scores'!AL34</f>
        <v>0</v>
      </c>
      <c r="AQ34" s="201">
        <f>$D34*'US Select Agents-Scores'!AM34</f>
        <v>0</v>
      </c>
      <c r="AR34" s="201">
        <f>$D34*'US Select Agents-Scores'!AN34</f>
        <v>0</v>
      </c>
      <c r="AS34" s="201">
        <f>$D34*'US Select Agents-Scores'!AO34</f>
        <v>0</v>
      </c>
      <c r="AT34" s="201">
        <f>$D34*'US Select Agents-Scores'!AP34</f>
        <v>0</v>
      </c>
      <c r="AU34" s="201">
        <f>$D34*'US Select Agents-Scores'!AQ34</f>
        <v>0</v>
      </c>
      <c r="AV34" s="201">
        <f>$D34*'US Select Agents-Scores'!AR34</f>
        <v>0</v>
      </c>
      <c r="AW34" s="201">
        <f>$D34*'US Select Agents-Scores'!AS34</f>
        <v>0</v>
      </c>
      <c r="AX34" s="201">
        <f>$D34*'US Select Agents-Scores'!AT34</f>
        <v>0</v>
      </c>
      <c r="AY34" s="201">
        <f>$D34*'US Select Agents-Scores'!AU34</f>
        <v>0</v>
      </c>
      <c r="AZ34" s="201">
        <f>$D34*'US Select Agents-Scores'!AV34</f>
        <v>0</v>
      </c>
      <c r="BA34" s="201">
        <f>$D34*'US Select Agents-Scores'!AW34</f>
        <v>0</v>
      </c>
      <c r="BB34" s="201">
        <f>$D34*'US Select Agents-Scores'!AX34</f>
        <v>0</v>
      </c>
      <c r="BC34" s="201">
        <f>$D34*'US Select Agents-Scores'!AY34</f>
        <v>0</v>
      </c>
      <c r="BD34" s="201">
        <f>$D34*'US Select Agents-Scores'!AZ34</f>
        <v>0</v>
      </c>
      <c r="BE34" s="201">
        <f>$D34*'US Select Agents-Scores'!BA34</f>
        <v>0</v>
      </c>
      <c r="BF34" s="201">
        <f>$D34*'US Select Agents-Scores'!BB34</f>
        <v>0</v>
      </c>
      <c r="BG34" s="201">
        <f>$D34*'US Select Agents-Scores'!BC34</f>
        <v>0</v>
      </c>
      <c r="BH34" s="201">
        <f>$D34*'US Select Agents-Scores'!BD34</f>
        <v>0</v>
      </c>
      <c r="BI34" s="201">
        <f>$D34*'US Select Agents-Scores'!BE34</f>
        <v>0</v>
      </c>
      <c r="BJ34" s="201">
        <f>$D34*'US Select Agents-Scores'!BF34</f>
        <v>0</v>
      </c>
      <c r="BK34" s="201">
        <f>$D34*'US Select Agents-Scores'!BG34</f>
        <v>0</v>
      </c>
      <c r="BL34" s="201">
        <f>$D34*'US Select Agents-Scores'!BH34</f>
        <v>0</v>
      </c>
      <c r="BM34" s="201">
        <f>$D34*'US Select Agents-Scores'!BI34</f>
        <v>0</v>
      </c>
      <c r="BN34" s="201">
        <f>$D34*'US Select Agents-Scores'!BJ34</f>
        <v>0</v>
      </c>
      <c r="BO34" s="201">
        <f>$D34*'US Select Agents-Scores'!BK34</f>
        <v>0</v>
      </c>
      <c r="BP34" s="201">
        <f>$D34*'US Select Agents-Scores'!BL34</f>
        <v>0</v>
      </c>
      <c r="BQ34" s="201">
        <f>$D34*'US Select Agents-Scores'!BM34</f>
        <v>0</v>
      </c>
      <c r="BR34" s="201">
        <f>$D34*'US Select Agents-Scores'!BN34</f>
        <v>0</v>
      </c>
      <c r="BS34" s="201">
        <f>$D34*'US Select Agents-Scores'!BO34</f>
        <v>0</v>
      </c>
      <c r="BT34" s="201">
        <f>$D34*'US Select Agents-Scores'!BP34</f>
        <v>0</v>
      </c>
      <c r="BU34" s="201">
        <f>$D34*'US Select Agents-Scores'!BQ34</f>
        <v>0</v>
      </c>
      <c r="BV34" s="201">
        <f>$D34*'US Select Agents-Scores'!BR34</f>
        <v>0</v>
      </c>
      <c r="BW34" s="201">
        <f>$D34*'US Select Agents-Scores'!BS34</f>
        <v>0</v>
      </c>
      <c r="BX34" s="201">
        <f>$D34*'US Select Agents-Scores'!BT34</f>
        <v>0</v>
      </c>
      <c r="BY34" s="201">
        <f>$D34*'US Select Agents-Scores'!BU34</f>
        <v>0</v>
      </c>
      <c r="BZ34" s="201">
        <f>$D34*'US Select Agents-Scores'!BV34</f>
        <v>0</v>
      </c>
      <c r="CA34" s="201">
        <f>$D34*'US Select Agents-Scores'!BW34</f>
        <v>0</v>
      </c>
      <c r="CB34" s="201">
        <f>$D34*'US Select Agents-Scores'!BX34</f>
        <v>0</v>
      </c>
      <c r="CC34" s="201">
        <f>$D34*'US Select Agents-Scores'!BY34</f>
        <v>0</v>
      </c>
      <c r="CD34" s="201">
        <f>$D34*'US Select Agents-Scores'!BZ34</f>
        <v>0</v>
      </c>
      <c r="CE34" s="201">
        <f>$D34*'US Select Agents-Scores'!CA34</f>
        <v>0</v>
      </c>
      <c r="CF34" s="201">
        <f>$D34*'US Select Agents-Scores'!CB34</f>
        <v>0</v>
      </c>
      <c r="CG34" s="201">
        <f>$D34*'US Select Agents-Scores'!CC34</f>
        <v>0</v>
      </c>
      <c r="CH34" s="201">
        <f>$D34*'US Select Agents-Scores'!CD34</f>
        <v>0</v>
      </c>
      <c r="CI34" s="201">
        <f>$D34*'US Select Agents-Scores'!CE34</f>
        <v>0</v>
      </c>
      <c r="CJ34" s="201"/>
      <c r="CK34" s="201"/>
    </row>
    <row r="35" spans="1:89" x14ac:dyDescent="0.25">
      <c r="A35"/>
      <c r="B35" s="22" t="s">
        <v>117</v>
      </c>
      <c r="C35" s="32">
        <v>0.45</v>
      </c>
      <c r="D35" s="33"/>
      <c r="E35" s="4"/>
      <c r="F35" s="4"/>
      <c r="G35" s="201">
        <f>$D35*'US Select Agents-Scores'!C35</f>
        <v>0</v>
      </c>
      <c r="H35" s="201">
        <f>$D35*'US Select Agents-Scores'!D35</f>
        <v>0</v>
      </c>
      <c r="I35" s="201">
        <f>$D35*'US Select Agents-Scores'!E35</f>
        <v>0</v>
      </c>
      <c r="J35" s="201">
        <f>$D35*'US Select Agents-Scores'!F35</f>
        <v>0</v>
      </c>
      <c r="K35" s="201">
        <f>$D35*'US Select Agents-Scores'!G35</f>
        <v>0</v>
      </c>
      <c r="L35" s="201">
        <f>$D35*'US Select Agents-Scores'!H35</f>
        <v>0</v>
      </c>
      <c r="M35" s="201">
        <f>$D35*'US Select Agents-Scores'!I35</f>
        <v>0</v>
      </c>
      <c r="N35" s="201">
        <f>$D35*'US Select Agents-Scores'!J35</f>
        <v>0</v>
      </c>
      <c r="O35" s="201">
        <f>$D35*'US Select Agents-Scores'!K35</f>
        <v>0</v>
      </c>
      <c r="P35" s="201">
        <f>$D35*'US Select Agents-Scores'!L35</f>
        <v>0</v>
      </c>
      <c r="Q35" s="201">
        <f>$D35*'US Select Agents-Scores'!M35</f>
        <v>0</v>
      </c>
      <c r="R35" s="201">
        <f>$D35*'US Select Agents-Scores'!N35</f>
        <v>0</v>
      </c>
      <c r="S35" s="201">
        <f>$D35*'US Select Agents-Scores'!O35</f>
        <v>0</v>
      </c>
      <c r="T35" s="201">
        <f>$D35*'US Select Agents-Scores'!P35</f>
        <v>0</v>
      </c>
      <c r="U35" s="201">
        <f>$D35*'US Select Agents-Scores'!Q35</f>
        <v>0</v>
      </c>
      <c r="V35" s="201">
        <f>$D35*'US Select Agents-Scores'!R35</f>
        <v>0</v>
      </c>
      <c r="W35" s="201">
        <f>$D35*'US Select Agents-Scores'!S35</f>
        <v>0</v>
      </c>
      <c r="X35" s="201">
        <f>$D35*'US Select Agents-Scores'!T35</f>
        <v>0</v>
      </c>
      <c r="Y35" s="201">
        <f>$D35*'US Select Agents-Scores'!U35</f>
        <v>0</v>
      </c>
      <c r="Z35" s="201">
        <f>$D35*'US Select Agents-Scores'!V35</f>
        <v>0</v>
      </c>
      <c r="AA35" s="201">
        <f>$D35*'US Select Agents-Scores'!W35</f>
        <v>0</v>
      </c>
      <c r="AB35" s="201">
        <f>$D35*'US Select Agents-Scores'!X35</f>
        <v>0</v>
      </c>
      <c r="AC35" s="201">
        <f>$D35*'US Select Agents-Scores'!Y35</f>
        <v>0</v>
      </c>
      <c r="AD35" s="201">
        <f>$D35*'US Select Agents-Scores'!Z35</f>
        <v>0</v>
      </c>
      <c r="AE35" s="201">
        <f>$D35*'US Select Agents-Scores'!AA35</f>
        <v>0</v>
      </c>
      <c r="AF35" s="201">
        <f>$D35*'US Select Agents-Scores'!AB35</f>
        <v>0</v>
      </c>
      <c r="AG35" s="201">
        <f>$D35*'US Select Agents-Scores'!AC35</f>
        <v>0</v>
      </c>
      <c r="AH35" s="201">
        <f>$D35*'US Select Agents-Scores'!AD35</f>
        <v>0</v>
      </c>
      <c r="AI35" s="201">
        <f>$D35*'US Select Agents-Scores'!AE35</f>
        <v>0</v>
      </c>
      <c r="AJ35" s="201">
        <f>$D35*'US Select Agents-Scores'!AF35</f>
        <v>0</v>
      </c>
      <c r="AK35" s="201">
        <f>$D35*'US Select Agents-Scores'!AG35</f>
        <v>0</v>
      </c>
      <c r="AL35" s="201">
        <f>$D35*'US Select Agents-Scores'!AH35</f>
        <v>0</v>
      </c>
      <c r="AM35" s="201">
        <f>$D35*'US Select Agents-Scores'!AI35</f>
        <v>0</v>
      </c>
      <c r="AN35" s="201">
        <f>$D35*'US Select Agents-Scores'!AJ35</f>
        <v>0</v>
      </c>
      <c r="AO35" s="201">
        <f>$D35*'US Select Agents-Scores'!AK35</f>
        <v>0</v>
      </c>
      <c r="AP35" s="201">
        <f>$D35*'US Select Agents-Scores'!AL35</f>
        <v>0</v>
      </c>
      <c r="AQ35" s="201">
        <f>$D35*'US Select Agents-Scores'!AM35</f>
        <v>0</v>
      </c>
      <c r="AR35" s="201">
        <f>$D35*'US Select Agents-Scores'!AN35</f>
        <v>0</v>
      </c>
      <c r="AS35" s="201">
        <f>$D35*'US Select Agents-Scores'!AO35</f>
        <v>0</v>
      </c>
      <c r="AT35" s="201">
        <f>$D35*'US Select Agents-Scores'!AP35</f>
        <v>0</v>
      </c>
      <c r="AU35" s="201">
        <f>$D35*'US Select Agents-Scores'!AQ35</f>
        <v>0</v>
      </c>
      <c r="AV35" s="201">
        <f>$D35*'US Select Agents-Scores'!AR35</f>
        <v>0</v>
      </c>
      <c r="AW35" s="201">
        <f>$D35*'US Select Agents-Scores'!AS35</f>
        <v>0</v>
      </c>
      <c r="AX35" s="201">
        <f>$D35*'US Select Agents-Scores'!AT35</f>
        <v>0</v>
      </c>
      <c r="AY35" s="201">
        <f>$D35*'US Select Agents-Scores'!AU35</f>
        <v>0</v>
      </c>
      <c r="AZ35" s="201">
        <f>$D35*'US Select Agents-Scores'!AV35</f>
        <v>0</v>
      </c>
      <c r="BA35" s="201">
        <f>$D35*'US Select Agents-Scores'!AW35</f>
        <v>0</v>
      </c>
      <c r="BB35" s="201">
        <f>$D35*'US Select Agents-Scores'!AX35</f>
        <v>0</v>
      </c>
      <c r="BC35" s="201">
        <f>$D35*'US Select Agents-Scores'!AY35</f>
        <v>0</v>
      </c>
      <c r="BD35" s="201">
        <f>$D35*'US Select Agents-Scores'!AZ35</f>
        <v>0</v>
      </c>
      <c r="BE35" s="201">
        <f>$D35*'US Select Agents-Scores'!BA35</f>
        <v>0</v>
      </c>
      <c r="BF35" s="201">
        <f>$D35*'US Select Agents-Scores'!BB35</f>
        <v>0</v>
      </c>
      <c r="BG35" s="201">
        <f>$D35*'US Select Agents-Scores'!BC35</f>
        <v>0</v>
      </c>
      <c r="BH35" s="201">
        <f>$D35*'US Select Agents-Scores'!BD35</f>
        <v>0</v>
      </c>
      <c r="BI35" s="201">
        <f>$D35*'US Select Agents-Scores'!BE35</f>
        <v>0</v>
      </c>
      <c r="BJ35" s="201">
        <f>$D35*'US Select Agents-Scores'!BF35</f>
        <v>0</v>
      </c>
      <c r="BK35" s="201">
        <f>$D35*'US Select Agents-Scores'!BG35</f>
        <v>0</v>
      </c>
      <c r="BL35" s="201">
        <f>$D35*'US Select Agents-Scores'!BH35</f>
        <v>0</v>
      </c>
      <c r="BM35" s="201">
        <f>$D35*'US Select Agents-Scores'!BI35</f>
        <v>0</v>
      </c>
      <c r="BN35" s="201">
        <f>$D35*'US Select Agents-Scores'!BJ35</f>
        <v>0</v>
      </c>
      <c r="BO35" s="201">
        <f>$D35*'US Select Agents-Scores'!BK35</f>
        <v>0</v>
      </c>
      <c r="BP35" s="201">
        <f>$D35*'US Select Agents-Scores'!BL35</f>
        <v>0</v>
      </c>
      <c r="BQ35" s="201">
        <f>$D35*'US Select Agents-Scores'!BM35</f>
        <v>0</v>
      </c>
      <c r="BR35" s="201">
        <f>$D35*'US Select Agents-Scores'!BN35</f>
        <v>0</v>
      </c>
      <c r="BS35" s="201">
        <f>$D35*'US Select Agents-Scores'!BO35</f>
        <v>0</v>
      </c>
      <c r="BT35" s="201">
        <f>$D35*'US Select Agents-Scores'!BP35</f>
        <v>0</v>
      </c>
      <c r="BU35" s="201">
        <f>$D35*'US Select Agents-Scores'!BQ35</f>
        <v>0</v>
      </c>
      <c r="BV35" s="201">
        <f>$D35*'US Select Agents-Scores'!BR35</f>
        <v>0</v>
      </c>
      <c r="BW35" s="201">
        <f>$D35*'US Select Agents-Scores'!BS35</f>
        <v>0</v>
      </c>
      <c r="BX35" s="201">
        <f>$D35*'US Select Agents-Scores'!BT35</f>
        <v>0</v>
      </c>
      <c r="BY35" s="201">
        <f>$D35*'US Select Agents-Scores'!BU35</f>
        <v>0</v>
      </c>
      <c r="BZ35" s="201">
        <f>$D35*'US Select Agents-Scores'!BV35</f>
        <v>0</v>
      </c>
      <c r="CA35" s="201">
        <f>$D35*'US Select Agents-Scores'!BW35</f>
        <v>0</v>
      </c>
      <c r="CB35" s="201">
        <f>$D35*'US Select Agents-Scores'!BX35</f>
        <v>0</v>
      </c>
      <c r="CC35" s="201">
        <f>$D35*'US Select Agents-Scores'!BY35</f>
        <v>0</v>
      </c>
      <c r="CD35" s="201">
        <f>$D35*'US Select Agents-Scores'!BZ35</f>
        <v>0</v>
      </c>
      <c r="CE35" s="201">
        <f>$D35*'US Select Agents-Scores'!CA35</f>
        <v>0</v>
      </c>
      <c r="CF35" s="201">
        <f>$D35*'US Select Agents-Scores'!CB35</f>
        <v>0</v>
      </c>
      <c r="CG35" s="201">
        <f>$D35*'US Select Agents-Scores'!CC35</f>
        <v>0</v>
      </c>
      <c r="CH35" s="201">
        <f>$D35*'US Select Agents-Scores'!CD35</f>
        <v>0</v>
      </c>
      <c r="CI35" s="201">
        <f>$D35*'US Select Agents-Scores'!CE35</f>
        <v>0</v>
      </c>
      <c r="CJ35" s="201"/>
      <c r="CK35" s="201"/>
    </row>
    <row r="36" spans="1:89" x14ac:dyDescent="0.25">
      <c r="A36"/>
      <c r="B36" s="23" t="s">
        <v>128</v>
      </c>
      <c r="C36" s="13">
        <v>0.25</v>
      </c>
      <c r="D36" s="48">
        <f>C36*$C$40</f>
        <v>0.08</v>
      </c>
      <c r="E36" s="4"/>
      <c r="F36" s="4"/>
      <c r="G36" s="201">
        <f>$D36*'US Select Agents-Scores'!C36</f>
        <v>0.08</v>
      </c>
      <c r="H36" s="201">
        <f>$D36*'US Select Agents-Scores'!D36</f>
        <v>0.32</v>
      </c>
      <c r="I36" s="201">
        <f>$D36*'US Select Agents-Scores'!E36</f>
        <v>0.32</v>
      </c>
      <c r="J36" s="201">
        <f>$D36*'US Select Agents-Scores'!F36</f>
        <v>0.16</v>
      </c>
      <c r="K36" s="201">
        <f>$D36*'US Select Agents-Scores'!G36</f>
        <v>0</v>
      </c>
      <c r="L36" s="201">
        <f>$D36*'US Select Agents-Scores'!H36</f>
        <v>0.32</v>
      </c>
      <c r="M36" s="201">
        <f>$D36*'US Select Agents-Scores'!I36</f>
        <v>0.24</v>
      </c>
      <c r="N36" s="201">
        <f>$D36*'US Select Agents-Scores'!J36</f>
        <v>0.32</v>
      </c>
      <c r="O36" s="201">
        <f>$D36*'US Select Agents-Scores'!K36</f>
        <v>0</v>
      </c>
      <c r="P36" s="201">
        <f>$D36*'US Select Agents-Scores'!L36</f>
        <v>0.24</v>
      </c>
      <c r="Q36" s="201">
        <f>$D36*'US Select Agents-Scores'!M36</f>
        <v>0.32</v>
      </c>
      <c r="R36" s="201">
        <f>$D36*'US Select Agents-Scores'!N36</f>
        <v>0.24</v>
      </c>
      <c r="S36" s="201">
        <f>$D36*'US Select Agents-Scores'!O36</f>
        <v>0.24</v>
      </c>
      <c r="T36" s="201">
        <f>$D36*'US Select Agents-Scores'!P36</f>
        <v>0.24</v>
      </c>
      <c r="U36" s="201">
        <f>$D36*'US Select Agents-Scores'!Q36</f>
        <v>0.32</v>
      </c>
      <c r="V36" s="201">
        <f>$D36*'US Select Agents-Scores'!R36</f>
        <v>0.24</v>
      </c>
      <c r="W36" s="201">
        <f>$D36*'US Select Agents-Scores'!S36</f>
        <v>0.24</v>
      </c>
      <c r="X36" s="201">
        <f>$D36*'US Select Agents-Scores'!T36</f>
        <v>0.08</v>
      </c>
      <c r="Y36" s="201">
        <f>$D36*'US Select Agents-Scores'!U36</f>
        <v>0.32</v>
      </c>
      <c r="Z36" s="201">
        <f>$D36*'US Select Agents-Scores'!V36</f>
        <v>0.32</v>
      </c>
      <c r="AA36" s="201">
        <f>$D36*'US Select Agents-Scores'!W36</f>
        <v>0.08</v>
      </c>
      <c r="AB36" s="201">
        <f>$D36*'US Select Agents-Scores'!X36</f>
        <v>0.08</v>
      </c>
      <c r="AC36" s="201">
        <f>$D36*'US Select Agents-Scores'!Y36</f>
        <v>0</v>
      </c>
      <c r="AD36" s="201">
        <f>$D36*'US Select Agents-Scores'!Z36</f>
        <v>0.08</v>
      </c>
      <c r="AE36" s="201">
        <f>$D36*'US Select Agents-Scores'!AA36</f>
        <v>0</v>
      </c>
      <c r="AF36" s="201">
        <f>$D36*'US Select Agents-Scores'!AB36</f>
        <v>0</v>
      </c>
      <c r="AG36" s="201">
        <f>$D36*'US Select Agents-Scores'!AC36</f>
        <v>0.32</v>
      </c>
      <c r="AH36" s="201">
        <f>$D36*'US Select Agents-Scores'!AD36</f>
        <v>0.24</v>
      </c>
      <c r="AI36" s="201">
        <f>$D36*'US Select Agents-Scores'!AE36</f>
        <v>0</v>
      </c>
      <c r="AJ36" s="201">
        <f>$D36*'US Select Agents-Scores'!AF36</f>
        <v>0</v>
      </c>
      <c r="AK36" s="201">
        <f>$D36*'US Select Agents-Scores'!AG36</f>
        <v>0.32</v>
      </c>
      <c r="AL36" s="201">
        <f>$D36*'US Select Agents-Scores'!AH36</f>
        <v>0</v>
      </c>
      <c r="AM36" s="201">
        <f>$D36*'US Select Agents-Scores'!AI36</f>
        <v>0.24</v>
      </c>
      <c r="AN36" s="201">
        <f>$D36*'US Select Agents-Scores'!AJ36</f>
        <v>0.24</v>
      </c>
      <c r="AO36" s="201">
        <f>$D36*'US Select Agents-Scores'!AK36</f>
        <v>0.16</v>
      </c>
      <c r="AP36" s="201">
        <f>$D36*'US Select Agents-Scores'!AL36</f>
        <v>0</v>
      </c>
      <c r="AQ36" s="201">
        <f>$D36*'US Select Agents-Scores'!AM36</f>
        <v>0</v>
      </c>
      <c r="AR36" s="201">
        <f>$D36*'US Select Agents-Scores'!AN36</f>
        <v>0.32</v>
      </c>
      <c r="AS36" s="201">
        <f>$D36*'US Select Agents-Scores'!AO36</f>
        <v>0.24</v>
      </c>
      <c r="AT36" s="201">
        <f>$D36*'US Select Agents-Scores'!AP36</f>
        <v>0</v>
      </c>
      <c r="AU36" s="201">
        <f>$D36*'US Select Agents-Scores'!AQ36</f>
        <v>0.24</v>
      </c>
      <c r="AV36" s="201">
        <f>$D36*'US Select Agents-Scores'!AR36</f>
        <v>0</v>
      </c>
      <c r="AW36" s="201">
        <f>$D36*'US Select Agents-Scores'!AS36</f>
        <v>0</v>
      </c>
      <c r="AX36" s="201">
        <f>$D36*'US Select Agents-Scores'!AT36</f>
        <v>0</v>
      </c>
      <c r="AY36" s="201">
        <f>$D36*'US Select Agents-Scores'!AU36</f>
        <v>0.32</v>
      </c>
      <c r="AZ36" s="201">
        <f>$D36*'US Select Agents-Scores'!AV36</f>
        <v>0</v>
      </c>
      <c r="BA36" s="201">
        <f>$D36*'US Select Agents-Scores'!AW36</f>
        <v>0</v>
      </c>
      <c r="BB36" s="201">
        <f>$D36*'US Select Agents-Scores'!AX36</f>
        <v>0.32</v>
      </c>
      <c r="BC36" s="201">
        <f>$D36*'US Select Agents-Scores'!AY36</f>
        <v>0</v>
      </c>
      <c r="BD36" s="201">
        <f>$D36*'US Select Agents-Scores'!AZ36</f>
        <v>0</v>
      </c>
      <c r="BE36" s="201">
        <f>$D36*'US Select Agents-Scores'!BA36</f>
        <v>0</v>
      </c>
      <c r="BF36" s="201">
        <f>$D36*'US Select Agents-Scores'!BB36</f>
        <v>0</v>
      </c>
      <c r="BG36" s="201">
        <f>$D36*'US Select Agents-Scores'!BC36</f>
        <v>0</v>
      </c>
      <c r="BH36" s="201">
        <f>$D36*'US Select Agents-Scores'!BD36</f>
        <v>0</v>
      </c>
      <c r="BI36" s="201">
        <f>$D36*'US Select Agents-Scores'!BE36</f>
        <v>0</v>
      </c>
      <c r="BJ36" s="201">
        <f>$D36*'US Select Agents-Scores'!BF36</f>
        <v>0.24</v>
      </c>
      <c r="BK36" s="201">
        <f>$D36*'US Select Agents-Scores'!BG36</f>
        <v>0.32</v>
      </c>
      <c r="BL36" s="201">
        <f>$D36*'US Select Agents-Scores'!BH36</f>
        <v>0</v>
      </c>
      <c r="BM36" s="201">
        <f>$D36*'US Select Agents-Scores'!BI36</f>
        <v>0</v>
      </c>
      <c r="BN36" s="201">
        <f>$D36*'US Select Agents-Scores'!BJ36</f>
        <v>0</v>
      </c>
      <c r="BO36" s="201">
        <f>$D36*'US Select Agents-Scores'!BK36</f>
        <v>0.24</v>
      </c>
      <c r="BP36" s="201">
        <f>$D36*'US Select Agents-Scores'!BL36</f>
        <v>0</v>
      </c>
      <c r="BQ36" s="201">
        <f>$D36*'US Select Agents-Scores'!BM36</f>
        <v>0</v>
      </c>
      <c r="BR36" s="201">
        <f>$D36*'US Select Agents-Scores'!BN36</f>
        <v>0</v>
      </c>
      <c r="BS36" s="201">
        <f>$D36*'US Select Agents-Scores'!BO36</f>
        <v>0</v>
      </c>
      <c r="BT36" s="201">
        <f>$D36*'US Select Agents-Scores'!BP36</f>
        <v>0</v>
      </c>
      <c r="BU36" s="201">
        <f>$D36*'US Select Agents-Scores'!BQ36</f>
        <v>0</v>
      </c>
      <c r="BV36" s="201">
        <f>$D36*'US Select Agents-Scores'!BR36</f>
        <v>0</v>
      </c>
      <c r="BW36" s="201">
        <f>$D36*'US Select Agents-Scores'!BS36</f>
        <v>0</v>
      </c>
      <c r="BX36" s="201">
        <f>$D36*'US Select Agents-Scores'!BT36</f>
        <v>0.08</v>
      </c>
      <c r="BY36" s="201">
        <f>$D36*'US Select Agents-Scores'!BU36</f>
        <v>0.32</v>
      </c>
      <c r="BZ36" s="201">
        <f>$D36*'US Select Agents-Scores'!BV36</f>
        <v>0</v>
      </c>
      <c r="CA36" s="201">
        <f>$D36*'US Select Agents-Scores'!BW36</f>
        <v>0</v>
      </c>
      <c r="CB36" s="201">
        <f>$D36*'US Select Agents-Scores'!BX36</f>
        <v>0.32</v>
      </c>
      <c r="CC36" s="201">
        <f>$D36*'US Select Agents-Scores'!BY36</f>
        <v>0.32</v>
      </c>
      <c r="CD36" s="201">
        <f>$D36*'US Select Agents-Scores'!BZ36</f>
        <v>0.32</v>
      </c>
      <c r="CE36" s="201">
        <f>$D36*'US Select Agents-Scores'!CA36</f>
        <v>0.32</v>
      </c>
      <c r="CF36" s="201">
        <f>$D36*'US Select Agents-Scores'!CB36</f>
        <v>0</v>
      </c>
      <c r="CG36" s="201">
        <f>$D36*'US Select Agents-Scores'!CC36</f>
        <v>0</v>
      </c>
      <c r="CH36" s="201">
        <f>$D36*'US Select Agents-Scores'!CD36</f>
        <v>0.24</v>
      </c>
      <c r="CI36" s="201">
        <f>$D36*'US Select Agents-Scores'!CE36</f>
        <v>0</v>
      </c>
      <c r="CJ36" s="201"/>
      <c r="CK36" s="201"/>
    </row>
    <row r="37" spans="1:89" x14ac:dyDescent="0.25">
      <c r="A37"/>
      <c r="B37" s="23" t="s">
        <v>129</v>
      </c>
      <c r="C37" s="13">
        <v>0.54</v>
      </c>
      <c r="D37" s="48">
        <f t="shared" ref="D37:D38" si="4">C37*$C$40</f>
        <v>0.17280000000000001</v>
      </c>
      <c r="E37" s="4"/>
      <c r="F37" s="4"/>
      <c r="G37" s="201">
        <f>$D37*'US Select Agents-Scores'!C37</f>
        <v>0.69120000000000004</v>
      </c>
      <c r="H37" s="201">
        <f>$D37*'US Select Agents-Scores'!D37</f>
        <v>0.51839999999999997</v>
      </c>
      <c r="I37" s="201">
        <f>$D37*'US Select Agents-Scores'!E37</f>
        <v>0.69120000000000004</v>
      </c>
      <c r="J37" s="201">
        <f>$D37*'US Select Agents-Scores'!F37</f>
        <v>0.69120000000000004</v>
      </c>
      <c r="K37" s="201">
        <f>$D37*'US Select Agents-Scores'!G37</f>
        <v>0</v>
      </c>
      <c r="L37" s="201">
        <f>$D37*'US Select Agents-Scores'!H37</f>
        <v>0.69120000000000004</v>
      </c>
      <c r="M37" s="201">
        <f>$D37*'US Select Agents-Scores'!I37</f>
        <v>0.69120000000000004</v>
      </c>
      <c r="N37" s="201">
        <f>$D37*'US Select Agents-Scores'!J37</f>
        <v>0.69120000000000004</v>
      </c>
      <c r="O37" s="201">
        <f>$D37*'US Select Agents-Scores'!K37</f>
        <v>0</v>
      </c>
      <c r="P37" s="201">
        <f>$D37*'US Select Agents-Scores'!L37</f>
        <v>0.34560000000000002</v>
      </c>
      <c r="Q37" s="201">
        <f>$D37*'US Select Agents-Scores'!M37</f>
        <v>0.51839999999999997</v>
      </c>
      <c r="R37" s="201">
        <f>$D37*'US Select Agents-Scores'!N37</f>
        <v>0.51839999999999997</v>
      </c>
      <c r="S37" s="201">
        <f>$D37*'US Select Agents-Scores'!O37</f>
        <v>0.69120000000000004</v>
      </c>
      <c r="T37" s="201">
        <f>$D37*'US Select Agents-Scores'!P37</f>
        <v>0.69120000000000004</v>
      </c>
      <c r="U37" s="201">
        <f>$D37*'US Select Agents-Scores'!Q37</f>
        <v>0.69120000000000004</v>
      </c>
      <c r="V37" s="201">
        <f>$D37*'US Select Agents-Scores'!R37</f>
        <v>0.51839999999999997</v>
      </c>
      <c r="W37" s="201">
        <f>$D37*'US Select Agents-Scores'!S37</f>
        <v>0.34560000000000002</v>
      </c>
      <c r="X37" s="201">
        <f>$D37*'US Select Agents-Scores'!T37</f>
        <v>0.34560000000000002</v>
      </c>
      <c r="Y37" s="201">
        <f>$D37*'US Select Agents-Scores'!U37</f>
        <v>0.17280000000000001</v>
      </c>
      <c r="Z37" s="201">
        <f>$D37*'US Select Agents-Scores'!V37</f>
        <v>0.51839999999999997</v>
      </c>
      <c r="AA37" s="201">
        <f>$D37*'US Select Agents-Scores'!W37</f>
        <v>0.69120000000000004</v>
      </c>
      <c r="AB37" s="201">
        <f>$D37*'US Select Agents-Scores'!X37</f>
        <v>0.51839999999999997</v>
      </c>
      <c r="AC37" s="201">
        <f>$D37*'US Select Agents-Scores'!Y37</f>
        <v>0</v>
      </c>
      <c r="AD37" s="201">
        <f>$D37*'US Select Agents-Scores'!Z37</f>
        <v>0.69120000000000004</v>
      </c>
      <c r="AE37" s="201">
        <f>$D37*'US Select Agents-Scores'!AA37</f>
        <v>0</v>
      </c>
      <c r="AF37" s="201">
        <f>$D37*'US Select Agents-Scores'!AB37</f>
        <v>0</v>
      </c>
      <c r="AG37" s="201">
        <f>$D37*'US Select Agents-Scores'!AC37</f>
        <v>0.69120000000000004</v>
      </c>
      <c r="AH37" s="201">
        <f>$D37*'US Select Agents-Scores'!AD37</f>
        <v>0.51839999999999997</v>
      </c>
      <c r="AI37" s="201">
        <f>$D37*'US Select Agents-Scores'!AE37</f>
        <v>0</v>
      </c>
      <c r="AJ37" s="201">
        <f>$D37*'US Select Agents-Scores'!AF37</f>
        <v>0</v>
      </c>
      <c r="AK37" s="201">
        <f>$D37*'US Select Agents-Scores'!AG37</f>
        <v>0.69120000000000004</v>
      </c>
      <c r="AL37" s="201">
        <f>$D37*'US Select Agents-Scores'!AH37</f>
        <v>0.34560000000000002</v>
      </c>
      <c r="AM37" s="201">
        <f>$D37*'US Select Agents-Scores'!AI37</f>
        <v>0.51839999999999997</v>
      </c>
      <c r="AN37" s="201">
        <f>$D37*'US Select Agents-Scores'!AJ37</f>
        <v>0.51839999999999997</v>
      </c>
      <c r="AO37" s="201">
        <f>$D37*'US Select Agents-Scores'!AK37</f>
        <v>0.51839999999999997</v>
      </c>
      <c r="AP37" s="201">
        <f>$D37*'US Select Agents-Scores'!AL37</f>
        <v>0.51839999999999997</v>
      </c>
      <c r="AQ37" s="201">
        <f>$D37*'US Select Agents-Scores'!AM37</f>
        <v>0.17280000000000001</v>
      </c>
      <c r="AR37" s="201">
        <f>$D37*'US Select Agents-Scores'!AN37</f>
        <v>0.69120000000000004</v>
      </c>
      <c r="AS37" s="201">
        <f>$D37*'US Select Agents-Scores'!AO37</f>
        <v>0.69120000000000004</v>
      </c>
      <c r="AT37" s="201">
        <f>$D37*'US Select Agents-Scores'!AP37</f>
        <v>0</v>
      </c>
      <c r="AU37" s="201">
        <f>$D37*'US Select Agents-Scores'!AQ37</f>
        <v>0.51839999999999997</v>
      </c>
      <c r="AV37" s="201">
        <f>$D37*'US Select Agents-Scores'!AR37</f>
        <v>0.17280000000000001</v>
      </c>
      <c r="AW37" s="201">
        <f>$D37*'US Select Agents-Scores'!AS37</f>
        <v>0</v>
      </c>
      <c r="AX37" s="201">
        <f>$D37*'US Select Agents-Scores'!AT37</f>
        <v>0</v>
      </c>
      <c r="AY37" s="201">
        <f>$D37*'US Select Agents-Scores'!AU37</f>
        <v>0.51839999999999997</v>
      </c>
      <c r="AZ37" s="201">
        <f>$D37*'US Select Agents-Scores'!AV37</f>
        <v>0</v>
      </c>
      <c r="BA37" s="201">
        <f>$D37*'US Select Agents-Scores'!AW37</f>
        <v>0</v>
      </c>
      <c r="BB37" s="201">
        <f>$D37*'US Select Agents-Scores'!AX37</f>
        <v>0.69120000000000004</v>
      </c>
      <c r="BC37" s="201">
        <f>$D37*'US Select Agents-Scores'!AY37</f>
        <v>0</v>
      </c>
      <c r="BD37" s="201">
        <f>$D37*'US Select Agents-Scores'!AZ37</f>
        <v>0</v>
      </c>
      <c r="BE37" s="201">
        <f>$D37*'US Select Agents-Scores'!BA37</f>
        <v>0.69120000000000004</v>
      </c>
      <c r="BF37" s="201">
        <f>$D37*'US Select Agents-Scores'!BB37</f>
        <v>0</v>
      </c>
      <c r="BG37" s="201">
        <f>$D37*'US Select Agents-Scores'!BC37</f>
        <v>0</v>
      </c>
      <c r="BH37" s="201">
        <f>$D37*'US Select Agents-Scores'!BD37</f>
        <v>0</v>
      </c>
      <c r="BI37" s="201">
        <f>$D37*'US Select Agents-Scores'!BE37</f>
        <v>0</v>
      </c>
      <c r="BJ37" s="201">
        <f>$D37*'US Select Agents-Scores'!BF37</f>
        <v>0.69120000000000004</v>
      </c>
      <c r="BK37" s="201">
        <f>$D37*'US Select Agents-Scores'!BG37</f>
        <v>0.69120000000000004</v>
      </c>
      <c r="BL37" s="201">
        <f>$D37*'US Select Agents-Scores'!BH37</f>
        <v>0</v>
      </c>
      <c r="BM37" s="201">
        <f>$D37*'US Select Agents-Scores'!BI37</f>
        <v>0.69120000000000004</v>
      </c>
      <c r="BN37" s="201">
        <f>$D37*'US Select Agents-Scores'!BJ37</f>
        <v>0</v>
      </c>
      <c r="BO37" s="201">
        <f>$D37*'US Select Agents-Scores'!BK37</f>
        <v>0.51839999999999997</v>
      </c>
      <c r="BP37" s="201">
        <f>$D37*'US Select Agents-Scores'!BL37</f>
        <v>0</v>
      </c>
      <c r="BQ37" s="201">
        <f>$D37*'US Select Agents-Scores'!BM37</f>
        <v>0</v>
      </c>
      <c r="BR37" s="201">
        <f>$D37*'US Select Agents-Scores'!BN37</f>
        <v>0</v>
      </c>
      <c r="BS37" s="201">
        <f>$D37*'US Select Agents-Scores'!BO37</f>
        <v>0</v>
      </c>
      <c r="BT37" s="201">
        <f>$D37*'US Select Agents-Scores'!BP37</f>
        <v>0</v>
      </c>
      <c r="BU37" s="201">
        <f>$D37*'US Select Agents-Scores'!BQ37</f>
        <v>0</v>
      </c>
      <c r="BV37" s="201">
        <f>$D37*'US Select Agents-Scores'!BR37</f>
        <v>0</v>
      </c>
      <c r="BW37" s="201">
        <f>$D37*'US Select Agents-Scores'!BS37</f>
        <v>0</v>
      </c>
      <c r="BX37" s="201">
        <f>$D37*'US Select Agents-Scores'!BT37</f>
        <v>0.17280000000000001</v>
      </c>
      <c r="BY37" s="201">
        <f>$D37*'US Select Agents-Scores'!BU37</f>
        <v>0.51839999999999997</v>
      </c>
      <c r="BZ37" s="201">
        <f>$D37*'US Select Agents-Scores'!BV37</f>
        <v>0</v>
      </c>
      <c r="CA37" s="201">
        <f>$D37*'US Select Agents-Scores'!BW37</f>
        <v>0</v>
      </c>
      <c r="CB37" s="201">
        <f>$D37*'US Select Agents-Scores'!BX37</f>
        <v>0</v>
      </c>
      <c r="CC37" s="201">
        <f>$D37*'US Select Agents-Scores'!BY37</f>
        <v>0.69120000000000004</v>
      </c>
      <c r="CD37" s="201">
        <f>$D37*'US Select Agents-Scores'!BZ37</f>
        <v>0.51839999999999997</v>
      </c>
      <c r="CE37" s="201">
        <f>$D37*'US Select Agents-Scores'!CA37</f>
        <v>0.69120000000000004</v>
      </c>
      <c r="CF37" s="201">
        <f>$D37*'US Select Agents-Scores'!CB37</f>
        <v>0</v>
      </c>
      <c r="CG37" s="201">
        <f>$D37*'US Select Agents-Scores'!CC37</f>
        <v>0</v>
      </c>
      <c r="CH37" s="201">
        <f>$D37*'US Select Agents-Scores'!CD37</f>
        <v>0.69120000000000004</v>
      </c>
      <c r="CI37" s="201">
        <f>$D37*'US Select Agents-Scores'!CE37</f>
        <v>0</v>
      </c>
      <c r="CJ37" s="201"/>
      <c r="CK37" s="201"/>
    </row>
    <row r="38" spans="1:89" x14ac:dyDescent="0.25">
      <c r="A38"/>
      <c r="B38" s="23" t="s">
        <v>130</v>
      </c>
      <c r="C38" s="13">
        <v>0.25</v>
      </c>
      <c r="D38" s="48">
        <f t="shared" si="4"/>
        <v>0.08</v>
      </c>
      <c r="E38" s="4"/>
      <c r="F38" s="4"/>
      <c r="G38" s="201">
        <f>$D38*'US Select Agents-Scores'!C38</f>
        <v>0</v>
      </c>
      <c r="H38" s="201">
        <f>$D38*'US Select Agents-Scores'!D38</f>
        <v>0</v>
      </c>
      <c r="I38" s="201">
        <f>$D38*'US Select Agents-Scores'!E38</f>
        <v>0</v>
      </c>
      <c r="J38" s="201">
        <f>$D38*'US Select Agents-Scores'!F38</f>
        <v>0</v>
      </c>
      <c r="K38" s="201">
        <f>$D38*'US Select Agents-Scores'!G38</f>
        <v>0</v>
      </c>
      <c r="L38" s="201">
        <f>$D38*'US Select Agents-Scores'!H38</f>
        <v>0</v>
      </c>
      <c r="M38" s="201">
        <f>$D38*'US Select Agents-Scores'!I38</f>
        <v>0</v>
      </c>
      <c r="N38" s="201">
        <f>$D38*'US Select Agents-Scores'!J38</f>
        <v>0</v>
      </c>
      <c r="O38" s="201">
        <f>$D38*'US Select Agents-Scores'!K38</f>
        <v>0</v>
      </c>
      <c r="P38" s="201">
        <f>$D38*'US Select Agents-Scores'!L38</f>
        <v>0</v>
      </c>
      <c r="Q38" s="201">
        <f>$D38*'US Select Agents-Scores'!M38</f>
        <v>0</v>
      </c>
      <c r="R38" s="201">
        <f>$D38*'US Select Agents-Scores'!N38</f>
        <v>0</v>
      </c>
      <c r="S38" s="201">
        <f>$D38*'US Select Agents-Scores'!O38</f>
        <v>0</v>
      </c>
      <c r="T38" s="201">
        <f>$D38*'US Select Agents-Scores'!P38</f>
        <v>0</v>
      </c>
      <c r="U38" s="201">
        <f>$D38*'US Select Agents-Scores'!Q38</f>
        <v>0</v>
      </c>
      <c r="V38" s="201">
        <f>$D38*'US Select Agents-Scores'!R38</f>
        <v>0</v>
      </c>
      <c r="W38" s="201">
        <f>$D38*'US Select Agents-Scores'!S38</f>
        <v>0</v>
      </c>
      <c r="X38" s="201">
        <f>$D38*'US Select Agents-Scores'!T38</f>
        <v>0</v>
      </c>
      <c r="Y38" s="201">
        <f>$D38*'US Select Agents-Scores'!U38</f>
        <v>0</v>
      </c>
      <c r="Z38" s="201">
        <f>$D38*'US Select Agents-Scores'!V38</f>
        <v>0</v>
      </c>
      <c r="AA38" s="201">
        <f>$D38*'US Select Agents-Scores'!W38</f>
        <v>0</v>
      </c>
      <c r="AB38" s="201">
        <f>$D38*'US Select Agents-Scores'!X38</f>
        <v>0</v>
      </c>
      <c r="AC38" s="201">
        <f>$D38*'US Select Agents-Scores'!Y38</f>
        <v>0</v>
      </c>
      <c r="AD38" s="201">
        <f>$D38*'US Select Agents-Scores'!Z38</f>
        <v>0</v>
      </c>
      <c r="AE38" s="201">
        <f>$D38*'US Select Agents-Scores'!AA38</f>
        <v>0</v>
      </c>
      <c r="AF38" s="201">
        <f>$D38*'US Select Agents-Scores'!AB38</f>
        <v>0</v>
      </c>
      <c r="AG38" s="201">
        <f>$D38*'US Select Agents-Scores'!AC38</f>
        <v>0</v>
      </c>
      <c r="AH38" s="201">
        <f>$D38*'US Select Agents-Scores'!AD38</f>
        <v>0</v>
      </c>
      <c r="AI38" s="201">
        <f>$D38*'US Select Agents-Scores'!AE38</f>
        <v>0</v>
      </c>
      <c r="AJ38" s="201">
        <f>$D38*'US Select Agents-Scores'!AF38</f>
        <v>0</v>
      </c>
      <c r="AK38" s="201">
        <f>$D38*'US Select Agents-Scores'!AG38</f>
        <v>0</v>
      </c>
      <c r="AL38" s="201">
        <f>$D38*'US Select Agents-Scores'!AH38</f>
        <v>0</v>
      </c>
      <c r="AM38" s="201">
        <f>$D38*'US Select Agents-Scores'!AI38</f>
        <v>0</v>
      </c>
      <c r="AN38" s="201">
        <f>$D38*'US Select Agents-Scores'!AJ38</f>
        <v>0</v>
      </c>
      <c r="AO38" s="201">
        <f>$D38*'US Select Agents-Scores'!AK38</f>
        <v>0</v>
      </c>
      <c r="AP38" s="201">
        <f>$D38*'US Select Agents-Scores'!AL38</f>
        <v>0</v>
      </c>
      <c r="AQ38" s="201">
        <f>$D38*'US Select Agents-Scores'!AM38</f>
        <v>0</v>
      </c>
      <c r="AR38" s="201">
        <f>$D38*'US Select Agents-Scores'!AN38</f>
        <v>0</v>
      </c>
      <c r="AS38" s="201">
        <f>$D38*'US Select Agents-Scores'!AO38</f>
        <v>0</v>
      </c>
      <c r="AT38" s="201">
        <f>$D38*'US Select Agents-Scores'!AP38</f>
        <v>0</v>
      </c>
      <c r="AU38" s="201">
        <f>$D38*'US Select Agents-Scores'!AQ38</f>
        <v>0</v>
      </c>
      <c r="AV38" s="201">
        <f>$D38*'US Select Agents-Scores'!AR38</f>
        <v>0</v>
      </c>
      <c r="AW38" s="201">
        <f>$D38*'US Select Agents-Scores'!AS38</f>
        <v>0</v>
      </c>
      <c r="AX38" s="201">
        <f>$D38*'US Select Agents-Scores'!AT38</f>
        <v>0</v>
      </c>
      <c r="AY38" s="201">
        <f>$D38*'US Select Agents-Scores'!AU38</f>
        <v>0</v>
      </c>
      <c r="AZ38" s="201">
        <f>$D38*'US Select Agents-Scores'!AV38</f>
        <v>0</v>
      </c>
      <c r="BA38" s="201">
        <f>$D38*'US Select Agents-Scores'!AW38</f>
        <v>0</v>
      </c>
      <c r="BB38" s="201">
        <f>$D38*'US Select Agents-Scores'!AX38</f>
        <v>0</v>
      </c>
      <c r="BC38" s="201">
        <f>$D38*'US Select Agents-Scores'!AY38</f>
        <v>0</v>
      </c>
      <c r="BD38" s="201">
        <f>$D38*'US Select Agents-Scores'!AZ38</f>
        <v>0</v>
      </c>
      <c r="BE38" s="201">
        <f>$D38*'US Select Agents-Scores'!BA38</f>
        <v>0</v>
      </c>
      <c r="BF38" s="201">
        <f>$D38*'US Select Agents-Scores'!BB38</f>
        <v>0</v>
      </c>
      <c r="BG38" s="201">
        <f>$D38*'US Select Agents-Scores'!BC38</f>
        <v>0</v>
      </c>
      <c r="BH38" s="201">
        <f>$D38*'US Select Agents-Scores'!BD38</f>
        <v>0</v>
      </c>
      <c r="BI38" s="201">
        <f>$D38*'US Select Agents-Scores'!BE38</f>
        <v>0</v>
      </c>
      <c r="BJ38" s="201">
        <f>$D38*'US Select Agents-Scores'!BF38</f>
        <v>0</v>
      </c>
      <c r="BK38" s="201">
        <f>$D38*'US Select Agents-Scores'!BG38</f>
        <v>0</v>
      </c>
      <c r="BL38" s="201">
        <f>$D38*'US Select Agents-Scores'!BH38</f>
        <v>0</v>
      </c>
      <c r="BM38" s="201">
        <f>$D38*'US Select Agents-Scores'!BI38</f>
        <v>0</v>
      </c>
      <c r="BN38" s="201">
        <f>$D38*'US Select Agents-Scores'!BJ38</f>
        <v>0</v>
      </c>
      <c r="BO38" s="201">
        <f>$D38*'US Select Agents-Scores'!BK38</f>
        <v>0</v>
      </c>
      <c r="BP38" s="201">
        <f>$D38*'US Select Agents-Scores'!BL38</f>
        <v>0</v>
      </c>
      <c r="BQ38" s="201">
        <f>$D38*'US Select Agents-Scores'!BM38</f>
        <v>0</v>
      </c>
      <c r="BR38" s="201">
        <f>$D38*'US Select Agents-Scores'!BN38</f>
        <v>0</v>
      </c>
      <c r="BS38" s="201">
        <f>$D38*'US Select Agents-Scores'!BO38</f>
        <v>0</v>
      </c>
      <c r="BT38" s="201">
        <f>$D38*'US Select Agents-Scores'!BP38</f>
        <v>0</v>
      </c>
      <c r="BU38" s="201">
        <f>$D38*'US Select Agents-Scores'!BQ38</f>
        <v>0</v>
      </c>
      <c r="BV38" s="201">
        <f>$D38*'US Select Agents-Scores'!BR38</f>
        <v>0</v>
      </c>
      <c r="BW38" s="201">
        <f>$D38*'US Select Agents-Scores'!BS38</f>
        <v>0</v>
      </c>
      <c r="BX38" s="201">
        <f>$D38*'US Select Agents-Scores'!BT38</f>
        <v>0</v>
      </c>
      <c r="BY38" s="201">
        <f>$D38*'US Select Agents-Scores'!BU38</f>
        <v>0</v>
      </c>
      <c r="BZ38" s="201">
        <f>$D38*'US Select Agents-Scores'!BV38</f>
        <v>0</v>
      </c>
      <c r="CA38" s="201">
        <f>$D38*'US Select Agents-Scores'!BW38</f>
        <v>0</v>
      </c>
      <c r="CB38" s="201">
        <f>$D38*'US Select Agents-Scores'!BX38</f>
        <v>0</v>
      </c>
      <c r="CC38" s="201">
        <f>$D38*'US Select Agents-Scores'!BY38</f>
        <v>0</v>
      </c>
      <c r="CD38" s="201">
        <f>$D38*'US Select Agents-Scores'!BZ38</f>
        <v>0</v>
      </c>
      <c r="CE38" s="201">
        <f>$D38*'US Select Agents-Scores'!CA38</f>
        <v>0</v>
      </c>
      <c r="CF38" s="201">
        <f>$D38*'US Select Agents-Scores'!CB38</f>
        <v>0</v>
      </c>
      <c r="CG38" s="201">
        <f>$D38*'US Select Agents-Scores'!CC38</f>
        <v>0</v>
      </c>
      <c r="CH38" s="201">
        <f>$D38*'US Select Agents-Scores'!CD38</f>
        <v>0</v>
      </c>
      <c r="CI38" s="201">
        <f>$D38*'US Select Agents-Scores'!CE38</f>
        <v>0</v>
      </c>
      <c r="CJ38" s="201"/>
      <c r="CK38" s="201"/>
    </row>
    <row r="39" spans="1:89" x14ac:dyDescent="0.25">
      <c r="A39"/>
      <c r="B39" s="24" t="s">
        <v>118</v>
      </c>
      <c r="C39" s="34">
        <v>0.2</v>
      </c>
      <c r="D39" s="35"/>
      <c r="E39" s="4"/>
      <c r="F39" s="4"/>
      <c r="G39" s="201">
        <f>$D39*'US Select Agents-Scores'!C39</f>
        <v>0</v>
      </c>
      <c r="H39" s="201">
        <f>$D39*'US Select Agents-Scores'!D39</f>
        <v>0</v>
      </c>
      <c r="I39" s="201">
        <f>$D39*'US Select Agents-Scores'!E39</f>
        <v>0</v>
      </c>
      <c r="J39" s="201">
        <f>$D39*'US Select Agents-Scores'!F39</f>
        <v>0</v>
      </c>
      <c r="K39" s="201">
        <f>$D39*'US Select Agents-Scores'!G39</f>
        <v>0</v>
      </c>
      <c r="L39" s="201">
        <f>$D39*'US Select Agents-Scores'!H39</f>
        <v>0</v>
      </c>
      <c r="M39" s="201">
        <f>$D39*'US Select Agents-Scores'!I39</f>
        <v>0</v>
      </c>
      <c r="N39" s="201">
        <f>$D39*'US Select Agents-Scores'!J39</f>
        <v>0</v>
      </c>
      <c r="O39" s="201">
        <f>$D39*'US Select Agents-Scores'!K39</f>
        <v>0</v>
      </c>
      <c r="P39" s="201">
        <f>$D39*'US Select Agents-Scores'!L39</f>
        <v>0</v>
      </c>
      <c r="Q39" s="201">
        <f>$D39*'US Select Agents-Scores'!M39</f>
        <v>0</v>
      </c>
      <c r="R39" s="201">
        <f>$D39*'US Select Agents-Scores'!N39</f>
        <v>0</v>
      </c>
      <c r="S39" s="201">
        <f>$D39*'US Select Agents-Scores'!O39</f>
        <v>0</v>
      </c>
      <c r="T39" s="201">
        <f>$D39*'US Select Agents-Scores'!P39</f>
        <v>0</v>
      </c>
      <c r="U39" s="201">
        <f>$D39*'US Select Agents-Scores'!Q39</f>
        <v>0</v>
      </c>
      <c r="V39" s="201">
        <f>$D39*'US Select Agents-Scores'!R39</f>
        <v>0</v>
      </c>
      <c r="W39" s="201">
        <f>$D39*'US Select Agents-Scores'!S39</f>
        <v>0</v>
      </c>
      <c r="X39" s="201">
        <f>$D39*'US Select Agents-Scores'!T39</f>
        <v>0</v>
      </c>
      <c r="Y39" s="201">
        <f>$D39*'US Select Agents-Scores'!U39</f>
        <v>0</v>
      </c>
      <c r="Z39" s="201">
        <f>$D39*'US Select Agents-Scores'!V39</f>
        <v>0</v>
      </c>
      <c r="AA39" s="201">
        <f>$D39*'US Select Agents-Scores'!W39</f>
        <v>0</v>
      </c>
      <c r="AB39" s="201">
        <f>$D39*'US Select Agents-Scores'!X39</f>
        <v>0</v>
      </c>
      <c r="AC39" s="201">
        <f>$D39*'US Select Agents-Scores'!Y39</f>
        <v>0</v>
      </c>
      <c r="AD39" s="201">
        <f>$D39*'US Select Agents-Scores'!Z39</f>
        <v>0</v>
      </c>
      <c r="AE39" s="201">
        <f>$D39*'US Select Agents-Scores'!AA39</f>
        <v>0</v>
      </c>
      <c r="AF39" s="201">
        <f>$D39*'US Select Agents-Scores'!AB39</f>
        <v>0</v>
      </c>
      <c r="AG39" s="201">
        <f>$D39*'US Select Agents-Scores'!AC39</f>
        <v>0</v>
      </c>
      <c r="AH39" s="201">
        <f>$D39*'US Select Agents-Scores'!AD39</f>
        <v>0</v>
      </c>
      <c r="AI39" s="201">
        <f>$D39*'US Select Agents-Scores'!AE39</f>
        <v>0</v>
      </c>
      <c r="AJ39" s="201">
        <f>$D39*'US Select Agents-Scores'!AF39</f>
        <v>0</v>
      </c>
      <c r="AK39" s="201">
        <f>$D39*'US Select Agents-Scores'!AG39</f>
        <v>0</v>
      </c>
      <c r="AL39" s="201">
        <f>$D39*'US Select Agents-Scores'!AH39</f>
        <v>0</v>
      </c>
      <c r="AM39" s="201">
        <f>$D39*'US Select Agents-Scores'!AI39</f>
        <v>0</v>
      </c>
      <c r="AN39" s="201">
        <f>$D39*'US Select Agents-Scores'!AJ39</f>
        <v>0</v>
      </c>
      <c r="AO39" s="201">
        <f>$D39*'US Select Agents-Scores'!AK39</f>
        <v>0</v>
      </c>
      <c r="AP39" s="201">
        <f>$D39*'US Select Agents-Scores'!AL39</f>
        <v>0</v>
      </c>
      <c r="AQ39" s="201">
        <f>$D39*'US Select Agents-Scores'!AM39</f>
        <v>0</v>
      </c>
      <c r="AR39" s="201">
        <f>$D39*'US Select Agents-Scores'!AN39</f>
        <v>0</v>
      </c>
      <c r="AS39" s="201">
        <f>$D39*'US Select Agents-Scores'!AO39</f>
        <v>0</v>
      </c>
      <c r="AT39" s="201">
        <f>$D39*'US Select Agents-Scores'!AP39</f>
        <v>0</v>
      </c>
      <c r="AU39" s="201">
        <f>$D39*'US Select Agents-Scores'!AQ39</f>
        <v>0</v>
      </c>
      <c r="AV39" s="201">
        <f>$D39*'US Select Agents-Scores'!AR39</f>
        <v>0</v>
      </c>
      <c r="AW39" s="201">
        <f>$D39*'US Select Agents-Scores'!AS39</f>
        <v>0</v>
      </c>
      <c r="AX39" s="201">
        <f>$D39*'US Select Agents-Scores'!AT39</f>
        <v>0</v>
      </c>
      <c r="AY39" s="201">
        <f>$D39*'US Select Agents-Scores'!AU39</f>
        <v>0</v>
      </c>
      <c r="AZ39" s="201">
        <f>$D39*'US Select Agents-Scores'!AV39</f>
        <v>0</v>
      </c>
      <c r="BA39" s="201">
        <f>$D39*'US Select Agents-Scores'!AW39</f>
        <v>0</v>
      </c>
      <c r="BB39" s="201">
        <f>$D39*'US Select Agents-Scores'!AX39</f>
        <v>0</v>
      </c>
      <c r="BC39" s="201">
        <f>$D39*'US Select Agents-Scores'!AY39</f>
        <v>0</v>
      </c>
      <c r="BD39" s="201">
        <f>$D39*'US Select Agents-Scores'!AZ39</f>
        <v>0</v>
      </c>
      <c r="BE39" s="201">
        <f>$D39*'US Select Agents-Scores'!BA39</f>
        <v>0</v>
      </c>
      <c r="BF39" s="201">
        <f>$D39*'US Select Agents-Scores'!BB39</f>
        <v>0</v>
      </c>
      <c r="BG39" s="201">
        <f>$D39*'US Select Agents-Scores'!BC39</f>
        <v>0</v>
      </c>
      <c r="BH39" s="201">
        <f>$D39*'US Select Agents-Scores'!BD39</f>
        <v>0</v>
      </c>
      <c r="BI39" s="201">
        <f>$D39*'US Select Agents-Scores'!BE39</f>
        <v>0</v>
      </c>
      <c r="BJ39" s="201">
        <f>$D39*'US Select Agents-Scores'!BF39</f>
        <v>0</v>
      </c>
      <c r="BK39" s="201">
        <f>$D39*'US Select Agents-Scores'!BG39</f>
        <v>0</v>
      </c>
      <c r="BL39" s="201">
        <f>$D39*'US Select Agents-Scores'!BH39</f>
        <v>0</v>
      </c>
      <c r="BM39" s="201">
        <f>$D39*'US Select Agents-Scores'!BI39</f>
        <v>0</v>
      </c>
      <c r="BN39" s="201">
        <f>$D39*'US Select Agents-Scores'!BJ39</f>
        <v>0</v>
      </c>
      <c r="BO39" s="201">
        <f>$D39*'US Select Agents-Scores'!BK39</f>
        <v>0</v>
      </c>
      <c r="BP39" s="201">
        <f>$D39*'US Select Agents-Scores'!BL39</f>
        <v>0</v>
      </c>
      <c r="BQ39" s="201">
        <f>$D39*'US Select Agents-Scores'!BM39</f>
        <v>0</v>
      </c>
      <c r="BR39" s="201">
        <f>$D39*'US Select Agents-Scores'!BN39</f>
        <v>0</v>
      </c>
      <c r="BS39" s="201">
        <f>$D39*'US Select Agents-Scores'!BO39</f>
        <v>0</v>
      </c>
      <c r="BT39" s="201">
        <f>$D39*'US Select Agents-Scores'!BP39</f>
        <v>0</v>
      </c>
      <c r="BU39" s="201">
        <f>$D39*'US Select Agents-Scores'!BQ39</f>
        <v>0</v>
      </c>
      <c r="BV39" s="201">
        <f>$D39*'US Select Agents-Scores'!BR39</f>
        <v>0</v>
      </c>
      <c r="BW39" s="201">
        <f>$D39*'US Select Agents-Scores'!BS39</f>
        <v>0</v>
      </c>
      <c r="BX39" s="201">
        <f>$D39*'US Select Agents-Scores'!BT39</f>
        <v>0</v>
      </c>
      <c r="BY39" s="201">
        <f>$D39*'US Select Agents-Scores'!BU39</f>
        <v>0</v>
      </c>
      <c r="BZ39" s="201">
        <f>$D39*'US Select Agents-Scores'!BV39</f>
        <v>0</v>
      </c>
      <c r="CA39" s="201">
        <f>$D39*'US Select Agents-Scores'!BW39</f>
        <v>0</v>
      </c>
      <c r="CB39" s="201">
        <f>$D39*'US Select Agents-Scores'!BX39</f>
        <v>0</v>
      </c>
      <c r="CC39" s="201">
        <f>$D39*'US Select Agents-Scores'!BY39</f>
        <v>0</v>
      </c>
      <c r="CD39" s="201">
        <f>$D39*'US Select Agents-Scores'!BZ39</f>
        <v>0</v>
      </c>
      <c r="CE39" s="201">
        <f>$D39*'US Select Agents-Scores'!CA39</f>
        <v>0</v>
      </c>
      <c r="CF39" s="201">
        <f>$D39*'US Select Agents-Scores'!CB39</f>
        <v>0</v>
      </c>
      <c r="CG39" s="201">
        <f>$D39*'US Select Agents-Scores'!CC39</f>
        <v>0</v>
      </c>
      <c r="CH39" s="201">
        <f>$D39*'US Select Agents-Scores'!CD39</f>
        <v>0</v>
      </c>
      <c r="CI39" s="201">
        <f>$D39*'US Select Agents-Scores'!CE39</f>
        <v>0</v>
      </c>
      <c r="CJ39" s="201"/>
      <c r="CK39" s="201"/>
    </row>
    <row r="40" spans="1:89" x14ac:dyDescent="0.25">
      <c r="A40"/>
      <c r="B40" s="12" t="s">
        <v>152</v>
      </c>
      <c r="C40" s="13">
        <v>0.32</v>
      </c>
      <c r="D40" s="48">
        <f>C40*$C$44</f>
        <v>6.4000000000000001E-2</v>
      </c>
      <c r="E40" s="4"/>
      <c r="F40" s="4"/>
      <c r="G40" s="201">
        <f>$D40*'US Select Agents-Scores'!C40</f>
        <v>0.128</v>
      </c>
      <c r="H40" s="201">
        <f>$D40*'US Select Agents-Scores'!D40</f>
        <v>6.4000000000000001E-2</v>
      </c>
      <c r="I40" s="201">
        <f>$D40*'US Select Agents-Scores'!E40</f>
        <v>6.4000000000000001E-2</v>
      </c>
      <c r="J40" s="201">
        <f>$D40*'US Select Agents-Scores'!F40</f>
        <v>0.128</v>
      </c>
      <c r="K40" s="201">
        <f>$D40*'US Select Agents-Scores'!G40</f>
        <v>0.128</v>
      </c>
      <c r="L40" s="201">
        <f>$D40*'US Select Agents-Scores'!H40</f>
        <v>0.25600000000000001</v>
      </c>
      <c r="M40" s="201">
        <f>$D40*'US Select Agents-Scores'!I40</f>
        <v>0.25600000000000001</v>
      </c>
      <c r="N40" s="201">
        <f>$D40*'US Select Agents-Scores'!J40</f>
        <v>6.4000000000000001E-2</v>
      </c>
      <c r="O40" s="201">
        <f>$D40*'US Select Agents-Scores'!K40</f>
        <v>0.128</v>
      </c>
      <c r="P40" s="201">
        <f>$D40*'US Select Agents-Scores'!L40</f>
        <v>0.128</v>
      </c>
      <c r="Q40" s="201">
        <f>$D40*'US Select Agents-Scores'!M40</f>
        <v>0.192</v>
      </c>
      <c r="R40" s="201">
        <f>$D40*'US Select Agents-Scores'!N40</f>
        <v>0.128</v>
      </c>
      <c r="S40" s="201">
        <f>$D40*'US Select Agents-Scores'!O40</f>
        <v>0.128</v>
      </c>
      <c r="T40" s="201">
        <f>$D40*'US Select Agents-Scores'!P40</f>
        <v>0.128</v>
      </c>
      <c r="U40" s="201">
        <f>$D40*'US Select Agents-Scores'!Q40</f>
        <v>0.192</v>
      </c>
      <c r="V40" s="201">
        <f>$D40*'US Select Agents-Scores'!R40</f>
        <v>0.192</v>
      </c>
      <c r="W40" s="201">
        <f>$D40*'US Select Agents-Scores'!S40</f>
        <v>6.4000000000000001E-2</v>
      </c>
      <c r="X40" s="201">
        <f>$D40*'US Select Agents-Scores'!T40</f>
        <v>0.128</v>
      </c>
      <c r="Y40" s="201">
        <f>$D40*'US Select Agents-Scores'!U40</f>
        <v>6.4000000000000001E-2</v>
      </c>
      <c r="Z40" s="201">
        <f>$D40*'US Select Agents-Scores'!V40</f>
        <v>0.192</v>
      </c>
      <c r="AA40" s="201">
        <f>$D40*'US Select Agents-Scores'!W40</f>
        <v>0.128</v>
      </c>
      <c r="AB40" s="201">
        <f>$D40*'US Select Agents-Scores'!X40</f>
        <v>0.128</v>
      </c>
      <c r="AC40" s="201">
        <f>$D40*'US Select Agents-Scores'!Y40</f>
        <v>0.128</v>
      </c>
      <c r="AD40" s="201">
        <f>$D40*'US Select Agents-Scores'!Z40</f>
        <v>0.192</v>
      </c>
      <c r="AE40" s="201">
        <f>$D40*'US Select Agents-Scores'!AA40</f>
        <v>0.192</v>
      </c>
      <c r="AF40" s="201">
        <f>$D40*'US Select Agents-Scores'!AB40</f>
        <v>0</v>
      </c>
      <c r="AG40" s="201">
        <f>$D40*'US Select Agents-Scores'!AC40</f>
        <v>0.128</v>
      </c>
      <c r="AH40" s="201">
        <f>$D40*'US Select Agents-Scores'!AD40</f>
        <v>0.25600000000000001</v>
      </c>
      <c r="AI40" s="201">
        <f>$D40*'US Select Agents-Scores'!AE40</f>
        <v>0</v>
      </c>
      <c r="AJ40" s="201">
        <f>$D40*'US Select Agents-Scores'!AF40</f>
        <v>6.4000000000000001E-2</v>
      </c>
      <c r="AK40" s="201">
        <f>$D40*'US Select Agents-Scores'!AG40</f>
        <v>0.192</v>
      </c>
      <c r="AL40" s="201">
        <f>$D40*'US Select Agents-Scores'!AH40</f>
        <v>0.128</v>
      </c>
      <c r="AM40" s="201">
        <f>$D40*'US Select Agents-Scores'!AI40</f>
        <v>0.128</v>
      </c>
      <c r="AN40" s="201">
        <f>$D40*'US Select Agents-Scores'!AJ40</f>
        <v>0.128</v>
      </c>
      <c r="AO40" s="201">
        <f>$D40*'US Select Agents-Scores'!AK40</f>
        <v>0.128</v>
      </c>
      <c r="AP40" s="201">
        <f>$D40*'US Select Agents-Scores'!AL40</f>
        <v>0.128</v>
      </c>
      <c r="AQ40" s="201">
        <f>$D40*'US Select Agents-Scores'!AM40</f>
        <v>0.192</v>
      </c>
      <c r="AR40" s="201">
        <f>$D40*'US Select Agents-Scores'!AN40</f>
        <v>0.128</v>
      </c>
      <c r="AS40" s="201">
        <f>$D40*'US Select Agents-Scores'!AO40</f>
        <v>0.128</v>
      </c>
      <c r="AT40" s="201">
        <f>$D40*'US Select Agents-Scores'!AP40</f>
        <v>0.128</v>
      </c>
      <c r="AU40" s="201">
        <f>$D40*'US Select Agents-Scores'!AQ40</f>
        <v>0.128</v>
      </c>
      <c r="AV40" s="201">
        <f>$D40*'US Select Agents-Scores'!AR40</f>
        <v>0.128</v>
      </c>
      <c r="AW40" s="201">
        <f>$D40*'US Select Agents-Scores'!AS40</f>
        <v>0</v>
      </c>
      <c r="AX40" s="201">
        <f>$D40*'US Select Agents-Scores'!AT40</f>
        <v>0</v>
      </c>
      <c r="AY40" s="201">
        <f>$D40*'US Select Agents-Scores'!AU40</f>
        <v>0.128</v>
      </c>
      <c r="AZ40" s="201">
        <f>$D40*'US Select Agents-Scores'!AV40</f>
        <v>6.4000000000000001E-2</v>
      </c>
      <c r="BA40" s="201">
        <f>$D40*'US Select Agents-Scores'!AW40</f>
        <v>0.192</v>
      </c>
      <c r="BB40" s="201">
        <f>$D40*'US Select Agents-Scores'!AX40</f>
        <v>6.4000000000000001E-2</v>
      </c>
      <c r="BC40" s="201">
        <f>$D40*'US Select Agents-Scores'!AY40</f>
        <v>0.128</v>
      </c>
      <c r="BD40" s="201">
        <f>$D40*'US Select Agents-Scores'!AZ40</f>
        <v>0.192</v>
      </c>
      <c r="BE40" s="201">
        <f>$D40*'US Select Agents-Scores'!BA40</f>
        <v>0.192</v>
      </c>
      <c r="BF40" s="201">
        <f>$D40*'US Select Agents-Scores'!BB40</f>
        <v>0.192</v>
      </c>
      <c r="BG40" s="201">
        <f>$D40*'US Select Agents-Scores'!BC40</f>
        <v>0.192</v>
      </c>
      <c r="BH40" s="201">
        <f>$D40*'US Select Agents-Scores'!BD40</f>
        <v>6.4000000000000001E-2</v>
      </c>
      <c r="BI40" s="201">
        <f>$D40*'US Select Agents-Scores'!BE40</f>
        <v>0.128</v>
      </c>
      <c r="BJ40" s="201">
        <f>$D40*'US Select Agents-Scores'!BF40</f>
        <v>0.192</v>
      </c>
      <c r="BK40" s="201">
        <f>$D40*'US Select Agents-Scores'!BG40</f>
        <v>0.192</v>
      </c>
      <c r="BL40" s="201">
        <f>$D40*'US Select Agents-Scores'!BH40</f>
        <v>0</v>
      </c>
      <c r="BM40" s="201">
        <f>$D40*'US Select Agents-Scores'!BI40</f>
        <v>0.192</v>
      </c>
      <c r="BN40" s="201">
        <f>$D40*'US Select Agents-Scores'!BJ40</f>
        <v>0.192</v>
      </c>
      <c r="BO40" s="201">
        <f>$D40*'US Select Agents-Scores'!BK40</f>
        <v>0.128</v>
      </c>
      <c r="BP40" s="201">
        <f>$D40*'US Select Agents-Scores'!BL40</f>
        <v>0</v>
      </c>
      <c r="BQ40" s="201">
        <f>$D40*'US Select Agents-Scores'!BM40</f>
        <v>0.128</v>
      </c>
      <c r="BR40" s="201">
        <f>$D40*'US Select Agents-Scores'!BN40</f>
        <v>0.25600000000000001</v>
      </c>
      <c r="BS40" s="201">
        <f>$D40*'US Select Agents-Scores'!BO40</f>
        <v>0.128</v>
      </c>
      <c r="BT40" s="201">
        <f>$D40*'US Select Agents-Scores'!BP40</f>
        <v>0.128</v>
      </c>
      <c r="BU40" s="201">
        <f>$D40*'US Select Agents-Scores'!BQ40</f>
        <v>0.128</v>
      </c>
      <c r="BV40" s="201">
        <f>$D40*'US Select Agents-Scores'!BR40</f>
        <v>0.128</v>
      </c>
      <c r="BW40" s="201">
        <f>$D40*'US Select Agents-Scores'!BS40</f>
        <v>0.128</v>
      </c>
      <c r="BX40" s="201">
        <f>$D40*'US Select Agents-Scores'!BT40</f>
        <v>0.192</v>
      </c>
      <c r="BY40" s="201">
        <f>$D40*'US Select Agents-Scores'!BU40</f>
        <v>6.4000000000000001E-2</v>
      </c>
      <c r="BZ40" s="201">
        <f>$D40*'US Select Agents-Scores'!BV40</f>
        <v>0.128</v>
      </c>
      <c r="CA40" s="201">
        <f>$D40*'US Select Agents-Scores'!BW40</f>
        <v>0</v>
      </c>
      <c r="CB40" s="201">
        <f>$D40*'US Select Agents-Scores'!BX40</f>
        <v>0.128</v>
      </c>
      <c r="CC40" s="201">
        <f>$D40*'US Select Agents-Scores'!BY40</f>
        <v>0.192</v>
      </c>
      <c r="CD40" s="201">
        <f>$D40*'US Select Agents-Scores'!BZ40</f>
        <v>0.192</v>
      </c>
      <c r="CE40" s="201">
        <f>$D40*'US Select Agents-Scores'!CA40</f>
        <v>0.128</v>
      </c>
      <c r="CF40" s="201">
        <f>$D40*'US Select Agents-Scores'!CB40</f>
        <v>0.128</v>
      </c>
      <c r="CG40" s="201">
        <f>$D40*'US Select Agents-Scores'!CC40</f>
        <v>0.192</v>
      </c>
      <c r="CH40" s="201">
        <f>$D40*'US Select Agents-Scores'!CD40</f>
        <v>0.192</v>
      </c>
      <c r="CI40" s="201">
        <f>$D40*'US Select Agents-Scores'!CE40</f>
        <v>0.192</v>
      </c>
      <c r="CJ40" s="201"/>
      <c r="CK40" s="201"/>
    </row>
    <row r="41" spans="1:89" x14ac:dyDescent="0.25">
      <c r="A41"/>
      <c r="B41" s="12" t="s">
        <v>131</v>
      </c>
      <c r="C41" s="13">
        <v>0.2</v>
      </c>
      <c r="D41" s="48">
        <f t="shared" ref="D41:D43" si="5">C41*$C$44</f>
        <v>4.0000000000000008E-2</v>
      </c>
      <c r="E41" s="4"/>
      <c r="F41" s="4"/>
      <c r="G41" s="201">
        <f>$D41*'US Select Agents-Scores'!C41</f>
        <v>0.12000000000000002</v>
      </c>
      <c r="H41" s="201">
        <f>$D41*'US Select Agents-Scores'!D41</f>
        <v>0.16000000000000003</v>
      </c>
      <c r="I41" s="201">
        <f>$D41*'US Select Agents-Scores'!E41</f>
        <v>0.16000000000000003</v>
      </c>
      <c r="J41" s="201">
        <f>$D41*'US Select Agents-Scores'!F41</f>
        <v>0.16000000000000003</v>
      </c>
      <c r="K41" s="201">
        <f>$D41*'US Select Agents-Scores'!G41</f>
        <v>0.16000000000000003</v>
      </c>
      <c r="L41" s="201">
        <f>$D41*'US Select Agents-Scores'!H41</f>
        <v>0.16000000000000003</v>
      </c>
      <c r="M41" s="201">
        <f>$D41*'US Select Agents-Scores'!I41</f>
        <v>0.12000000000000002</v>
      </c>
      <c r="N41" s="201">
        <f>$D41*'US Select Agents-Scores'!J41</f>
        <v>0.12000000000000002</v>
      </c>
      <c r="O41" s="201">
        <f>$D41*'US Select Agents-Scores'!K41</f>
        <v>0.12000000000000002</v>
      </c>
      <c r="P41" s="201">
        <f>$D41*'US Select Agents-Scores'!L41</f>
        <v>0.12000000000000002</v>
      </c>
      <c r="Q41" s="201">
        <f>$D41*'US Select Agents-Scores'!M41</f>
        <v>0.16000000000000003</v>
      </c>
      <c r="R41" s="201">
        <f>$D41*'US Select Agents-Scores'!N41</f>
        <v>0</v>
      </c>
      <c r="S41" s="201">
        <f>$D41*'US Select Agents-Scores'!O41</f>
        <v>0</v>
      </c>
      <c r="T41" s="201">
        <f>$D41*'US Select Agents-Scores'!P41</f>
        <v>0</v>
      </c>
      <c r="U41" s="201">
        <f>$D41*'US Select Agents-Scores'!Q41</f>
        <v>0.16000000000000003</v>
      </c>
      <c r="V41" s="201">
        <f>$D41*'US Select Agents-Scores'!R41</f>
        <v>0.16000000000000003</v>
      </c>
      <c r="W41" s="201">
        <f>$D41*'US Select Agents-Scores'!S41</f>
        <v>0.16000000000000003</v>
      </c>
      <c r="X41" s="201">
        <f>$D41*'US Select Agents-Scores'!T41</f>
        <v>0.16000000000000003</v>
      </c>
      <c r="Y41" s="201">
        <f>$D41*'US Select Agents-Scores'!U41</f>
        <v>0</v>
      </c>
      <c r="Z41" s="201">
        <f>$D41*'US Select Agents-Scores'!V41</f>
        <v>0.16000000000000003</v>
      </c>
      <c r="AA41" s="201">
        <f>$D41*'US Select Agents-Scores'!W41</f>
        <v>0</v>
      </c>
      <c r="AB41" s="201">
        <f>$D41*'US Select Agents-Scores'!X41</f>
        <v>0</v>
      </c>
      <c r="AC41" s="201">
        <f>$D41*'US Select Agents-Scores'!Y41</f>
        <v>0.16000000000000003</v>
      </c>
      <c r="AD41" s="201">
        <f>$D41*'US Select Agents-Scores'!Z41</f>
        <v>0</v>
      </c>
      <c r="AE41" s="201">
        <f>$D41*'US Select Agents-Scores'!AA41</f>
        <v>0.16000000000000003</v>
      </c>
      <c r="AF41" s="201">
        <f>$D41*'US Select Agents-Scores'!AB41</f>
        <v>0</v>
      </c>
      <c r="AG41" s="201">
        <f>$D41*'US Select Agents-Scores'!AC41</f>
        <v>0</v>
      </c>
      <c r="AH41" s="201">
        <f>$D41*'US Select Agents-Scores'!AD41</f>
        <v>0.16000000000000003</v>
      </c>
      <c r="AI41" s="201">
        <f>$D41*'US Select Agents-Scores'!AE41</f>
        <v>0</v>
      </c>
      <c r="AJ41" s="201">
        <f>$D41*'US Select Agents-Scores'!AF41</f>
        <v>0.16000000000000003</v>
      </c>
      <c r="AK41" s="201">
        <f>$D41*'US Select Agents-Scores'!AG41</f>
        <v>0.12000000000000002</v>
      </c>
      <c r="AL41" s="201">
        <f>$D41*'US Select Agents-Scores'!AH41</f>
        <v>0.16000000000000003</v>
      </c>
      <c r="AM41" s="201">
        <f>$D41*'US Select Agents-Scores'!AI41</f>
        <v>0.16000000000000003</v>
      </c>
      <c r="AN41" s="201">
        <f>$D41*'US Select Agents-Scores'!AJ41</f>
        <v>0.16000000000000003</v>
      </c>
      <c r="AO41" s="201">
        <f>$D41*'US Select Agents-Scores'!AK41</f>
        <v>0.16000000000000003</v>
      </c>
      <c r="AP41" s="201">
        <f>$D41*'US Select Agents-Scores'!AL41</f>
        <v>0.16000000000000003</v>
      </c>
      <c r="AQ41" s="201">
        <f>$D41*'US Select Agents-Scores'!AM41</f>
        <v>0.16000000000000003</v>
      </c>
      <c r="AR41" s="201">
        <f>$D41*'US Select Agents-Scores'!AN41</f>
        <v>0.16000000000000003</v>
      </c>
      <c r="AS41" s="201">
        <f>$D41*'US Select Agents-Scores'!AO41</f>
        <v>0</v>
      </c>
      <c r="AT41" s="201">
        <f>$D41*'US Select Agents-Scores'!AP41</f>
        <v>0.16000000000000003</v>
      </c>
      <c r="AU41" s="201">
        <f>$D41*'US Select Agents-Scores'!AQ41</f>
        <v>0.16000000000000003</v>
      </c>
      <c r="AV41" s="201">
        <f>$D41*'US Select Agents-Scores'!AR41</f>
        <v>0.16000000000000003</v>
      </c>
      <c r="AW41" s="201">
        <f>$D41*'US Select Agents-Scores'!AS41</f>
        <v>0</v>
      </c>
      <c r="AX41" s="201">
        <f>$D41*'US Select Agents-Scores'!AT41</f>
        <v>0</v>
      </c>
      <c r="AY41" s="201">
        <f>$D41*'US Select Agents-Scores'!AU41</f>
        <v>0.16000000000000003</v>
      </c>
      <c r="AZ41" s="201">
        <f>$D41*'US Select Agents-Scores'!AV41</f>
        <v>0.16000000000000003</v>
      </c>
      <c r="BA41" s="201">
        <f>$D41*'US Select Agents-Scores'!AW41</f>
        <v>0.16000000000000003</v>
      </c>
      <c r="BB41" s="201">
        <f>$D41*'US Select Agents-Scores'!AX41</f>
        <v>0.16000000000000003</v>
      </c>
      <c r="BC41" s="201">
        <f>$D41*'US Select Agents-Scores'!AY41</f>
        <v>0.16000000000000003</v>
      </c>
      <c r="BD41" s="201">
        <f>$D41*'US Select Agents-Scores'!AZ41</f>
        <v>0.12000000000000002</v>
      </c>
      <c r="BE41" s="201">
        <f>$D41*'US Select Agents-Scores'!BA41</f>
        <v>0.12000000000000002</v>
      </c>
      <c r="BF41" s="201">
        <f>$D41*'US Select Agents-Scores'!BB41</f>
        <v>0.16000000000000003</v>
      </c>
      <c r="BG41" s="201">
        <f>$D41*'US Select Agents-Scores'!BC41</f>
        <v>0</v>
      </c>
      <c r="BH41" s="201">
        <f>$D41*'US Select Agents-Scores'!BD41</f>
        <v>0</v>
      </c>
      <c r="BI41" s="201">
        <f>$D41*'US Select Agents-Scores'!BE41</f>
        <v>0</v>
      </c>
      <c r="BJ41" s="201">
        <f>$D41*'US Select Agents-Scores'!BF41</f>
        <v>0.16000000000000003</v>
      </c>
      <c r="BK41" s="201">
        <f>$D41*'US Select Agents-Scores'!BG41</f>
        <v>0.16000000000000003</v>
      </c>
      <c r="BL41" s="201">
        <f>$D41*'US Select Agents-Scores'!BH41</f>
        <v>0</v>
      </c>
      <c r="BM41" s="201">
        <f>$D41*'US Select Agents-Scores'!BI41</f>
        <v>0</v>
      </c>
      <c r="BN41" s="201">
        <f>$D41*'US Select Agents-Scores'!BJ41</f>
        <v>0.16000000000000003</v>
      </c>
      <c r="BO41" s="201">
        <f>$D41*'US Select Agents-Scores'!BK41</f>
        <v>0.16000000000000003</v>
      </c>
      <c r="BP41" s="201">
        <f>$D41*'US Select Agents-Scores'!BL41</f>
        <v>0</v>
      </c>
      <c r="BQ41" s="201">
        <f>$D41*'US Select Agents-Scores'!BM41</f>
        <v>0.12000000000000002</v>
      </c>
      <c r="BR41" s="201">
        <f>$D41*'US Select Agents-Scores'!BN41</f>
        <v>0.16000000000000003</v>
      </c>
      <c r="BS41" s="201">
        <f>$D41*'US Select Agents-Scores'!BO41</f>
        <v>0.16000000000000003</v>
      </c>
      <c r="BT41" s="201">
        <f>$D41*'US Select Agents-Scores'!BP41</f>
        <v>0.16000000000000003</v>
      </c>
      <c r="BU41" s="201">
        <f>$D41*'US Select Agents-Scores'!BQ41</f>
        <v>0.16000000000000003</v>
      </c>
      <c r="BV41" s="201">
        <f>$D41*'US Select Agents-Scores'!BR41</f>
        <v>0.16000000000000003</v>
      </c>
      <c r="BW41" s="201">
        <f>$D41*'US Select Agents-Scores'!BS41</f>
        <v>0.16000000000000003</v>
      </c>
      <c r="BX41" s="201">
        <f>$D41*'US Select Agents-Scores'!BT41</f>
        <v>0</v>
      </c>
      <c r="BY41" s="201">
        <f>$D41*'US Select Agents-Scores'!BU41</f>
        <v>0.16000000000000003</v>
      </c>
      <c r="BZ41" s="201">
        <f>$D41*'US Select Agents-Scores'!BV41</f>
        <v>0.16000000000000003</v>
      </c>
      <c r="CA41" s="201">
        <f>$D41*'US Select Agents-Scores'!BW41</f>
        <v>0</v>
      </c>
      <c r="CB41" s="201">
        <f>$D41*'US Select Agents-Scores'!BX41</f>
        <v>0</v>
      </c>
      <c r="CC41" s="201">
        <f>$D41*'US Select Agents-Scores'!BY41</f>
        <v>0.12000000000000002</v>
      </c>
      <c r="CD41" s="201">
        <f>$D41*'US Select Agents-Scores'!BZ41</f>
        <v>0.12000000000000002</v>
      </c>
      <c r="CE41" s="201">
        <f>$D41*'US Select Agents-Scores'!CA41</f>
        <v>0.12000000000000002</v>
      </c>
      <c r="CF41" s="201">
        <f>$D41*'US Select Agents-Scores'!CB41</f>
        <v>0.12000000000000002</v>
      </c>
      <c r="CG41" s="201">
        <f>$D41*'US Select Agents-Scores'!CC41</f>
        <v>0.16000000000000003</v>
      </c>
      <c r="CH41" s="201">
        <f>$D41*'US Select Agents-Scores'!CD41</f>
        <v>0.12000000000000002</v>
      </c>
      <c r="CI41" s="201">
        <f>$D41*'US Select Agents-Scores'!CE41</f>
        <v>0.16000000000000003</v>
      </c>
      <c r="CJ41" s="201"/>
      <c r="CK41" s="201"/>
    </row>
    <row r="42" spans="1:89" x14ac:dyDescent="0.25">
      <c r="A42"/>
      <c r="B42" s="12" t="s">
        <v>132</v>
      </c>
      <c r="C42" s="13">
        <v>0.1</v>
      </c>
      <c r="D42" s="48">
        <f t="shared" si="5"/>
        <v>2.0000000000000004E-2</v>
      </c>
      <c r="E42" s="4"/>
      <c r="F42" s="4"/>
      <c r="G42" s="201">
        <f>$D42*'US Select Agents-Scores'!C42</f>
        <v>0</v>
      </c>
      <c r="H42" s="201">
        <f>$D42*'US Select Agents-Scores'!D42</f>
        <v>0</v>
      </c>
      <c r="I42" s="201">
        <f>$D42*'US Select Agents-Scores'!E42</f>
        <v>0</v>
      </c>
      <c r="J42" s="201">
        <f>$D42*'US Select Agents-Scores'!F42</f>
        <v>0</v>
      </c>
      <c r="K42" s="201">
        <f>$D42*'US Select Agents-Scores'!G42</f>
        <v>8.0000000000000016E-2</v>
      </c>
      <c r="L42" s="201">
        <f>$D42*'US Select Agents-Scores'!H42</f>
        <v>0</v>
      </c>
      <c r="M42" s="201">
        <f>$D42*'US Select Agents-Scores'!I42</f>
        <v>0</v>
      </c>
      <c r="N42" s="201">
        <f>$D42*'US Select Agents-Scores'!J42</f>
        <v>0</v>
      </c>
      <c r="O42" s="201">
        <f>$D42*'US Select Agents-Scores'!K42</f>
        <v>0</v>
      </c>
      <c r="P42" s="201">
        <f>$D42*'US Select Agents-Scores'!L42</f>
        <v>0</v>
      </c>
      <c r="Q42" s="201">
        <f>$D42*'US Select Agents-Scores'!M42</f>
        <v>0</v>
      </c>
      <c r="R42" s="201">
        <f>$D42*'US Select Agents-Scores'!N42</f>
        <v>8.0000000000000016E-2</v>
      </c>
      <c r="S42" s="201">
        <f>$D42*'US Select Agents-Scores'!O42</f>
        <v>8.0000000000000016E-2</v>
      </c>
      <c r="T42" s="201">
        <f>$D42*'US Select Agents-Scores'!P42</f>
        <v>8.0000000000000016E-2</v>
      </c>
      <c r="U42" s="201">
        <f>$D42*'US Select Agents-Scores'!Q42</f>
        <v>0</v>
      </c>
      <c r="V42" s="201">
        <f>$D42*'US Select Agents-Scores'!R42</f>
        <v>0</v>
      </c>
      <c r="W42" s="201">
        <f>$D42*'US Select Agents-Scores'!S42</f>
        <v>0</v>
      </c>
      <c r="X42" s="201">
        <f>$D42*'US Select Agents-Scores'!T42</f>
        <v>0</v>
      </c>
      <c r="Y42" s="201">
        <f>$D42*'US Select Agents-Scores'!U42</f>
        <v>0</v>
      </c>
      <c r="Z42" s="201">
        <f>$D42*'US Select Agents-Scores'!V42</f>
        <v>0</v>
      </c>
      <c r="AA42" s="201">
        <f>$D42*'US Select Agents-Scores'!W42</f>
        <v>0</v>
      </c>
      <c r="AB42" s="201">
        <f>$D42*'US Select Agents-Scores'!X42</f>
        <v>0</v>
      </c>
      <c r="AC42" s="201">
        <f>$D42*'US Select Agents-Scores'!Y42</f>
        <v>0</v>
      </c>
      <c r="AD42" s="201">
        <f>$D42*'US Select Agents-Scores'!Z42</f>
        <v>0</v>
      </c>
      <c r="AE42" s="201">
        <f>$D42*'US Select Agents-Scores'!AA42</f>
        <v>0</v>
      </c>
      <c r="AF42" s="201">
        <f>$D42*'US Select Agents-Scores'!AB42</f>
        <v>0</v>
      </c>
      <c r="AG42" s="201">
        <f>$D42*'US Select Agents-Scores'!AC42</f>
        <v>0</v>
      </c>
      <c r="AH42" s="201">
        <f>$D42*'US Select Agents-Scores'!AD42</f>
        <v>0</v>
      </c>
      <c r="AI42" s="201">
        <f>$D42*'US Select Agents-Scores'!AE42</f>
        <v>0</v>
      </c>
      <c r="AJ42" s="201">
        <f>$D42*'US Select Agents-Scores'!AF42</f>
        <v>0</v>
      </c>
      <c r="AK42" s="201">
        <f>$D42*'US Select Agents-Scores'!AG42</f>
        <v>0</v>
      </c>
      <c r="AL42" s="201">
        <f>$D42*'US Select Agents-Scores'!AH42</f>
        <v>8.0000000000000016E-2</v>
      </c>
      <c r="AM42" s="201">
        <f>$D42*'US Select Agents-Scores'!AI42</f>
        <v>0</v>
      </c>
      <c r="AN42" s="201">
        <f>$D42*'US Select Agents-Scores'!AJ42</f>
        <v>0</v>
      </c>
      <c r="AO42" s="201">
        <f>$D42*'US Select Agents-Scores'!AK42</f>
        <v>0</v>
      </c>
      <c r="AP42" s="201">
        <f>$D42*'US Select Agents-Scores'!AL42</f>
        <v>0</v>
      </c>
      <c r="AQ42" s="201">
        <f>$D42*'US Select Agents-Scores'!AM42</f>
        <v>0</v>
      </c>
      <c r="AR42" s="201">
        <f>$D42*'US Select Agents-Scores'!AN42</f>
        <v>0</v>
      </c>
      <c r="AS42" s="201">
        <f>$D42*'US Select Agents-Scores'!AO42</f>
        <v>0</v>
      </c>
      <c r="AT42" s="201">
        <f>$D42*'US Select Agents-Scores'!AP42</f>
        <v>0</v>
      </c>
      <c r="AU42" s="201">
        <f>$D42*'US Select Agents-Scores'!AQ42</f>
        <v>0</v>
      </c>
      <c r="AV42" s="201">
        <f>$D42*'US Select Agents-Scores'!AR42</f>
        <v>0</v>
      </c>
      <c r="AW42" s="201">
        <f>$D42*'US Select Agents-Scores'!AS42</f>
        <v>0</v>
      </c>
      <c r="AX42" s="201">
        <f>$D42*'US Select Agents-Scores'!AT42</f>
        <v>0</v>
      </c>
      <c r="AY42" s="201">
        <f>$D42*'US Select Agents-Scores'!AU42</f>
        <v>0</v>
      </c>
      <c r="AZ42" s="201">
        <f>$D42*'US Select Agents-Scores'!AV42</f>
        <v>0</v>
      </c>
      <c r="BA42" s="201">
        <f>$D42*'US Select Agents-Scores'!AW42</f>
        <v>0</v>
      </c>
      <c r="BB42" s="201">
        <f>$D42*'US Select Agents-Scores'!AX42</f>
        <v>0</v>
      </c>
      <c r="BC42" s="201">
        <f>$D42*'US Select Agents-Scores'!AY42</f>
        <v>0</v>
      </c>
      <c r="BD42" s="201">
        <f>$D42*'US Select Agents-Scores'!AZ42</f>
        <v>0</v>
      </c>
      <c r="BE42" s="201">
        <f>$D42*'US Select Agents-Scores'!BA42</f>
        <v>0</v>
      </c>
      <c r="BF42" s="201">
        <f>$D42*'US Select Agents-Scores'!BB42</f>
        <v>0</v>
      </c>
      <c r="BG42" s="201">
        <f>$D42*'US Select Agents-Scores'!BC42</f>
        <v>0</v>
      </c>
      <c r="BH42" s="201">
        <f>$D42*'US Select Agents-Scores'!BD42</f>
        <v>0</v>
      </c>
      <c r="BI42" s="201">
        <f>$D42*'US Select Agents-Scores'!BE42</f>
        <v>0</v>
      </c>
      <c r="BJ42" s="201">
        <f>$D42*'US Select Agents-Scores'!BF42</f>
        <v>0</v>
      </c>
      <c r="BK42" s="201">
        <f>$D42*'US Select Agents-Scores'!BG42</f>
        <v>8.0000000000000016E-2</v>
      </c>
      <c r="BL42" s="201">
        <f>$D42*'US Select Agents-Scores'!BH42</f>
        <v>0</v>
      </c>
      <c r="BM42" s="201">
        <f>$D42*'US Select Agents-Scores'!BI42</f>
        <v>0</v>
      </c>
      <c r="BN42" s="201">
        <f>$D42*'US Select Agents-Scores'!BJ42</f>
        <v>0</v>
      </c>
      <c r="BO42" s="201">
        <f>$D42*'US Select Agents-Scores'!BK42</f>
        <v>0</v>
      </c>
      <c r="BP42" s="201">
        <f>$D42*'US Select Agents-Scores'!BL42</f>
        <v>0</v>
      </c>
      <c r="BQ42" s="201">
        <f>$D42*'US Select Agents-Scores'!BM42</f>
        <v>0</v>
      </c>
      <c r="BR42" s="201">
        <f>$D42*'US Select Agents-Scores'!BN42</f>
        <v>8.0000000000000016E-2</v>
      </c>
      <c r="BS42" s="201">
        <f>$D42*'US Select Agents-Scores'!BO42</f>
        <v>0</v>
      </c>
      <c r="BT42" s="201">
        <f>$D42*'US Select Agents-Scores'!BP42</f>
        <v>0</v>
      </c>
      <c r="BU42" s="201">
        <f>$D42*'US Select Agents-Scores'!BQ42</f>
        <v>0</v>
      </c>
      <c r="BV42" s="201">
        <f>$D42*'US Select Agents-Scores'!BR42</f>
        <v>0</v>
      </c>
      <c r="BW42" s="201">
        <f>$D42*'US Select Agents-Scores'!BS42</f>
        <v>0</v>
      </c>
      <c r="BX42" s="201">
        <f>$D42*'US Select Agents-Scores'!BT42</f>
        <v>0</v>
      </c>
      <c r="BY42" s="201">
        <f>$D42*'US Select Agents-Scores'!BU42</f>
        <v>0</v>
      </c>
      <c r="BZ42" s="201">
        <f>$D42*'US Select Agents-Scores'!BV42</f>
        <v>0</v>
      </c>
      <c r="CA42" s="201">
        <f>$D42*'US Select Agents-Scores'!BW42</f>
        <v>0</v>
      </c>
      <c r="CB42" s="201">
        <f>$D42*'US Select Agents-Scores'!BX42</f>
        <v>0</v>
      </c>
      <c r="CC42" s="201">
        <f>$D42*'US Select Agents-Scores'!BY42</f>
        <v>0</v>
      </c>
      <c r="CD42" s="201">
        <f>$D42*'US Select Agents-Scores'!BZ42</f>
        <v>0</v>
      </c>
      <c r="CE42" s="201">
        <f>$D42*'US Select Agents-Scores'!CA42</f>
        <v>0</v>
      </c>
      <c r="CF42" s="201">
        <f>$D42*'US Select Agents-Scores'!CB42</f>
        <v>0</v>
      </c>
      <c r="CG42" s="201">
        <f>$D42*'US Select Agents-Scores'!CC42</f>
        <v>0</v>
      </c>
      <c r="CH42" s="201">
        <f>$D42*'US Select Agents-Scores'!CD42</f>
        <v>0</v>
      </c>
      <c r="CI42" s="201">
        <f>$D42*'US Select Agents-Scores'!CE42</f>
        <v>0</v>
      </c>
      <c r="CJ42" s="201"/>
      <c r="CK42" s="201"/>
    </row>
    <row r="43" spans="1:89" x14ac:dyDescent="0.25">
      <c r="A43"/>
      <c r="B43" s="12" t="s">
        <v>133</v>
      </c>
      <c r="C43" s="13">
        <v>0.307</v>
      </c>
      <c r="D43" s="48">
        <f t="shared" si="5"/>
        <v>6.1400000000000003E-2</v>
      </c>
      <c r="E43" s="4"/>
      <c r="F43" s="4"/>
      <c r="G43" s="201">
        <f>$D43*'US Select Agents-Scores'!C43</f>
        <v>0</v>
      </c>
      <c r="H43" s="201">
        <f>$D43*'US Select Agents-Scores'!D43</f>
        <v>0</v>
      </c>
      <c r="I43" s="201">
        <f>$D43*'US Select Agents-Scores'!E43</f>
        <v>0</v>
      </c>
      <c r="J43" s="201">
        <f>$D43*'US Select Agents-Scores'!F43</f>
        <v>0</v>
      </c>
      <c r="K43" s="201">
        <f>$D43*'US Select Agents-Scores'!G43</f>
        <v>0</v>
      </c>
      <c r="L43" s="201">
        <f>$D43*'US Select Agents-Scores'!H43</f>
        <v>0</v>
      </c>
      <c r="M43" s="201">
        <f>$D43*'US Select Agents-Scores'!I43</f>
        <v>0</v>
      </c>
      <c r="N43" s="201">
        <f>$D43*'US Select Agents-Scores'!J43</f>
        <v>0</v>
      </c>
      <c r="O43" s="201">
        <f>$D43*'US Select Agents-Scores'!K43</f>
        <v>0</v>
      </c>
      <c r="P43" s="201">
        <f>$D43*'US Select Agents-Scores'!L43</f>
        <v>0</v>
      </c>
      <c r="Q43" s="201">
        <f>$D43*'US Select Agents-Scores'!M43</f>
        <v>0</v>
      </c>
      <c r="R43" s="201">
        <f>$D43*'US Select Agents-Scores'!N43</f>
        <v>0</v>
      </c>
      <c r="S43" s="201">
        <f>$D43*'US Select Agents-Scores'!O43</f>
        <v>0</v>
      </c>
      <c r="T43" s="201">
        <f>$D43*'US Select Agents-Scores'!P43</f>
        <v>0</v>
      </c>
      <c r="U43" s="201">
        <f>$D43*'US Select Agents-Scores'!Q43</f>
        <v>0</v>
      </c>
      <c r="V43" s="201">
        <f>$D43*'US Select Agents-Scores'!R43</f>
        <v>0</v>
      </c>
      <c r="W43" s="201">
        <f>$D43*'US Select Agents-Scores'!S43</f>
        <v>0</v>
      </c>
      <c r="X43" s="201">
        <f>$D43*'US Select Agents-Scores'!T43</f>
        <v>0</v>
      </c>
      <c r="Y43" s="201">
        <f>$D43*'US Select Agents-Scores'!U43</f>
        <v>0</v>
      </c>
      <c r="Z43" s="201">
        <f>$D43*'US Select Agents-Scores'!V43</f>
        <v>0</v>
      </c>
      <c r="AA43" s="201">
        <f>$D43*'US Select Agents-Scores'!W43</f>
        <v>0</v>
      </c>
      <c r="AB43" s="201">
        <f>$D43*'US Select Agents-Scores'!X43</f>
        <v>0</v>
      </c>
      <c r="AC43" s="201">
        <f>$D43*'US Select Agents-Scores'!Y43</f>
        <v>0</v>
      </c>
      <c r="AD43" s="201">
        <f>$D43*'US Select Agents-Scores'!Z43</f>
        <v>0</v>
      </c>
      <c r="AE43" s="201">
        <f>$D43*'US Select Agents-Scores'!AA43</f>
        <v>0</v>
      </c>
      <c r="AF43" s="201">
        <f>$D43*'US Select Agents-Scores'!AB43</f>
        <v>0</v>
      </c>
      <c r="AG43" s="201">
        <f>$D43*'US Select Agents-Scores'!AC43</f>
        <v>0</v>
      </c>
      <c r="AH43" s="201">
        <f>$D43*'US Select Agents-Scores'!AD43</f>
        <v>0</v>
      </c>
      <c r="AI43" s="201">
        <f>$D43*'US Select Agents-Scores'!AE43</f>
        <v>0</v>
      </c>
      <c r="AJ43" s="201">
        <f>$D43*'US Select Agents-Scores'!AF43</f>
        <v>0</v>
      </c>
      <c r="AK43" s="201">
        <f>$D43*'US Select Agents-Scores'!AG43</f>
        <v>0</v>
      </c>
      <c r="AL43" s="201">
        <f>$D43*'US Select Agents-Scores'!AH43</f>
        <v>0</v>
      </c>
      <c r="AM43" s="201">
        <f>$D43*'US Select Agents-Scores'!AI43</f>
        <v>0</v>
      </c>
      <c r="AN43" s="201">
        <f>$D43*'US Select Agents-Scores'!AJ43</f>
        <v>0</v>
      </c>
      <c r="AO43" s="201">
        <f>$D43*'US Select Agents-Scores'!AK43</f>
        <v>0</v>
      </c>
      <c r="AP43" s="201">
        <f>$D43*'US Select Agents-Scores'!AL43</f>
        <v>0</v>
      </c>
      <c r="AQ43" s="201">
        <f>$D43*'US Select Agents-Scores'!AM43</f>
        <v>0</v>
      </c>
      <c r="AR43" s="201">
        <f>$D43*'US Select Agents-Scores'!AN43</f>
        <v>0</v>
      </c>
      <c r="AS43" s="201">
        <f>$D43*'US Select Agents-Scores'!AO43</f>
        <v>0</v>
      </c>
      <c r="AT43" s="201">
        <f>$D43*'US Select Agents-Scores'!AP43</f>
        <v>0</v>
      </c>
      <c r="AU43" s="201">
        <f>$D43*'US Select Agents-Scores'!AQ43</f>
        <v>0</v>
      </c>
      <c r="AV43" s="201">
        <f>$D43*'US Select Agents-Scores'!AR43</f>
        <v>0</v>
      </c>
      <c r="AW43" s="201">
        <f>$D43*'US Select Agents-Scores'!AS43</f>
        <v>0</v>
      </c>
      <c r="AX43" s="201">
        <f>$D43*'US Select Agents-Scores'!AT43</f>
        <v>0</v>
      </c>
      <c r="AY43" s="201">
        <f>$D43*'US Select Agents-Scores'!AU43</f>
        <v>0</v>
      </c>
      <c r="AZ43" s="201">
        <f>$D43*'US Select Agents-Scores'!AV43</f>
        <v>0</v>
      </c>
      <c r="BA43" s="201">
        <f>$D43*'US Select Agents-Scores'!AW43</f>
        <v>0</v>
      </c>
      <c r="BB43" s="201">
        <f>$D43*'US Select Agents-Scores'!AX43</f>
        <v>0</v>
      </c>
      <c r="BC43" s="201">
        <f>$D43*'US Select Agents-Scores'!AY43</f>
        <v>0</v>
      </c>
      <c r="BD43" s="201">
        <f>$D43*'US Select Agents-Scores'!AZ43</f>
        <v>0</v>
      </c>
      <c r="BE43" s="201">
        <f>$D43*'US Select Agents-Scores'!BA43</f>
        <v>0</v>
      </c>
      <c r="BF43" s="201">
        <f>$D43*'US Select Agents-Scores'!BB43</f>
        <v>0</v>
      </c>
      <c r="BG43" s="201">
        <f>$D43*'US Select Agents-Scores'!BC43</f>
        <v>0</v>
      </c>
      <c r="BH43" s="201">
        <f>$D43*'US Select Agents-Scores'!BD43</f>
        <v>0</v>
      </c>
      <c r="BI43" s="201">
        <f>$D43*'US Select Agents-Scores'!BE43</f>
        <v>0</v>
      </c>
      <c r="BJ43" s="201">
        <f>$D43*'US Select Agents-Scores'!BF43</f>
        <v>0</v>
      </c>
      <c r="BK43" s="201">
        <f>$D43*'US Select Agents-Scores'!BG43</f>
        <v>0</v>
      </c>
      <c r="BL43" s="201">
        <f>$D43*'US Select Agents-Scores'!BH43</f>
        <v>0</v>
      </c>
      <c r="BM43" s="201">
        <f>$D43*'US Select Agents-Scores'!BI43</f>
        <v>0</v>
      </c>
      <c r="BN43" s="201">
        <f>$D43*'US Select Agents-Scores'!BJ43</f>
        <v>0</v>
      </c>
      <c r="BO43" s="201">
        <f>$D43*'US Select Agents-Scores'!BK43</f>
        <v>0</v>
      </c>
      <c r="BP43" s="201">
        <f>$D43*'US Select Agents-Scores'!BL43</f>
        <v>0</v>
      </c>
      <c r="BQ43" s="201">
        <f>$D43*'US Select Agents-Scores'!BM43</f>
        <v>0</v>
      </c>
      <c r="BR43" s="201">
        <f>$D43*'US Select Agents-Scores'!BN43</f>
        <v>0</v>
      </c>
      <c r="BS43" s="201">
        <f>$D43*'US Select Agents-Scores'!BO43</f>
        <v>0</v>
      </c>
      <c r="BT43" s="201">
        <f>$D43*'US Select Agents-Scores'!BP43</f>
        <v>0</v>
      </c>
      <c r="BU43" s="201">
        <f>$D43*'US Select Agents-Scores'!BQ43</f>
        <v>0</v>
      </c>
      <c r="BV43" s="201">
        <f>$D43*'US Select Agents-Scores'!BR43</f>
        <v>0</v>
      </c>
      <c r="BW43" s="201">
        <f>$D43*'US Select Agents-Scores'!BS43</f>
        <v>0</v>
      </c>
      <c r="BX43" s="201">
        <f>$D43*'US Select Agents-Scores'!BT43</f>
        <v>0</v>
      </c>
      <c r="BY43" s="201">
        <f>$D43*'US Select Agents-Scores'!BU43</f>
        <v>0</v>
      </c>
      <c r="BZ43" s="201">
        <f>$D43*'US Select Agents-Scores'!BV43</f>
        <v>0</v>
      </c>
      <c r="CA43" s="201">
        <f>$D43*'US Select Agents-Scores'!BW43</f>
        <v>0</v>
      </c>
      <c r="CB43" s="201">
        <f>$D43*'US Select Agents-Scores'!BX43</f>
        <v>0</v>
      </c>
      <c r="CC43" s="201">
        <f>$D43*'US Select Agents-Scores'!BY43</f>
        <v>0</v>
      </c>
      <c r="CD43" s="201">
        <f>$D43*'US Select Agents-Scores'!BZ43</f>
        <v>0</v>
      </c>
      <c r="CE43" s="201">
        <f>$D43*'US Select Agents-Scores'!CA43</f>
        <v>0</v>
      </c>
      <c r="CF43" s="201">
        <f>$D43*'US Select Agents-Scores'!CB43</f>
        <v>0</v>
      </c>
      <c r="CG43" s="201">
        <f>$D43*'US Select Agents-Scores'!CC43</f>
        <v>0</v>
      </c>
      <c r="CH43" s="201">
        <f>$D43*'US Select Agents-Scores'!CD43</f>
        <v>0</v>
      </c>
      <c r="CI43" s="201">
        <f>$D43*'US Select Agents-Scores'!CE43</f>
        <v>0</v>
      </c>
      <c r="CJ43" s="201"/>
      <c r="CK43" s="201"/>
    </row>
    <row r="44" spans="1:89" x14ac:dyDescent="0.25">
      <c r="A44"/>
      <c r="B44" s="25" t="s">
        <v>119</v>
      </c>
      <c r="C44" s="37">
        <v>0.2</v>
      </c>
      <c r="D44" s="38"/>
      <c r="E44" s="4"/>
      <c r="F44" s="4"/>
      <c r="G44" s="201">
        <f>$D44*'US Select Agents-Scores'!C44</f>
        <v>0</v>
      </c>
      <c r="H44" s="201">
        <f>$D44*'US Select Agents-Scores'!D44</f>
        <v>0</v>
      </c>
      <c r="I44" s="201">
        <f>$D44*'US Select Agents-Scores'!E44</f>
        <v>0</v>
      </c>
      <c r="J44" s="201">
        <f>$D44*'US Select Agents-Scores'!F44</f>
        <v>0</v>
      </c>
      <c r="K44" s="201">
        <f>$D44*'US Select Agents-Scores'!G44</f>
        <v>0</v>
      </c>
      <c r="L44" s="201">
        <f>$D44*'US Select Agents-Scores'!H44</f>
        <v>0</v>
      </c>
      <c r="M44" s="201">
        <f>$D44*'US Select Agents-Scores'!I44</f>
        <v>0</v>
      </c>
      <c r="N44" s="201">
        <f>$D44*'US Select Agents-Scores'!J44</f>
        <v>0</v>
      </c>
      <c r="O44" s="201">
        <f>$D44*'US Select Agents-Scores'!K44</f>
        <v>0</v>
      </c>
      <c r="P44" s="201">
        <f>$D44*'US Select Agents-Scores'!L44</f>
        <v>0</v>
      </c>
      <c r="Q44" s="201">
        <f>$D44*'US Select Agents-Scores'!M44</f>
        <v>0</v>
      </c>
      <c r="R44" s="201">
        <f>$D44*'US Select Agents-Scores'!N44</f>
        <v>0</v>
      </c>
      <c r="S44" s="201">
        <f>$D44*'US Select Agents-Scores'!O44</f>
        <v>0</v>
      </c>
      <c r="T44" s="201">
        <f>$D44*'US Select Agents-Scores'!P44</f>
        <v>0</v>
      </c>
      <c r="U44" s="201">
        <f>$D44*'US Select Agents-Scores'!Q44</f>
        <v>0</v>
      </c>
      <c r="V44" s="201">
        <f>$D44*'US Select Agents-Scores'!R44</f>
        <v>0</v>
      </c>
      <c r="W44" s="201">
        <f>$D44*'US Select Agents-Scores'!S44</f>
        <v>0</v>
      </c>
      <c r="X44" s="201">
        <f>$D44*'US Select Agents-Scores'!T44</f>
        <v>0</v>
      </c>
      <c r="Y44" s="201">
        <f>$D44*'US Select Agents-Scores'!U44</f>
        <v>0</v>
      </c>
      <c r="Z44" s="201">
        <f>$D44*'US Select Agents-Scores'!V44</f>
        <v>0</v>
      </c>
      <c r="AA44" s="201">
        <f>$D44*'US Select Agents-Scores'!W44</f>
        <v>0</v>
      </c>
      <c r="AB44" s="201">
        <f>$D44*'US Select Agents-Scores'!X44</f>
        <v>0</v>
      </c>
      <c r="AC44" s="201">
        <f>$D44*'US Select Agents-Scores'!Y44</f>
        <v>0</v>
      </c>
      <c r="AD44" s="201">
        <f>$D44*'US Select Agents-Scores'!Z44</f>
        <v>0</v>
      </c>
      <c r="AE44" s="201">
        <f>$D44*'US Select Agents-Scores'!AA44</f>
        <v>0</v>
      </c>
      <c r="AF44" s="201">
        <f>$D44*'US Select Agents-Scores'!AB44</f>
        <v>0</v>
      </c>
      <c r="AG44" s="201">
        <f>$D44*'US Select Agents-Scores'!AC44</f>
        <v>0</v>
      </c>
      <c r="AH44" s="201">
        <f>$D44*'US Select Agents-Scores'!AD44</f>
        <v>0</v>
      </c>
      <c r="AI44" s="201">
        <f>$D44*'US Select Agents-Scores'!AE44</f>
        <v>0</v>
      </c>
      <c r="AJ44" s="201">
        <f>$D44*'US Select Agents-Scores'!AF44</f>
        <v>0</v>
      </c>
      <c r="AK44" s="201">
        <f>$D44*'US Select Agents-Scores'!AG44</f>
        <v>0</v>
      </c>
      <c r="AL44" s="201">
        <f>$D44*'US Select Agents-Scores'!AH44</f>
        <v>0</v>
      </c>
      <c r="AM44" s="201">
        <f>$D44*'US Select Agents-Scores'!AI44</f>
        <v>0</v>
      </c>
      <c r="AN44" s="201">
        <f>$D44*'US Select Agents-Scores'!AJ44</f>
        <v>0</v>
      </c>
      <c r="AO44" s="201">
        <f>$D44*'US Select Agents-Scores'!AK44</f>
        <v>0</v>
      </c>
      <c r="AP44" s="201">
        <f>$D44*'US Select Agents-Scores'!AL44</f>
        <v>0</v>
      </c>
      <c r="AQ44" s="201">
        <f>$D44*'US Select Agents-Scores'!AM44</f>
        <v>0</v>
      </c>
      <c r="AR44" s="201">
        <f>$D44*'US Select Agents-Scores'!AN44</f>
        <v>0</v>
      </c>
      <c r="AS44" s="201">
        <f>$D44*'US Select Agents-Scores'!AO44</f>
        <v>0</v>
      </c>
      <c r="AT44" s="201">
        <f>$D44*'US Select Agents-Scores'!AP44</f>
        <v>0</v>
      </c>
      <c r="AU44" s="201">
        <f>$D44*'US Select Agents-Scores'!AQ44</f>
        <v>0</v>
      </c>
      <c r="AV44" s="201">
        <f>$D44*'US Select Agents-Scores'!AR44</f>
        <v>0</v>
      </c>
      <c r="AW44" s="201">
        <f>$D44*'US Select Agents-Scores'!AS44</f>
        <v>0</v>
      </c>
      <c r="AX44" s="201">
        <f>$D44*'US Select Agents-Scores'!AT44</f>
        <v>0</v>
      </c>
      <c r="AY44" s="201">
        <f>$D44*'US Select Agents-Scores'!AU44</f>
        <v>0</v>
      </c>
      <c r="AZ44" s="201">
        <f>$D44*'US Select Agents-Scores'!AV44</f>
        <v>0</v>
      </c>
      <c r="BA44" s="201">
        <f>$D44*'US Select Agents-Scores'!AW44</f>
        <v>0</v>
      </c>
      <c r="BB44" s="201">
        <f>$D44*'US Select Agents-Scores'!AX44</f>
        <v>0</v>
      </c>
      <c r="BC44" s="201">
        <f>$D44*'US Select Agents-Scores'!AY44</f>
        <v>0</v>
      </c>
      <c r="BD44" s="201">
        <f>$D44*'US Select Agents-Scores'!AZ44</f>
        <v>0</v>
      </c>
      <c r="BE44" s="201">
        <f>$D44*'US Select Agents-Scores'!BA44</f>
        <v>0</v>
      </c>
      <c r="BF44" s="201">
        <f>$D44*'US Select Agents-Scores'!BB44</f>
        <v>0</v>
      </c>
      <c r="BG44" s="201">
        <f>$D44*'US Select Agents-Scores'!BC44</f>
        <v>0</v>
      </c>
      <c r="BH44" s="201">
        <f>$D44*'US Select Agents-Scores'!BD44</f>
        <v>0</v>
      </c>
      <c r="BI44" s="201">
        <f>$D44*'US Select Agents-Scores'!BE44</f>
        <v>0</v>
      </c>
      <c r="BJ44" s="201">
        <f>$D44*'US Select Agents-Scores'!BF44</f>
        <v>0</v>
      </c>
      <c r="BK44" s="201">
        <f>$D44*'US Select Agents-Scores'!BG44</f>
        <v>0</v>
      </c>
      <c r="BL44" s="201">
        <f>$D44*'US Select Agents-Scores'!BH44</f>
        <v>0</v>
      </c>
      <c r="BM44" s="201">
        <f>$D44*'US Select Agents-Scores'!BI44</f>
        <v>0</v>
      </c>
      <c r="BN44" s="201">
        <f>$D44*'US Select Agents-Scores'!BJ44</f>
        <v>0</v>
      </c>
      <c r="BO44" s="201">
        <f>$D44*'US Select Agents-Scores'!BK44</f>
        <v>0</v>
      </c>
      <c r="BP44" s="201">
        <f>$D44*'US Select Agents-Scores'!BL44</f>
        <v>0</v>
      </c>
      <c r="BQ44" s="201">
        <f>$D44*'US Select Agents-Scores'!BM44</f>
        <v>0</v>
      </c>
      <c r="BR44" s="201">
        <f>$D44*'US Select Agents-Scores'!BN44</f>
        <v>0</v>
      </c>
      <c r="BS44" s="201">
        <f>$D44*'US Select Agents-Scores'!BO44</f>
        <v>0</v>
      </c>
      <c r="BT44" s="201">
        <f>$D44*'US Select Agents-Scores'!BP44</f>
        <v>0</v>
      </c>
      <c r="BU44" s="201">
        <f>$D44*'US Select Agents-Scores'!BQ44</f>
        <v>0</v>
      </c>
      <c r="BV44" s="201">
        <f>$D44*'US Select Agents-Scores'!BR44</f>
        <v>0</v>
      </c>
      <c r="BW44" s="201">
        <f>$D44*'US Select Agents-Scores'!BS44</f>
        <v>0</v>
      </c>
      <c r="BX44" s="201">
        <f>$D44*'US Select Agents-Scores'!BT44</f>
        <v>0</v>
      </c>
      <c r="BY44" s="201">
        <f>$D44*'US Select Agents-Scores'!BU44</f>
        <v>0</v>
      </c>
      <c r="BZ44" s="201">
        <f>$D44*'US Select Agents-Scores'!BV44</f>
        <v>0</v>
      </c>
      <c r="CA44" s="201">
        <f>$D44*'US Select Agents-Scores'!BW44</f>
        <v>0</v>
      </c>
      <c r="CB44" s="201">
        <f>$D44*'US Select Agents-Scores'!BX44</f>
        <v>0</v>
      </c>
      <c r="CC44" s="201">
        <f>$D44*'US Select Agents-Scores'!BY44</f>
        <v>0</v>
      </c>
      <c r="CD44" s="201">
        <f>$D44*'US Select Agents-Scores'!BZ44</f>
        <v>0</v>
      </c>
      <c r="CE44" s="201">
        <f>$D44*'US Select Agents-Scores'!CA44</f>
        <v>0</v>
      </c>
      <c r="CF44" s="201">
        <f>$D44*'US Select Agents-Scores'!CB44</f>
        <v>0</v>
      </c>
      <c r="CG44" s="201">
        <f>$D44*'US Select Agents-Scores'!CC44</f>
        <v>0</v>
      </c>
      <c r="CH44" s="201">
        <f>$D44*'US Select Agents-Scores'!CD44</f>
        <v>0</v>
      </c>
      <c r="CI44" s="201">
        <f>$D44*'US Select Agents-Scores'!CE44</f>
        <v>0</v>
      </c>
      <c r="CJ44" s="201"/>
      <c r="CK44" s="201"/>
    </row>
    <row r="45" spans="1:89" x14ac:dyDescent="0.25">
      <c r="A45"/>
      <c r="B45" s="26" t="s">
        <v>134</v>
      </c>
      <c r="C45" s="39"/>
      <c r="D45" s="40">
        <v>0</v>
      </c>
      <c r="E45" s="4"/>
      <c r="F45" s="4"/>
      <c r="G45" s="201">
        <f>$D45*'US Select Agents-Scores'!C45</f>
        <v>0</v>
      </c>
      <c r="H45" s="201">
        <f>$D45*'US Select Agents-Scores'!D45</f>
        <v>0</v>
      </c>
      <c r="I45" s="201">
        <f>$D45*'US Select Agents-Scores'!E45</f>
        <v>0</v>
      </c>
      <c r="J45" s="201">
        <f>$D45*'US Select Agents-Scores'!F45</f>
        <v>0</v>
      </c>
      <c r="K45" s="201">
        <f>$D45*'US Select Agents-Scores'!G45</f>
        <v>0</v>
      </c>
      <c r="L45" s="201">
        <f>$D45*'US Select Agents-Scores'!H45</f>
        <v>0</v>
      </c>
      <c r="M45" s="201">
        <f>$D45*'US Select Agents-Scores'!I45</f>
        <v>0</v>
      </c>
      <c r="N45" s="201">
        <f>$D45*'US Select Agents-Scores'!J45</f>
        <v>0</v>
      </c>
      <c r="O45" s="201">
        <f>$D45*'US Select Agents-Scores'!K45</f>
        <v>0</v>
      </c>
      <c r="P45" s="201">
        <f>$D45*'US Select Agents-Scores'!L45</f>
        <v>0</v>
      </c>
      <c r="Q45" s="201">
        <f>$D45*'US Select Agents-Scores'!M45</f>
        <v>0</v>
      </c>
      <c r="R45" s="201">
        <f>$D45*'US Select Agents-Scores'!N45</f>
        <v>0</v>
      </c>
      <c r="S45" s="201">
        <f>$D45*'US Select Agents-Scores'!O45</f>
        <v>0</v>
      </c>
      <c r="T45" s="201">
        <f>$D45*'US Select Agents-Scores'!P45</f>
        <v>0</v>
      </c>
      <c r="U45" s="201">
        <f>$D45*'US Select Agents-Scores'!Q45</f>
        <v>0</v>
      </c>
      <c r="V45" s="201">
        <f>$D45*'US Select Agents-Scores'!R45</f>
        <v>0</v>
      </c>
      <c r="W45" s="201">
        <f>$D45*'US Select Agents-Scores'!S45</f>
        <v>0</v>
      </c>
      <c r="X45" s="201">
        <f>$D45*'US Select Agents-Scores'!T45</f>
        <v>0</v>
      </c>
      <c r="Y45" s="201">
        <f>$D45*'US Select Agents-Scores'!U45</f>
        <v>0</v>
      </c>
      <c r="Z45" s="201">
        <f>$D45*'US Select Agents-Scores'!V45</f>
        <v>0</v>
      </c>
      <c r="AA45" s="201">
        <f>$D45*'US Select Agents-Scores'!W45</f>
        <v>0</v>
      </c>
      <c r="AB45" s="201">
        <f>$D45*'US Select Agents-Scores'!X45</f>
        <v>0</v>
      </c>
      <c r="AC45" s="201">
        <f>$D45*'US Select Agents-Scores'!Y45</f>
        <v>0</v>
      </c>
      <c r="AD45" s="201">
        <f>$D45*'US Select Agents-Scores'!Z45</f>
        <v>0</v>
      </c>
      <c r="AE45" s="201">
        <f>$D45*'US Select Agents-Scores'!AA45</f>
        <v>0</v>
      </c>
      <c r="AF45" s="201">
        <f>$D45*'US Select Agents-Scores'!AB45</f>
        <v>0</v>
      </c>
      <c r="AG45" s="201">
        <f>$D45*'US Select Agents-Scores'!AC45</f>
        <v>0</v>
      </c>
      <c r="AH45" s="201">
        <f>$D45*'US Select Agents-Scores'!AD45</f>
        <v>0</v>
      </c>
      <c r="AI45" s="201">
        <f>$D45*'US Select Agents-Scores'!AE45</f>
        <v>0</v>
      </c>
      <c r="AJ45" s="201">
        <f>$D45*'US Select Agents-Scores'!AF45</f>
        <v>0</v>
      </c>
      <c r="AK45" s="201">
        <f>$D45*'US Select Agents-Scores'!AG45</f>
        <v>0</v>
      </c>
      <c r="AL45" s="201">
        <f>$D45*'US Select Agents-Scores'!AH45</f>
        <v>0</v>
      </c>
      <c r="AM45" s="201">
        <f>$D45*'US Select Agents-Scores'!AI45</f>
        <v>0</v>
      </c>
      <c r="AN45" s="201">
        <f>$D45*'US Select Agents-Scores'!AJ45</f>
        <v>0</v>
      </c>
      <c r="AO45" s="201">
        <f>$D45*'US Select Agents-Scores'!AK45</f>
        <v>0</v>
      </c>
      <c r="AP45" s="201">
        <f>$D45*'US Select Agents-Scores'!AL45</f>
        <v>0</v>
      </c>
      <c r="AQ45" s="201">
        <f>$D45*'US Select Agents-Scores'!AM45</f>
        <v>0</v>
      </c>
      <c r="AR45" s="201">
        <f>$D45*'US Select Agents-Scores'!AN45</f>
        <v>0</v>
      </c>
      <c r="AS45" s="201">
        <f>$D45*'US Select Agents-Scores'!AO45</f>
        <v>0</v>
      </c>
      <c r="AT45" s="201">
        <f>$D45*'US Select Agents-Scores'!AP45</f>
        <v>0</v>
      </c>
      <c r="AU45" s="201">
        <f>$D45*'US Select Agents-Scores'!AQ45</f>
        <v>0</v>
      </c>
      <c r="AV45" s="201">
        <f>$D45*'US Select Agents-Scores'!AR45</f>
        <v>0</v>
      </c>
      <c r="AW45" s="201">
        <f>$D45*'US Select Agents-Scores'!AS45</f>
        <v>0</v>
      </c>
      <c r="AX45" s="201">
        <f>$D45*'US Select Agents-Scores'!AT45</f>
        <v>0</v>
      </c>
      <c r="AY45" s="201">
        <f>$D45*'US Select Agents-Scores'!AU45</f>
        <v>0</v>
      </c>
      <c r="AZ45" s="201">
        <f>$D45*'US Select Agents-Scores'!AV45</f>
        <v>0</v>
      </c>
      <c r="BA45" s="201">
        <f>$D45*'US Select Agents-Scores'!AW45</f>
        <v>0</v>
      </c>
      <c r="BB45" s="201">
        <f>$D45*'US Select Agents-Scores'!AX45</f>
        <v>0</v>
      </c>
      <c r="BC45" s="201">
        <f>$D45*'US Select Agents-Scores'!AY45</f>
        <v>0</v>
      </c>
      <c r="BD45" s="201">
        <f>$D45*'US Select Agents-Scores'!AZ45</f>
        <v>0</v>
      </c>
      <c r="BE45" s="201">
        <f>$D45*'US Select Agents-Scores'!BA45</f>
        <v>0</v>
      </c>
      <c r="BF45" s="201">
        <f>$D45*'US Select Agents-Scores'!BB45</f>
        <v>0</v>
      </c>
      <c r="BG45" s="201">
        <f>$D45*'US Select Agents-Scores'!BC45</f>
        <v>0</v>
      </c>
      <c r="BH45" s="201">
        <f>$D45*'US Select Agents-Scores'!BD45</f>
        <v>0</v>
      </c>
      <c r="BI45" s="201">
        <f>$D45*'US Select Agents-Scores'!BE45</f>
        <v>0</v>
      </c>
      <c r="BJ45" s="201">
        <f>$D45*'US Select Agents-Scores'!BF45</f>
        <v>0</v>
      </c>
      <c r="BK45" s="201">
        <f>$D45*'US Select Agents-Scores'!BG45</f>
        <v>0</v>
      </c>
      <c r="BL45" s="201">
        <f>$D45*'US Select Agents-Scores'!BH45</f>
        <v>0</v>
      </c>
      <c r="BM45" s="201">
        <f>$D45*'US Select Agents-Scores'!BI45</f>
        <v>0</v>
      </c>
      <c r="BN45" s="201">
        <f>$D45*'US Select Agents-Scores'!BJ45</f>
        <v>0</v>
      </c>
      <c r="BO45" s="201">
        <f>$D45*'US Select Agents-Scores'!BK45</f>
        <v>0</v>
      </c>
      <c r="BP45" s="201">
        <f>$D45*'US Select Agents-Scores'!BL45</f>
        <v>0</v>
      </c>
      <c r="BQ45" s="201">
        <f>$D45*'US Select Agents-Scores'!BM45</f>
        <v>0</v>
      </c>
      <c r="BR45" s="201">
        <f>$D45*'US Select Agents-Scores'!BN45</f>
        <v>0</v>
      </c>
      <c r="BS45" s="201">
        <f>$D45*'US Select Agents-Scores'!BO45</f>
        <v>0</v>
      </c>
      <c r="BT45" s="201">
        <f>$D45*'US Select Agents-Scores'!BP45</f>
        <v>0</v>
      </c>
      <c r="BU45" s="201">
        <f>$D45*'US Select Agents-Scores'!BQ45</f>
        <v>0</v>
      </c>
      <c r="BV45" s="201">
        <f>$D45*'US Select Agents-Scores'!BR45</f>
        <v>0</v>
      </c>
      <c r="BW45" s="201">
        <f>$D45*'US Select Agents-Scores'!BS45</f>
        <v>0</v>
      </c>
      <c r="BX45" s="201">
        <f>$D45*'US Select Agents-Scores'!BT45</f>
        <v>0</v>
      </c>
      <c r="BY45" s="201">
        <f>$D45*'US Select Agents-Scores'!BU45</f>
        <v>0</v>
      </c>
      <c r="BZ45" s="201">
        <f>$D45*'US Select Agents-Scores'!BV45</f>
        <v>0</v>
      </c>
      <c r="CA45" s="201">
        <f>$D45*'US Select Agents-Scores'!BW45</f>
        <v>0</v>
      </c>
      <c r="CB45" s="201">
        <f>$D45*'US Select Agents-Scores'!BX45</f>
        <v>0</v>
      </c>
      <c r="CC45" s="201">
        <f>$D45*'US Select Agents-Scores'!BY45</f>
        <v>0</v>
      </c>
      <c r="CD45" s="201">
        <f>$D45*'US Select Agents-Scores'!BZ45</f>
        <v>0</v>
      </c>
      <c r="CE45" s="201">
        <f>$D45*'US Select Agents-Scores'!CA45</f>
        <v>0</v>
      </c>
      <c r="CF45" s="201">
        <f>$D45*'US Select Agents-Scores'!CB45</f>
        <v>0</v>
      </c>
      <c r="CG45" s="201">
        <f>$D45*'US Select Agents-Scores'!CC45</f>
        <v>0</v>
      </c>
      <c r="CH45" s="201">
        <f>$D45*'US Select Agents-Scores'!CD45</f>
        <v>0</v>
      </c>
      <c r="CI45" s="201">
        <f>$D45*'US Select Agents-Scores'!CE45</f>
        <v>0</v>
      </c>
      <c r="CJ45" s="201"/>
      <c r="CK45" s="201"/>
    </row>
    <row r="46" spans="1:89" x14ac:dyDescent="0.25">
      <c r="A46"/>
      <c r="B46" s="26" t="s">
        <v>135</v>
      </c>
      <c r="C46" s="39"/>
      <c r="D46" s="40">
        <v>0</v>
      </c>
      <c r="E46" s="4"/>
      <c r="F46" s="4"/>
      <c r="G46" s="201">
        <f>$D46*'US Select Agents-Scores'!C46</f>
        <v>0</v>
      </c>
      <c r="H46" s="201">
        <f>$D46*'US Select Agents-Scores'!D46</f>
        <v>0</v>
      </c>
      <c r="I46" s="201">
        <f>$D46*'US Select Agents-Scores'!E46</f>
        <v>0</v>
      </c>
      <c r="J46" s="201">
        <f>$D46*'US Select Agents-Scores'!F46</f>
        <v>0</v>
      </c>
      <c r="K46" s="201">
        <f>$D46*'US Select Agents-Scores'!G46</f>
        <v>0</v>
      </c>
      <c r="L46" s="201">
        <f>$D46*'US Select Agents-Scores'!H46</f>
        <v>0</v>
      </c>
      <c r="M46" s="201">
        <f>$D46*'US Select Agents-Scores'!I46</f>
        <v>0</v>
      </c>
      <c r="N46" s="201">
        <f>$D46*'US Select Agents-Scores'!J46</f>
        <v>0</v>
      </c>
      <c r="O46" s="201">
        <f>$D46*'US Select Agents-Scores'!K46</f>
        <v>0</v>
      </c>
      <c r="P46" s="201">
        <f>$D46*'US Select Agents-Scores'!L46</f>
        <v>0</v>
      </c>
      <c r="Q46" s="201">
        <f>$D46*'US Select Agents-Scores'!M46</f>
        <v>0</v>
      </c>
      <c r="R46" s="201">
        <f>$D46*'US Select Agents-Scores'!N46</f>
        <v>0</v>
      </c>
      <c r="S46" s="201">
        <f>$D46*'US Select Agents-Scores'!O46</f>
        <v>0</v>
      </c>
      <c r="T46" s="201">
        <f>$D46*'US Select Agents-Scores'!P46</f>
        <v>0</v>
      </c>
      <c r="U46" s="201">
        <f>$D46*'US Select Agents-Scores'!Q46</f>
        <v>0</v>
      </c>
      <c r="V46" s="201">
        <f>$D46*'US Select Agents-Scores'!R46</f>
        <v>0</v>
      </c>
      <c r="W46" s="201">
        <f>$D46*'US Select Agents-Scores'!S46</f>
        <v>0</v>
      </c>
      <c r="X46" s="201">
        <f>$D46*'US Select Agents-Scores'!T46</f>
        <v>0</v>
      </c>
      <c r="Y46" s="201">
        <f>$D46*'US Select Agents-Scores'!U46</f>
        <v>0</v>
      </c>
      <c r="Z46" s="201">
        <f>$D46*'US Select Agents-Scores'!V46</f>
        <v>0</v>
      </c>
      <c r="AA46" s="201">
        <f>$D46*'US Select Agents-Scores'!W46</f>
        <v>0</v>
      </c>
      <c r="AB46" s="201">
        <f>$D46*'US Select Agents-Scores'!X46</f>
        <v>0</v>
      </c>
      <c r="AC46" s="201">
        <f>$D46*'US Select Agents-Scores'!Y46</f>
        <v>0</v>
      </c>
      <c r="AD46" s="201">
        <f>$D46*'US Select Agents-Scores'!Z46</f>
        <v>0</v>
      </c>
      <c r="AE46" s="201">
        <f>$D46*'US Select Agents-Scores'!AA46</f>
        <v>0</v>
      </c>
      <c r="AF46" s="201">
        <f>$D46*'US Select Agents-Scores'!AB46</f>
        <v>0</v>
      </c>
      <c r="AG46" s="201">
        <f>$D46*'US Select Agents-Scores'!AC46</f>
        <v>0</v>
      </c>
      <c r="AH46" s="201">
        <f>$D46*'US Select Agents-Scores'!AD46</f>
        <v>0</v>
      </c>
      <c r="AI46" s="201">
        <f>$D46*'US Select Agents-Scores'!AE46</f>
        <v>0</v>
      </c>
      <c r="AJ46" s="201">
        <f>$D46*'US Select Agents-Scores'!AF46</f>
        <v>0</v>
      </c>
      <c r="AK46" s="201">
        <f>$D46*'US Select Agents-Scores'!AG46</f>
        <v>0</v>
      </c>
      <c r="AL46" s="201">
        <f>$D46*'US Select Agents-Scores'!AH46</f>
        <v>0</v>
      </c>
      <c r="AM46" s="201">
        <f>$D46*'US Select Agents-Scores'!AI46</f>
        <v>0</v>
      </c>
      <c r="AN46" s="201">
        <f>$D46*'US Select Agents-Scores'!AJ46</f>
        <v>0</v>
      </c>
      <c r="AO46" s="201">
        <f>$D46*'US Select Agents-Scores'!AK46</f>
        <v>0</v>
      </c>
      <c r="AP46" s="201">
        <f>$D46*'US Select Agents-Scores'!AL46</f>
        <v>0</v>
      </c>
      <c r="AQ46" s="201">
        <f>$D46*'US Select Agents-Scores'!AM46</f>
        <v>0</v>
      </c>
      <c r="AR46" s="201">
        <f>$D46*'US Select Agents-Scores'!AN46</f>
        <v>0</v>
      </c>
      <c r="AS46" s="201">
        <f>$D46*'US Select Agents-Scores'!AO46</f>
        <v>0</v>
      </c>
      <c r="AT46" s="201">
        <f>$D46*'US Select Agents-Scores'!AP46</f>
        <v>0</v>
      </c>
      <c r="AU46" s="201">
        <f>$D46*'US Select Agents-Scores'!AQ46</f>
        <v>0</v>
      </c>
      <c r="AV46" s="201">
        <f>$D46*'US Select Agents-Scores'!AR46</f>
        <v>0</v>
      </c>
      <c r="AW46" s="201">
        <f>$D46*'US Select Agents-Scores'!AS46</f>
        <v>0</v>
      </c>
      <c r="AX46" s="201">
        <f>$D46*'US Select Agents-Scores'!AT46</f>
        <v>0</v>
      </c>
      <c r="AY46" s="201">
        <f>$D46*'US Select Agents-Scores'!AU46</f>
        <v>0</v>
      </c>
      <c r="AZ46" s="201">
        <f>$D46*'US Select Agents-Scores'!AV46</f>
        <v>0</v>
      </c>
      <c r="BA46" s="201">
        <f>$D46*'US Select Agents-Scores'!AW46</f>
        <v>0</v>
      </c>
      <c r="BB46" s="201">
        <f>$D46*'US Select Agents-Scores'!AX46</f>
        <v>0</v>
      </c>
      <c r="BC46" s="201">
        <f>$D46*'US Select Agents-Scores'!AY46</f>
        <v>0</v>
      </c>
      <c r="BD46" s="201">
        <f>$D46*'US Select Agents-Scores'!AZ46</f>
        <v>0</v>
      </c>
      <c r="BE46" s="201">
        <f>$D46*'US Select Agents-Scores'!BA46</f>
        <v>0</v>
      </c>
      <c r="BF46" s="201">
        <f>$D46*'US Select Agents-Scores'!BB46</f>
        <v>0</v>
      </c>
      <c r="BG46" s="201">
        <f>$D46*'US Select Agents-Scores'!BC46</f>
        <v>0</v>
      </c>
      <c r="BH46" s="201">
        <f>$D46*'US Select Agents-Scores'!BD46</f>
        <v>0</v>
      </c>
      <c r="BI46" s="201">
        <f>$D46*'US Select Agents-Scores'!BE46</f>
        <v>0</v>
      </c>
      <c r="BJ46" s="201">
        <f>$D46*'US Select Agents-Scores'!BF46</f>
        <v>0</v>
      </c>
      <c r="BK46" s="201">
        <f>$D46*'US Select Agents-Scores'!BG46</f>
        <v>0</v>
      </c>
      <c r="BL46" s="201">
        <f>$D46*'US Select Agents-Scores'!BH46</f>
        <v>0</v>
      </c>
      <c r="BM46" s="201">
        <f>$D46*'US Select Agents-Scores'!BI46</f>
        <v>0</v>
      </c>
      <c r="BN46" s="201">
        <f>$D46*'US Select Agents-Scores'!BJ46</f>
        <v>0</v>
      </c>
      <c r="BO46" s="201">
        <f>$D46*'US Select Agents-Scores'!BK46</f>
        <v>0</v>
      </c>
      <c r="BP46" s="201">
        <f>$D46*'US Select Agents-Scores'!BL46</f>
        <v>0</v>
      </c>
      <c r="BQ46" s="201">
        <f>$D46*'US Select Agents-Scores'!BM46</f>
        <v>0</v>
      </c>
      <c r="BR46" s="201">
        <f>$D46*'US Select Agents-Scores'!BN46</f>
        <v>0</v>
      </c>
      <c r="BS46" s="201">
        <f>$D46*'US Select Agents-Scores'!BO46</f>
        <v>0</v>
      </c>
      <c r="BT46" s="201">
        <f>$D46*'US Select Agents-Scores'!BP46</f>
        <v>0</v>
      </c>
      <c r="BU46" s="201">
        <f>$D46*'US Select Agents-Scores'!BQ46</f>
        <v>0</v>
      </c>
      <c r="BV46" s="201">
        <f>$D46*'US Select Agents-Scores'!BR46</f>
        <v>0</v>
      </c>
      <c r="BW46" s="201">
        <f>$D46*'US Select Agents-Scores'!BS46</f>
        <v>0</v>
      </c>
      <c r="BX46" s="201">
        <f>$D46*'US Select Agents-Scores'!BT46</f>
        <v>0</v>
      </c>
      <c r="BY46" s="201">
        <f>$D46*'US Select Agents-Scores'!BU46</f>
        <v>0</v>
      </c>
      <c r="BZ46" s="201">
        <f>$D46*'US Select Agents-Scores'!BV46</f>
        <v>0</v>
      </c>
      <c r="CA46" s="201">
        <f>$D46*'US Select Agents-Scores'!BW46</f>
        <v>0</v>
      </c>
      <c r="CB46" s="201">
        <f>$D46*'US Select Agents-Scores'!BX46</f>
        <v>0</v>
      </c>
      <c r="CC46" s="201">
        <f>$D46*'US Select Agents-Scores'!BY46</f>
        <v>0</v>
      </c>
      <c r="CD46" s="201">
        <f>$D46*'US Select Agents-Scores'!BZ46</f>
        <v>0</v>
      </c>
      <c r="CE46" s="201">
        <f>$D46*'US Select Agents-Scores'!CA46</f>
        <v>0</v>
      </c>
      <c r="CF46" s="201">
        <f>$D46*'US Select Agents-Scores'!CB46</f>
        <v>0</v>
      </c>
      <c r="CG46" s="201">
        <f>$D46*'US Select Agents-Scores'!CC46</f>
        <v>0</v>
      </c>
      <c r="CH46" s="201">
        <f>$D46*'US Select Agents-Scores'!CD46</f>
        <v>0</v>
      </c>
      <c r="CI46" s="201">
        <f>$D46*'US Select Agents-Scores'!CE46</f>
        <v>0</v>
      </c>
      <c r="CJ46" s="201"/>
      <c r="CK46" s="201"/>
    </row>
    <row r="47" spans="1:89" x14ac:dyDescent="0.25">
      <c r="A47"/>
      <c r="B47" s="26" t="s">
        <v>136</v>
      </c>
      <c r="C47" s="39"/>
      <c r="D47" s="40">
        <v>0</v>
      </c>
      <c r="E47" s="4"/>
      <c r="F47" s="4"/>
      <c r="G47" s="201">
        <f>$D47*'US Select Agents-Scores'!C47</f>
        <v>0</v>
      </c>
      <c r="H47" s="201">
        <f>$D47*'US Select Agents-Scores'!D47</f>
        <v>0</v>
      </c>
      <c r="I47" s="201">
        <f>$D47*'US Select Agents-Scores'!E47</f>
        <v>0</v>
      </c>
      <c r="J47" s="201">
        <f>$D47*'US Select Agents-Scores'!F47</f>
        <v>0</v>
      </c>
      <c r="K47" s="201">
        <f>$D47*'US Select Agents-Scores'!G47</f>
        <v>0</v>
      </c>
      <c r="L47" s="201">
        <f>$D47*'US Select Agents-Scores'!H47</f>
        <v>0</v>
      </c>
      <c r="M47" s="201">
        <f>$D47*'US Select Agents-Scores'!I47</f>
        <v>0</v>
      </c>
      <c r="N47" s="201">
        <f>$D47*'US Select Agents-Scores'!J47</f>
        <v>0</v>
      </c>
      <c r="O47" s="201">
        <f>$D47*'US Select Agents-Scores'!K47</f>
        <v>0</v>
      </c>
      <c r="P47" s="201">
        <f>$D47*'US Select Agents-Scores'!L47</f>
        <v>0</v>
      </c>
      <c r="Q47" s="201">
        <f>$D47*'US Select Agents-Scores'!M47</f>
        <v>0</v>
      </c>
      <c r="R47" s="201">
        <f>$D47*'US Select Agents-Scores'!N47</f>
        <v>0</v>
      </c>
      <c r="S47" s="201">
        <f>$D47*'US Select Agents-Scores'!O47</f>
        <v>0</v>
      </c>
      <c r="T47" s="201">
        <f>$D47*'US Select Agents-Scores'!P47</f>
        <v>0</v>
      </c>
      <c r="U47" s="201">
        <f>$D47*'US Select Agents-Scores'!Q47</f>
        <v>0</v>
      </c>
      <c r="V47" s="201">
        <f>$D47*'US Select Agents-Scores'!R47</f>
        <v>0</v>
      </c>
      <c r="W47" s="201">
        <f>$D47*'US Select Agents-Scores'!S47</f>
        <v>0</v>
      </c>
      <c r="X47" s="201">
        <f>$D47*'US Select Agents-Scores'!T47</f>
        <v>0</v>
      </c>
      <c r="Y47" s="201">
        <f>$D47*'US Select Agents-Scores'!U47</f>
        <v>0</v>
      </c>
      <c r="Z47" s="201">
        <f>$D47*'US Select Agents-Scores'!V47</f>
        <v>0</v>
      </c>
      <c r="AA47" s="201">
        <f>$D47*'US Select Agents-Scores'!W47</f>
        <v>0</v>
      </c>
      <c r="AB47" s="201">
        <f>$D47*'US Select Agents-Scores'!X47</f>
        <v>0</v>
      </c>
      <c r="AC47" s="201">
        <f>$D47*'US Select Agents-Scores'!Y47</f>
        <v>0</v>
      </c>
      <c r="AD47" s="201">
        <f>$D47*'US Select Agents-Scores'!Z47</f>
        <v>0</v>
      </c>
      <c r="AE47" s="201">
        <f>$D47*'US Select Agents-Scores'!AA47</f>
        <v>0</v>
      </c>
      <c r="AF47" s="201">
        <f>$D47*'US Select Agents-Scores'!AB47</f>
        <v>0</v>
      </c>
      <c r="AG47" s="201">
        <f>$D47*'US Select Agents-Scores'!AC47</f>
        <v>0</v>
      </c>
      <c r="AH47" s="201">
        <f>$D47*'US Select Agents-Scores'!AD47</f>
        <v>0</v>
      </c>
      <c r="AI47" s="201">
        <f>$D47*'US Select Agents-Scores'!AE47</f>
        <v>0</v>
      </c>
      <c r="AJ47" s="201">
        <f>$D47*'US Select Agents-Scores'!AF47</f>
        <v>0</v>
      </c>
      <c r="AK47" s="201">
        <f>$D47*'US Select Agents-Scores'!AG47</f>
        <v>0</v>
      </c>
      <c r="AL47" s="201">
        <f>$D47*'US Select Agents-Scores'!AH47</f>
        <v>0</v>
      </c>
      <c r="AM47" s="201">
        <f>$D47*'US Select Agents-Scores'!AI47</f>
        <v>0</v>
      </c>
      <c r="AN47" s="201">
        <f>$D47*'US Select Agents-Scores'!AJ47</f>
        <v>0</v>
      </c>
      <c r="AO47" s="201">
        <f>$D47*'US Select Agents-Scores'!AK47</f>
        <v>0</v>
      </c>
      <c r="AP47" s="201">
        <f>$D47*'US Select Agents-Scores'!AL47</f>
        <v>0</v>
      </c>
      <c r="AQ47" s="201">
        <f>$D47*'US Select Agents-Scores'!AM47</f>
        <v>0</v>
      </c>
      <c r="AR47" s="201">
        <f>$D47*'US Select Agents-Scores'!AN47</f>
        <v>0</v>
      </c>
      <c r="AS47" s="201">
        <f>$D47*'US Select Agents-Scores'!AO47</f>
        <v>0</v>
      </c>
      <c r="AT47" s="201">
        <f>$D47*'US Select Agents-Scores'!AP47</f>
        <v>0</v>
      </c>
      <c r="AU47" s="201">
        <f>$D47*'US Select Agents-Scores'!AQ47</f>
        <v>0</v>
      </c>
      <c r="AV47" s="201">
        <f>$D47*'US Select Agents-Scores'!AR47</f>
        <v>0</v>
      </c>
      <c r="AW47" s="201">
        <f>$D47*'US Select Agents-Scores'!AS47</f>
        <v>0</v>
      </c>
      <c r="AX47" s="201">
        <f>$D47*'US Select Agents-Scores'!AT47</f>
        <v>0</v>
      </c>
      <c r="AY47" s="201">
        <f>$D47*'US Select Agents-Scores'!AU47</f>
        <v>0</v>
      </c>
      <c r="AZ47" s="201">
        <f>$D47*'US Select Agents-Scores'!AV47</f>
        <v>0</v>
      </c>
      <c r="BA47" s="201">
        <f>$D47*'US Select Agents-Scores'!AW47</f>
        <v>0</v>
      </c>
      <c r="BB47" s="201">
        <f>$D47*'US Select Agents-Scores'!AX47</f>
        <v>0</v>
      </c>
      <c r="BC47" s="201">
        <f>$D47*'US Select Agents-Scores'!AY47</f>
        <v>0</v>
      </c>
      <c r="BD47" s="201">
        <f>$D47*'US Select Agents-Scores'!AZ47</f>
        <v>0</v>
      </c>
      <c r="BE47" s="201">
        <f>$D47*'US Select Agents-Scores'!BA47</f>
        <v>0</v>
      </c>
      <c r="BF47" s="201">
        <f>$D47*'US Select Agents-Scores'!BB47</f>
        <v>0</v>
      </c>
      <c r="BG47" s="201">
        <f>$D47*'US Select Agents-Scores'!BC47</f>
        <v>0</v>
      </c>
      <c r="BH47" s="201">
        <f>$D47*'US Select Agents-Scores'!BD47</f>
        <v>0</v>
      </c>
      <c r="BI47" s="201">
        <f>$D47*'US Select Agents-Scores'!BE47</f>
        <v>0</v>
      </c>
      <c r="BJ47" s="201">
        <f>$D47*'US Select Agents-Scores'!BF47</f>
        <v>0</v>
      </c>
      <c r="BK47" s="201">
        <f>$D47*'US Select Agents-Scores'!BG47</f>
        <v>0</v>
      </c>
      <c r="BL47" s="201">
        <f>$D47*'US Select Agents-Scores'!BH47</f>
        <v>0</v>
      </c>
      <c r="BM47" s="201">
        <f>$D47*'US Select Agents-Scores'!BI47</f>
        <v>0</v>
      </c>
      <c r="BN47" s="201">
        <f>$D47*'US Select Agents-Scores'!BJ47</f>
        <v>0</v>
      </c>
      <c r="BO47" s="201">
        <f>$D47*'US Select Agents-Scores'!BK47</f>
        <v>0</v>
      </c>
      <c r="BP47" s="201">
        <f>$D47*'US Select Agents-Scores'!BL47</f>
        <v>0</v>
      </c>
      <c r="BQ47" s="201">
        <f>$D47*'US Select Agents-Scores'!BM47</f>
        <v>0</v>
      </c>
      <c r="BR47" s="201">
        <f>$D47*'US Select Agents-Scores'!BN47</f>
        <v>0</v>
      </c>
      <c r="BS47" s="201">
        <f>$D47*'US Select Agents-Scores'!BO47</f>
        <v>0</v>
      </c>
      <c r="BT47" s="201">
        <f>$D47*'US Select Agents-Scores'!BP47</f>
        <v>0</v>
      </c>
      <c r="BU47" s="201">
        <f>$D47*'US Select Agents-Scores'!BQ47</f>
        <v>0</v>
      </c>
      <c r="BV47" s="201">
        <f>$D47*'US Select Agents-Scores'!BR47</f>
        <v>0</v>
      </c>
      <c r="BW47" s="201">
        <f>$D47*'US Select Agents-Scores'!BS47</f>
        <v>0</v>
      </c>
      <c r="BX47" s="201">
        <f>$D47*'US Select Agents-Scores'!BT47</f>
        <v>0</v>
      </c>
      <c r="BY47" s="201">
        <f>$D47*'US Select Agents-Scores'!BU47</f>
        <v>0</v>
      </c>
      <c r="BZ47" s="201">
        <f>$D47*'US Select Agents-Scores'!BV47</f>
        <v>0</v>
      </c>
      <c r="CA47" s="201">
        <f>$D47*'US Select Agents-Scores'!BW47</f>
        <v>0</v>
      </c>
      <c r="CB47" s="201">
        <f>$D47*'US Select Agents-Scores'!BX47</f>
        <v>0</v>
      </c>
      <c r="CC47" s="201">
        <f>$D47*'US Select Agents-Scores'!BY47</f>
        <v>0</v>
      </c>
      <c r="CD47" s="201">
        <f>$D47*'US Select Agents-Scores'!BZ47</f>
        <v>0</v>
      </c>
      <c r="CE47" s="201">
        <f>$D47*'US Select Agents-Scores'!CA47</f>
        <v>0</v>
      </c>
      <c r="CF47" s="201">
        <f>$D47*'US Select Agents-Scores'!CB47</f>
        <v>0</v>
      </c>
      <c r="CG47" s="201">
        <f>$D47*'US Select Agents-Scores'!CC47</f>
        <v>0</v>
      </c>
      <c r="CH47" s="201">
        <f>$D47*'US Select Agents-Scores'!CD47</f>
        <v>0</v>
      </c>
      <c r="CI47" s="201">
        <f>$D47*'US Select Agents-Scores'!CE47</f>
        <v>0</v>
      </c>
      <c r="CJ47" s="201"/>
      <c r="CK47" s="201"/>
    </row>
    <row r="48" spans="1:89" x14ac:dyDescent="0.25">
      <c r="A48"/>
      <c r="B48" s="27" t="s">
        <v>137</v>
      </c>
      <c r="C48" s="39">
        <v>0.26</v>
      </c>
      <c r="D48" s="49">
        <f>C48*$C$49</f>
        <v>0.11700000000000001</v>
      </c>
      <c r="E48" s="4"/>
      <c r="F48" s="4"/>
      <c r="G48" s="201">
        <f>$D48*'US Select Agents-Scores'!C48</f>
        <v>0.23400000000000001</v>
      </c>
      <c r="H48" s="201">
        <f>$D48*'US Select Agents-Scores'!D48</f>
        <v>0.46800000000000003</v>
      </c>
      <c r="I48" s="201">
        <f>$D48*'US Select Agents-Scores'!E48</f>
        <v>0.46800000000000003</v>
      </c>
      <c r="J48" s="201">
        <f>$D48*'US Select Agents-Scores'!F48</f>
        <v>0.46800000000000003</v>
      </c>
      <c r="K48" s="201">
        <f>$D48*'US Select Agents-Scores'!G48</f>
        <v>0.23400000000000001</v>
      </c>
      <c r="L48" s="201">
        <f>$D48*'US Select Agents-Scores'!H48</f>
        <v>0.46800000000000003</v>
      </c>
      <c r="M48" s="201">
        <f>$D48*'US Select Agents-Scores'!I48</f>
        <v>0.46800000000000003</v>
      </c>
      <c r="N48" s="201">
        <f>$D48*'US Select Agents-Scores'!J48</f>
        <v>0.23400000000000001</v>
      </c>
      <c r="O48" s="201">
        <f>$D48*'US Select Agents-Scores'!K48</f>
        <v>0</v>
      </c>
      <c r="P48" s="201">
        <f>$D48*'US Select Agents-Scores'!L48</f>
        <v>0.23400000000000001</v>
      </c>
      <c r="Q48" s="201">
        <f>$D48*'US Select Agents-Scores'!M48</f>
        <v>0</v>
      </c>
      <c r="R48" s="201">
        <f>$D48*'US Select Agents-Scores'!N48</f>
        <v>0.46800000000000003</v>
      </c>
      <c r="S48" s="201">
        <f>$D48*'US Select Agents-Scores'!O48</f>
        <v>0.46800000000000003</v>
      </c>
      <c r="T48" s="201">
        <f>$D48*'US Select Agents-Scores'!P48</f>
        <v>0.46800000000000003</v>
      </c>
      <c r="U48" s="201">
        <f>$D48*'US Select Agents-Scores'!Q48</f>
        <v>0.46800000000000003</v>
      </c>
      <c r="V48" s="201">
        <f>$D48*'US Select Agents-Scores'!R48</f>
        <v>0.46800000000000003</v>
      </c>
      <c r="W48" s="201">
        <f>$D48*'US Select Agents-Scores'!S48</f>
        <v>0.46800000000000003</v>
      </c>
      <c r="X48" s="201">
        <f>$D48*'US Select Agents-Scores'!T48</f>
        <v>0.23400000000000001</v>
      </c>
      <c r="Y48" s="201">
        <f>$D48*'US Select Agents-Scores'!U48</f>
        <v>0.46800000000000003</v>
      </c>
      <c r="Z48" s="201">
        <f>$D48*'US Select Agents-Scores'!V48</f>
        <v>0.46800000000000003</v>
      </c>
      <c r="AA48" s="201">
        <f>$D48*'US Select Agents-Scores'!W48</f>
        <v>0.23400000000000001</v>
      </c>
      <c r="AB48" s="201">
        <f>$D48*'US Select Agents-Scores'!X48</f>
        <v>0.46800000000000003</v>
      </c>
      <c r="AC48" s="201">
        <f>$D48*'US Select Agents-Scores'!Y48</f>
        <v>0</v>
      </c>
      <c r="AD48" s="201">
        <f>$D48*'US Select Agents-Scores'!Z48</f>
        <v>0.46800000000000003</v>
      </c>
      <c r="AE48" s="201">
        <f>$D48*'US Select Agents-Scores'!AA48</f>
        <v>0.23400000000000001</v>
      </c>
      <c r="AF48" s="201">
        <f>$D48*'US Select Agents-Scores'!AB48</f>
        <v>0</v>
      </c>
      <c r="AG48" s="201">
        <f>$D48*'US Select Agents-Scores'!AC48</f>
        <v>0.46800000000000003</v>
      </c>
      <c r="AH48" s="201">
        <f>$D48*'US Select Agents-Scores'!AD48</f>
        <v>0.46800000000000003</v>
      </c>
      <c r="AI48" s="201">
        <f>$D48*'US Select Agents-Scores'!AE48</f>
        <v>0</v>
      </c>
      <c r="AJ48" s="201">
        <f>$D48*'US Select Agents-Scores'!AF48</f>
        <v>0</v>
      </c>
      <c r="AK48" s="201">
        <f>$D48*'US Select Agents-Scores'!AG48</f>
        <v>0.46800000000000003</v>
      </c>
      <c r="AL48" s="201">
        <f>$D48*'US Select Agents-Scores'!AH48</f>
        <v>0.46800000000000003</v>
      </c>
      <c r="AM48" s="201">
        <f>$D48*'US Select Agents-Scores'!AI48</f>
        <v>0.46800000000000003</v>
      </c>
      <c r="AN48" s="201">
        <f>$D48*'US Select Agents-Scores'!AJ48</f>
        <v>0.46800000000000003</v>
      </c>
      <c r="AO48" s="201">
        <f>$D48*'US Select Agents-Scores'!AK48</f>
        <v>0.46800000000000003</v>
      </c>
      <c r="AP48" s="201">
        <f>$D48*'US Select Agents-Scores'!AL48</f>
        <v>0.46800000000000003</v>
      </c>
      <c r="AQ48" s="201">
        <f>$D48*'US Select Agents-Scores'!AM48</f>
        <v>0.46800000000000003</v>
      </c>
      <c r="AR48" s="201">
        <f>$D48*'US Select Agents-Scores'!AN48</f>
        <v>0.46800000000000003</v>
      </c>
      <c r="AS48" s="201">
        <f>$D48*'US Select Agents-Scores'!AO48</f>
        <v>0.46800000000000003</v>
      </c>
      <c r="AT48" s="201">
        <f>$D48*'US Select Agents-Scores'!AP48</f>
        <v>0</v>
      </c>
      <c r="AU48" s="201">
        <f>$D48*'US Select Agents-Scores'!AQ48</f>
        <v>0.46800000000000003</v>
      </c>
      <c r="AV48" s="201">
        <f>$D48*'US Select Agents-Scores'!AR48</f>
        <v>0.46800000000000003</v>
      </c>
      <c r="AW48" s="201">
        <f>$D48*'US Select Agents-Scores'!AS48</f>
        <v>0</v>
      </c>
      <c r="AX48" s="201">
        <f>$D48*'US Select Agents-Scores'!AT48</f>
        <v>0</v>
      </c>
      <c r="AY48" s="201">
        <f>$D48*'US Select Agents-Scores'!AU48</f>
        <v>0.46800000000000003</v>
      </c>
      <c r="AZ48" s="201">
        <f>$D48*'US Select Agents-Scores'!AV48</f>
        <v>0.23400000000000001</v>
      </c>
      <c r="BA48" s="201">
        <f>$D48*'US Select Agents-Scores'!AW48</f>
        <v>0</v>
      </c>
      <c r="BB48" s="201">
        <f>$D48*'US Select Agents-Scores'!AX48</f>
        <v>0.46800000000000003</v>
      </c>
      <c r="BC48" s="201">
        <f>$D48*'US Select Agents-Scores'!AY48</f>
        <v>0</v>
      </c>
      <c r="BD48" s="201">
        <f>$D48*'US Select Agents-Scores'!AZ48</f>
        <v>0</v>
      </c>
      <c r="BE48" s="201">
        <f>$D48*'US Select Agents-Scores'!BA48</f>
        <v>0.23400000000000001</v>
      </c>
      <c r="BF48" s="201">
        <f>$D48*'US Select Agents-Scores'!BB48</f>
        <v>0.23400000000000001</v>
      </c>
      <c r="BG48" s="201">
        <f>$D48*'US Select Agents-Scores'!BC48</f>
        <v>0</v>
      </c>
      <c r="BH48" s="201">
        <f>$D48*'US Select Agents-Scores'!BD48</f>
        <v>0.23400000000000001</v>
      </c>
      <c r="BI48" s="201">
        <f>$D48*'US Select Agents-Scores'!BE48</f>
        <v>0.23400000000000001</v>
      </c>
      <c r="BJ48" s="201">
        <f>$D48*'US Select Agents-Scores'!BF48</f>
        <v>0.46800000000000003</v>
      </c>
      <c r="BK48" s="201">
        <f>$D48*'US Select Agents-Scores'!BG48</f>
        <v>0.46800000000000003</v>
      </c>
      <c r="BL48" s="201">
        <f>$D48*'US Select Agents-Scores'!BH48</f>
        <v>0</v>
      </c>
      <c r="BM48" s="201">
        <f>$D48*'US Select Agents-Scores'!BI48</f>
        <v>0.23400000000000001</v>
      </c>
      <c r="BN48" s="201">
        <f>$D48*'US Select Agents-Scores'!BJ48</f>
        <v>0</v>
      </c>
      <c r="BO48" s="201">
        <f>$D48*'US Select Agents-Scores'!BK48</f>
        <v>0.46800000000000003</v>
      </c>
      <c r="BP48" s="201">
        <f>$D48*'US Select Agents-Scores'!BL48</f>
        <v>0</v>
      </c>
      <c r="BQ48" s="201">
        <f>$D48*'US Select Agents-Scores'!BM48</f>
        <v>0.23400000000000001</v>
      </c>
      <c r="BR48" s="201">
        <f>$D48*'US Select Agents-Scores'!BN48</f>
        <v>0</v>
      </c>
      <c r="BS48" s="201">
        <f>$D48*'US Select Agents-Scores'!BO48</f>
        <v>0.23400000000000001</v>
      </c>
      <c r="BT48" s="201">
        <f>$D48*'US Select Agents-Scores'!BP48</f>
        <v>0.23400000000000001</v>
      </c>
      <c r="BU48" s="201">
        <f>$D48*'US Select Agents-Scores'!BQ48</f>
        <v>0.23400000000000001</v>
      </c>
      <c r="BV48" s="201">
        <f>$D48*'US Select Agents-Scores'!BR48</f>
        <v>0.23400000000000001</v>
      </c>
      <c r="BW48" s="201">
        <f>$D48*'US Select Agents-Scores'!BS48</f>
        <v>0.23400000000000001</v>
      </c>
      <c r="BX48" s="201">
        <f>$D48*'US Select Agents-Scores'!BT48</f>
        <v>0.23400000000000001</v>
      </c>
      <c r="BY48" s="201">
        <f>$D48*'US Select Agents-Scores'!BU48</f>
        <v>0.46800000000000003</v>
      </c>
      <c r="BZ48" s="201">
        <f>$D48*'US Select Agents-Scores'!BV48</f>
        <v>0</v>
      </c>
      <c r="CA48" s="201">
        <f>$D48*'US Select Agents-Scores'!BW48</f>
        <v>0</v>
      </c>
      <c r="CB48" s="201">
        <f>$D48*'US Select Agents-Scores'!BX48</f>
        <v>0</v>
      </c>
      <c r="CC48" s="201">
        <f>$D48*'US Select Agents-Scores'!BY48</f>
        <v>0.46800000000000003</v>
      </c>
      <c r="CD48" s="201">
        <f>$D48*'US Select Agents-Scores'!BZ48</f>
        <v>0.46800000000000003</v>
      </c>
      <c r="CE48" s="201">
        <f>$D48*'US Select Agents-Scores'!CA48</f>
        <v>0.46800000000000003</v>
      </c>
      <c r="CF48" s="201">
        <f>$D48*'US Select Agents-Scores'!CB48</f>
        <v>0</v>
      </c>
      <c r="CG48" s="201">
        <f>$D48*'US Select Agents-Scores'!CC48</f>
        <v>0</v>
      </c>
      <c r="CH48" s="201">
        <f>$D48*'US Select Agents-Scores'!CD48</f>
        <v>0</v>
      </c>
      <c r="CI48" s="201">
        <f>$D48*'US Select Agents-Scores'!CE48</f>
        <v>0</v>
      </c>
      <c r="CJ48" s="201"/>
      <c r="CK48" s="201"/>
    </row>
    <row r="49" spans="1:89" x14ac:dyDescent="0.25">
      <c r="A49"/>
      <c r="B49" s="27" t="s">
        <v>138</v>
      </c>
      <c r="C49" s="39">
        <v>0.45</v>
      </c>
      <c r="D49" s="49">
        <f t="shared" ref="D49:D51" si="6">C49*$C$49</f>
        <v>0.20250000000000001</v>
      </c>
      <c r="E49" s="4"/>
      <c r="F49" s="4"/>
      <c r="G49" s="201">
        <f>$D49*'US Select Agents-Scores'!C49</f>
        <v>0</v>
      </c>
      <c r="H49" s="201">
        <f>$D49*'US Select Agents-Scores'!D49</f>
        <v>0.40500000000000003</v>
      </c>
      <c r="I49" s="201">
        <f>$D49*'US Select Agents-Scores'!E49</f>
        <v>0</v>
      </c>
      <c r="J49" s="201">
        <f>$D49*'US Select Agents-Scores'!F49</f>
        <v>0</v>
      </c>
      <c r="K49" s="201">
        <f>$D49*'US Select Agents-Scores'!G49</f>
        <v>0</v>
      </c>
      <c r="L49" s="201">
        <f>$D49*'US Select Agents-Scores'!H49</f>
        <v>0</v>
      </c>
      <c r="M49" s="201">
        <f>$D49*'US Select Agents-Scores'!I49</f>
        <v>0.40500000000000003</v>
      </c>
      <c r="N49" s="201">
        <f>$D49*'US Select Agents-Scores'!J49</f>
        <v>0.40500000000000003</v>
      </c>
      <c r="O49" s="201">
        <f>$D49*'US Select Agents-Scores'!K49</f>
        <v>0</v>
      </c>
      <c r="P49" s="201">
        <f>$D49*'US Select Agents-Scores'!L49</f>
        <v>0.40500000000000003</v>
      </c>
      <c r="Q49" s="201">
        <f>$D49*'US Select Agents-Scores'!M49</f>
        <v>0</v>
      </c>
      <c r="R49" s="201">
        <f>$D49*'US Select Agents-Scores'!N49</f>
        <v>0.40500000000000003</v>
      </c>
      <c r="S49" s="201">
        <f>$D49*'US Select Agents-Scores'!O49</f>
        <v>0.40500000000000003</v>
      </c>
      <c r="T49" s="201">
        <f>$D49*'US Select Agents-Scores'!P49</f>
        <v>0.40500000000000003</v>
      </c>
      <c r="U49" s="201">
        <f>$D49*'US Select Agents-Scores'!Q49</f>
        <v>0.40500000000000003</v>
      </c>
      <c r="V49" s="201">
        <f>$D49*'US Select Agents-Scores'!R49</f>
        <v>0</v>
      </c>
      <c r="W49" s="201">
        <f>$D49*'US Select Agents-Scores'!S49</f>
        <v>0.40500000000000003</v>
      </c>
      <c r="X49" s="201">
        <f>$D49*'US Select Agents-Scores'!T49</f>
        <v>0</v>
      </c>
      <c r="Y49" s="201">
        <f>$D49*'US Select Agents-Scores'!U49</f>
        <v>0</v>
      </c>
      <c r="Z49" s="201">
        <f>$D49*'US Select Agents-Scores'!V49</f>
        <v>0</v>
      </c>
      <c r="AA49" s="201">
        <f>$D49*'US Select Agents-Scores'!W49</f>
        <v>0.40500000000000003</v>
      </c>
      <c r="AB49" s="201">
        <f>$D49*'US Select Agents-Scores'!X49</f>
        <v>0.81</v>
      </c>
      <c r="AC49" s="201">
        <f>$D49*'US Select Agents-Scores'!Y49</f>
        <v>0</v>
      </c>
      <c r="AD49" s="201">
        <f>$D49*'US Select Agents-Scores'!Z49</f>
        <v>0.81</v>
      </c>
      <c r="AE49" s="201">
        <f>$D49*'US Select Agents-Scores'!AA49</f>
        <v>0</v>
      </c>
      <c r="AF49" s="201">
        <f>$D49*'US Select Agents-Scores'!AB49</f>
        <v>0</v>
      </c>
      <c r="AG49" s="201">
        <f>$D49*'US Select Agents-Scores'!AC49</f>
        <v>0.40500000000000003</v>
      </c>
      <c r="AH49" s="201">
        <f>$D49*'US Select Agents-Scores'!AD49</f>
        <v>0.40500000000000003</v>
      </c>
      <c r="AI49" s="201">
        <f>$D49*'US Select Agents-Scores'!AE49</f>
        <v>0</v>
      </c>
      <c r="AJ49" s="201">
        <f>$D49*'US Select Agents-Scores'!AF49</f>
        <v>0</v>
      </c>
      <c r="AK49" s="201">
        <f>$D49*'US Select Agents-Scores'!AG49</f>
        <v>0</v>
      </c>
      <c r="AL49" s="201">
        <f>$D49*'US Select Agents-Scores'!AH49</f>
        <v>0.20250000000000001</v>
      </c>
      <c r="AM49" s="201">
        <f>$D49*'US Select Agents-Scores'!AI49</f>
        <v>0.40500000000000003</v>
      </c>
      <c r="AN49" s="201">
        <f>$D49*'US Select Agents-Scores'!AJ49</f>
        <v>0.40500000000000003</v>
      </c>
      <c r="AO49" s="201">
        <f>$D49*'US Select Agents-Scores'!AK49</f>
        <v>0.40500000000000003</v>
      </c>
      <c r="AP49" s="201">
        <f>$D49*'US Select Agents-Scores'!AL49</f>
        <v>0.40500000000000003</v>
      </c>
      <c r="AQ49" s="201">
        <f>$D49*'US Select Agents-Scores'!AM49</f>
        <v>0</v>
      </c>
      <c r="AR49" s="201">
        <f>$D49*'US Select Agents-Scores'!AN49</f>
        <v>0.40500000000000003</v>
      </c>
      <c r="AS49" s="201">
        <f>$D49*'US Select Agents-Scores'!AO49</f>
        <v>0.40500000000000003</v>
      </c>
      <c r="AT49" s="201">
        <f>$D49*'US Select Agents-Scores'!AP49</f>
        <v>0</v>
      </c>
      <c r="AU49" s="201">
        <f>$D49*'US Select Agents-Scores'!AQ49</f>
        <v>0.40500000000000003</v>
      </c>
      <c r="AV49" s="201">
        <f>$D49*'US Select Agents-Scores'!AR49</f>
        <v>0.40500000000000003</v>
      </c>
      <c r="AW49" s="201">
        <f>$D49*'US Select Agents-Scores'!AS49</f>
        <v>0</v>
      </c>
      <c r="AX49" s="201">
        <f>$D49*'US Select Agents-Scores'!AT49</f>
        <v>0</v>
      </c>
      <c r="AY49" s="201">
        <f>$D49*'US Select Agents-Scores'!AU49</f>
        <v>0</v>
      </c>
      <c r="AZ49" s="201">
        <f>$D49*'US Select Agents-Scores'!AV49</f>
        <v>0</v>
      </c>
      <c r="BA49" s="201">
        <f>$D49*'US Select Agents-Scores'!AW49</f>
        <v>0</v>
      </c>
      <c r="BB49" s="201">
        <f>$D49*'US Select Agents-Scores'!AX49</f>
        <v>0</v>
      </c>
      <c r="BC49" s="201">
        <f>$D49*'US Select Agents-Scores'!AY49</f>
        <v>0</v>
      </c>
      <c r="BD49" s="201">
        <f>$D49*'US Select Agents-Scores'!AZ49</f>
        <v>0</v>
      </c>
      <c r="BE49" s="201">
        <f>$D49*'US Select Agents-Scores'!BA49</f>
        <v>0.20250000000000001</v>
      </c>
      <c r="BF49" s="201">
        <f>$D49*'US Select Agents-Scores'!BB49</f>
        <v>0</v>
      </c>
      <c r="BG49" s="201">
        <f>$D49*'US Select Agents-Scores'!BC49</f>
        <v>0.40500000000000003</v>
      </c>
      <c r="BH49" s="201">
        <f>$D49*'US Select Agents-Scores'!BD49</f>
        <v>0.20250000000000001</v>
      </c>
      <c r="BI49" s="201">
        <f>$D49*'US Select Agents-Scores'!BE49</f>
        <v>0</v>
      </c>
      <c r="BJ49" s="201">
        <f>$D49*'US Select Agents-Scores'!BF49</f>
        <v>0.40500000000000003</v>
      </c>
      <c r="BK49" s="201">
        <f>$D49*'US Select Agents-Scores'!BG49</f>
        <v>0.40500000000000003</v>
      </c>
      <c r="BL49" s="201">
        <f>$D49*'US Select Agents-Scores'!BH49</f>
        <v>0</v>
      </c>
      <c r="BM49" s="201">
        <f>$D49*'US Select Agents-Scores'!BI49</f>
        <v>0.20250000000000001</v>
      </c>
      <c r="BN49" s="201">
        <f>$D49*'US Select Agents-Scores'!BJ49</f>
        <v>0</v>
      </c>
      <c r="BO49" s="201">
        <f>$D49*'US Select Agents-Scores'!BK49</f>
        <v>0.40500000000000003</v>
      </c>
      <c r="BP49" s="201">
        <f>$D49*'US Select Agents-Scores'!BL49</f>
        <v>0</v>
      </c>
      <c r="BQ49" s="201">
        <f>$D49*'US Select Agents-Scores'!BM49</f>
        <v>0</v>
      </c>
      <c r="BR49" s="201">
        <f>$D49*'US Select Agents-Scores'!BN49</f>
        <v>0</v>
      </c>
      <c r="BS49" s="201">
        <f>$D49*'US Select Agents-Scores'!BO49</f>
        <v>0</v>
      </c>
      <c r="BT49" s="201">
        <f>$D49*'US Select Agents-Scores'!BP49</f>
        <v>0</v>
      </c>
      <c r="BU49" s="201">
        <f>$D49*'US Select Agents-Scores'!BQ49</f>
        <v>0</v>
      </c>
      <c r="BV49" s="201">
        <f>$D49*'US Select Agents-Scores'!BR49</f>
        <v>0</v>
      </c>
      <c r="BW49" s="201">
        <f>$D49*'US Select Agents-Scores'!BS49</f>
        <v>0</v>
      </c>
      <c r="BX49" s="201">
        <f>$D49*'US Select Agents-Scores'!BT49</f>
        <v>0</v>
      </c>
      <c r="BY49" s="201">
        <f>$D49*'US Select Agents-Scores'!BU49</f>
        <v>0</v>
      </c>
      <c r="BZ49" s="201">
        <f>$D49*'US Select Agents-Scores'!BV49</f>
        <v>0</v>
      </c>
      <c r="CA49" s="201">
        <f>$D49*'US Select Agents-Scores'!BW49</f>
        <v>0</v>
      </c>
      <c r="CB49" s="201">
        <f>$D49*'US Select Agents-Scores'!BX49</f>
        <v>0</v>
      </c>
      <c r="CC49" s="201">
        <f>$D49*'US Select Agents-Scores'!BY49</f>
        <v>0</v>
      </c>
      <c r="CD49" s="201">
        <f>$D49*'US Select Agents-Scores'!BZ49</f>
        <v>0.40500000000000003</v>
      </c>
      <c r="CE49" s="201">
        <f>$D49*'US Select Agents-Scores'!CA49</f>
        <v>0.40500000000000003</v>
      </c>
      <c r="CF49" s="201">
        <f>$D49*'US Select Agents-Scores'!CB49</f>
        <v>0</v>
      </c>
      <c r="CG49" s="201">
        <f>$D49*'US Select Agents-Scores'!CC49</f>
        <v>0</v>
      </c>
      <c r="CH49" s="201">
        <f>$D49*'US Select Agents-Scores'!CD49</f>
        <v>0.40500000000000003</v>
      </c>
      <c r="CI49" s="201">
        <f>$D49*'US Select Agents-Scores'!CE49</f>
        <v>0</v>
      </c>
      <c r="CJ49" s="201"/>
      <c r="CK49" s="201"/>
    </row>
    <row r="50" spans="1:89" x14ac:dyDescent="0.25">
      <c r="A50"/>
      <c r="B50" s="27" t="s">
        <v>139</v>
      </c>
      <c r="C50" s="39">
        <v>0.26</v>
      </c>
      <c r="D50" s="49">
        <f t="shared" si="6"/>
        <v>0.11700000000000001</v>
      </c>
      <c r="E50" s="4"/>
      <c r="F50" s="4"/>
      <c r="G50" s="201">
        <f>$D50*'US Select Agents-Scores'!C50</f>
        <v>0</v>
      </c>
      <c r="H50" s="201">
        <f>$D50*'US Select Agents-Scores'!D50</f>
        <v>0.23400000000000001</v>
      </c>
      <c r="I50" s="201">
        <f>$D50*'US Select Agents-Scores'!E50</f>
        <v>0</v>
      </c>
      <c r="J50" s="201">
        <f>$D50*'US Select Agents-Scores'!F50</f>
        <v>0</v>
      </c>
      <c r="K50" s="201">
        <f>$D50*'US Select Agents-Scores'!G50</f>
        <v>0</v>
      </c>
      <c r="L50" s="201">
        <f>$D50*'US Select Agents-Scores'!H50</f>
        <v>0</v>
      </c>
      <c r="M50" s="201">
        <f>$D50*'US Select Agents-Scores'!I50</f>
        <v>0.46800000000000003</v>
      </c>
      <c r="N50" s="201">
        <f>$D50*'US Select Agents-Scores'!J50</f>
        <v>0.46800000000000003</v>
      </c>
      <c r="O50" s="201">
        <f>$D50*'US Select Agents-Scores'!K50</f>
        <v>0</v>
      </c>
      <c r="P50" s="201">
        <f>$D50*'US Select Agents-Scores'!L50</f>
        <v>0</v>
      </c>
      <c r="Q50" s="201">
        <f>$D50*'US Select Agents-Scores'!M50</f>
        <v>0</v>
      </c>
      <c r="R50" s="201">
        <f>$D50*'US Select Agents-Scores'!N50</f>
        <v>0.46800000000000003</v>
      </c>
      <c r="S50" s="201">
        <f>$D50*'US Select Agents-Scores'!O50</f>
        <v>0.46800000000000003</v>
      </c>
      <c r="T50" s="201">
        <f>$D50*'US Select Agents-Scores'!P50</f>
        <v>0.46800000000000003</v>
      </c>
      <c r="U50" s="201">
        <f>$D50*'US Select Agents-Scores'!Q50</f>
        <v>0.23400000000000001</v>
      </c>
      <c r="V50" s="201">
        <f>$D50*'US Select Agents-Scores'!R50</f>
        <v>0</v>
      </c>
      <c r="W50" s="201">
        <f>$D50*'US Select Agents-Scores'!S50</f>
        <v>0.46800000000000003</v>
      </c>
      <c r="X50" s="201">
        <f>$D50*'US Select Agents-Scores'!T50</f>
        <v>0</v>
      </c>
      <c r="Y50" s="201">
        <f>$D50*'US Select Agents-Scores'!U50</f>
        <v>0.23400000000000001</v>
      </c>
      <c r="Z50" s="201">
        <f>$D50*'US Select Agents-Scores'!V50</f>
        <v>0.46800000000000003</v>
      </c>
      <c r="AA50" s="201">
        <f>$D50*'US Select Agents-Scores'!W50</f>
        <v>0</v>
      </c>
      <c r="AB50" s="201">
        <f>$D50*'US Select Agents-Scores'!X50</f>
        <v>0</v>
      </c>
      <c r="AC50" s="201">
        <f>$D50*'US Select Agents-Scores'!Y50</f>
        <v>0</v>
      </c>
      <c r="AD50" s="201">
        <f>$D50*'US Select Agents-Scores'!Z50</f>
        <v>0.46800000000000003</v>
      </c>
      <c r="AE50" s="201">
        <f>$D50*'US Select Agents-Scores'!AA50</f>
        <v>0</v>
      </c>
      <c r="AF50" s="201">
        <f>$D50*'US Select Agents-Scores'!AB50</f>
        <v>0</v>
      </c>
      <c r="AG50" s="201">
        <f>$D50*'US Select Agents-Scores'!AC50</f>
        <v>0.46800000000000003</v>
      </c>
      <c r="AH50" s="201">
        <f>$D50*'US Select Agents-Scores'!AD50</f>
        <v>0</v>
      </c>
      <c r="AI50" s="201">
        <f>$D50*'US Select Agents-Scores'!AE50</f>
        <v>0</v>
      </c>
      <c r="AJ50" s="201">
        <f>$D50*'US Select Agents-Scores'!AF50</f>
        <v>0</v>
      </c>
      <c r="AK50" s="201">
        <f>$D50*'US Select Agents-Scores'!AG50</f>
        <v>0.23400000000000001</v>
      </c>
      <c r="AL50" s="201">
        <f>$D50*'US Select Agents-Scores'!AH50</f>
        <v>0.11700000000000001</v>
      </c>
      <c r="AM50" s="201">
        <f>$D50*'US Select Agents-Scores'!AI50</f>
        <v>0.46800000000000003</v>
      </c>
      <c r="AN50" s="201">
        <f>$D50*'US Select Agents-Scores'!AJ50</f>
        <v>0</v>
      </c>
      <c r="AO50" s="201">
        <f>$D50*'US Select Agents-Scores'!AK50</f>
        <v>0.46800000000000003</v>
      </c>
      <c r="AP50" s="201">
        <f>$D50*'US Select Agents-Scores'!AL50</f>
        <v>0</v>
      </c>
      <c r="AQ50" s="201">
        <f>$D50*'US Select Agents-Scores'!AM50</f>
        <v>0</v>
      </c>
      <c r="AR50" s="201">
        <f>$D50*'US Select Agents-Scores'!AN50</f>
        <v>0.46800000000000003</v>
      </c>
      <c r="AS50" s="201">
        <f>$D50*'US Select Agents-Scores'!AO50</f>
        <v>0</v>
      </c>
      <c r="AT50" s="201">
        <f>$D50*'US Select Agents-Scores'!AP50</f>
        <v>0</v>
      </c>
      <c r="AU50" s="201">
        <f>$D50*'US Select Agents-Scores'!AQ50</f>
        <v>0</v>
      </c>
      <c r="AV50" s="201">
        <f>$D50*'US Select Agents-Scores'!AR50</f>
        <v>0</v>
      </c>
      <c r="AW50" s="201">
        <f>$D50*'US Select Agents-Scores'!AS50</f>
        <v>0</v>
      </c>
      <c r="AX50" s="201">
        <f>$D50*'US Select Agents-Scores'!AT50</f>
        <v>0</v>
      </c>
      <c r="AY50" s="201">
        <f>$D50*'US Select Agents-Scores'!AU50</f>
        <v>0</v>
      </c>
      <c r="AZ50" s="201">
        <f>$D50*'US Select Agents-Scores'!AV50</f>
        <v>0</v>
      </c>
      <c r="BA50" s="201">
        <f>$D50*'US Select Agents-Scores'!AW50</f>
        <v>0</v>
      </c>
      <c r="BB50" s="201">
        <f>$D50*'US Select Agents-Scores'!AX50</f>
        <v>0.46800000000000003</v>
      </c>
      <c r="BC50" s="201">
        <f>$D50*'US Select Agents-Scores'!AY50</f>
        <v>0</v>
      </c>
      <c r="BD50" s="201">
        <f>$D50*'US Select Agents-Scores'!AZ50</f>
        <v>0</v>
      </c>
      <c r="BE50" s="201">
        <f>$D50*'US Select Agents-Scores'!BA50</f>
        <v>0</v>
      </c>
      <c r="BF50" s="201">
        <f>$D50*'US Select Agents-Scores'!BB50</f>
        <v>0</v>
      </c>
      <c r="BG50" s="201">
        <f>$D50*'US Select Agents-Scores'!BC50</f>
        <v>0</v>
      </c>
      <c r="BH50" s="201">
        <f>$D50*'US Select Agents-Scores'!BD50</f>
        <v>0.11700000000000001</v>
      </c>
      <c r="BI50" s="201">
        <f>$D50*'US Select Agents-Scores'!BE50</f>
        <v>0</v>
      </c>
      <c r="BJ50" s="201">
        <f>$D50*'US Select Agents-Scores'!BF50</f>
        <v>0.46800000000000003</v>
      </c>
      <c r="BK50" s="201">
        <f>$D50*'US Select Agents-Scores'!BG50</f>
        <v>0.46800000000000003</v>
      </c>
      <c r="BL50" s="201">
        <f>$D50*'US Select Agents-Scores'!BH50</f>
        <v>0</v>
      </c>
      <c r="BM50" s="201">
        <f>$D50*'US Select Agents-Scores'!BI50</f>
        <v>0</v>
      </c>
      <c r="BN50" s="201">
        <f>$D50*'US Select Agents-Scores'!BJ50</f>
        <v>0</v>
      </c>
      <c r="BO50" s="201">
        <f>$D50*'US Select Agents-Scores'!BK50</f>
        <v>0.46800000000000003</v>
      </c>
      <c r="BP50" s="201">
        <f>$D50*'US Select Agents-Scores'!BL50</f>
        <v>0</v>
      </c>
      <c r="BQ50" s="201">
        <f>$D50*'US Select Agents-Scores'!BM50</f>
        <v>0</v>
      </c>
      <c r="BR50" s="201">
        <f>$D50*'US Select Agents-Scores'!BN50</f>
        <v>0</v>
      </c>
      <c r="BS50" s="201">
        <f>$D50*'US Select Agents-Scores'!BO50</f>
        <v>0</v>
      </c>
      <c r="BT50" s="201">
        <f>$D50*'US Select Agents-Scores'!BP50</f>
        <v>0</v>
      </c>
      <c r="BU50" s="201">
        <f>$D50*'US Select Agents-Scores'!BQ50</f>
        <v>0</v>
      </c>
      <c r="BV50" s="201">
        <f>$D50*'US Select Agents-Scores'!BR50</f>
        <v>0</v>
      </c>
      <c r="BW50" s="201">
        <f>$D50*'US Select Agents-Scores'!BS50</f>
        <v>0</v>
      </c>
      <c r="BX50" s="201">
        <f>$D50*'US Select Agents-Scores'!BT50</f>
        <v>0</v>
      </c>
      <c r="BY50" s="201">
        <f>$D50*'US Select Agents-Scores'!BU50</f>
        <v>0</v>
      </c>
      <c r="BZ50" s="201">
        <f>$D50*'US Select Agents-Scores'!BV50</f>
        <v>0</v>
      </c>
      <c r="CA50" s="201">
        <f>$D50*'US Select Agents-Scores'!BW50</f>
        <v>0</v>
      </c>
      <c r="CB50" s="201">
        <f>$D50*'US Select Agents-Scores'!BX50</f>
        <v>0</v>
      </c>
      <c r="CC50" s="201">
        <f>$D50*'US Select Agents-Scores'!BY50</f>
        <v>0</v>
      </c>
      <c r="CD50" s="201">
        <f>$D50*'US Select Agents-Scores'!BZ50</f>
        <v>0.46800000000000003</v>
      </c>
      <c r="CE50" s="201">
        <f>$D50*'US Select Agents-Scores'!CA50</f>
        <v>0</v>
      </c>
      <c r="CF50" s="201">
        <f>$D50*'US Select Agents-Scores'!CB50</f>
        <v>0</v>
      </c>
      <c r="CG50" s="201">
        <f>$D50*'US Select Agents-Scores'!CC50</f>
        <v>0</v>
      </c>
      <c r="CH50" s="201">
        <f>$D50*'US Select Agents-Scores'!CD50</f>
        <v>0</v>
      </c>
      <c r="CI50" s="201">
        <f>$D50*'US Select Agents-Scores'!CE50</f>
        <v>0</v>
      </c>
      <c r="CJ50" s="201"/>
      <c r="CK50" s="201"/>
    </row>
    <row r="51" spans="1:89" x14ac:dyDescent="0.25">
      <c r="A51"/>
      <c r="B51" s="27" t="s">
        <v>140</v>
      </c>
      <c r="C51" s="39">
        <v>0.03</v>
      </c>
      <c r="D51" s="49">
        <f t="shared" si="6"/>
        <v>1.35E-2</v>
      </c>
      <c r="E51" s="4"/>
      <c r="F51" s="4"/>
      <c r="G51" s="201">
        <f>$D51*'US Select Agents-Scores'!C51</f>
        <v>2.7E-2</v>
      </c>
      <c r="H51" s="201">
        <f>$D51*'US Select Agents-Scores'!D51</f>
        <v>0</v>
      </c>
      <c r="I51" s="201">
        <f>$D51*'US Select Agents-Scores'!E51</f>
        <v>0</v>
      </c>
      <c r="J51" s="201">
        <f>$D51*'US Select Agents-Scores'!F51</f>
        <v>2.7E-2</v>
      </c>
      <c r="K51" s="201">
        <f>$D51*'US Select Agents-Scores'!G51</f>
        <v>0</v>
      </c>
      <c r="L51" s="201">
        <f>$D51*'US Select Agents-Scores'!H51</f>
        <v>5.3999999999999999E-2</v>
      </c>
      <c r="M51" s="201">
        <f>$D51*'US Select Agents-Scores'!I51</f>
        <v>2.7E-2</v>
      </c>
      <c r="N51" s="201">
        <f>$D51*'US Select Agents-Scores'!J51</f>
        <v>2.7E-2</v>
      </c>
      <c r="O51" s="201">
        <f>$D51*'US Select Agents-Scores'!K51</f>
        <v>2.7E-2</v>
      </c>
      <c r="P51" s="201">
        <f>$D51*'US Select Agents-Scores'!L51</f>
        <v>0</v>
      </c>
      <c r="Q51" s="201">
        <f>$D51*'US Select Agents-Scores'!M51</f>
        <v>2.7E-2</v>
      </c>
      <c r="R51" s="201">
        <f>$D51*'US Select Agents-Scores'!N51</f>
        <v>0</v>
      </c>
      <c r="S51" s="201">
        <f>$D51*'US Select Agents-Scores'!O51</f>
        <v>0</v>
      </c>
      <c r="T51" s="201">
        <f>$D51*'US Select Agents-Scores'!P51</f>
        <v>0</v>
      </c>
      <c r="U51" s="201">
        <f>$D51*'US Select Agents-Scores'!Q51</f>
        <v>5.3999999999999999E-2</v>
      </c>
      <c r="V51" s="201">
        <f>$D51*'US Select Agents-Scores'!R51</f>
        <v>0</v>
      </c>
      <c r="W51" s="201">
        <f>$D51*'US Select Agents-Scores'!S51</f>
        <v>0</v>
      </c>
      <c r="X51" s="201">
        <f>$D51*'US Select Agents-Scores'!T51</f>
        <v>5.3999999999999999E-2</v>
      </c>
      <c r="Y51" s="201">
        <f>$D51*'US Select Agents-Scores'!U51</f>
        <v>0</v>
      </c>
      <c r="Z51" s="201">
        <f>$D51*'US Select Agents-Scores'!V51</f>
        <v>0</v>
      </c>
      <c r="AA51" s="201">
        <f>$D51*'US Select Agents-Scores'!W51</f>
        <v>0</v>
      </c>
      <c r="AB51" s="201">
        <f>$D51*'US Select Agents-Scores'!X51</f>
        <v>5.3999999999999999E-2</v>
      </c>
      <c r="AC51" s="201">
        <f>$D51*'US Select Agents-Scores'!Y51</f>
        <v>0</v>
      </c>
      <c r="AD51" s="201">
        <f>$D51*'US Select Agents-Scores'!Z51</f>
        <v>0</v>
      </c>
      <c r="AE51" s="201">
        <f>$D51*'US Select Agents-Scores'!AA51</f>
        <v>0</v>
      </c>
      <c r="AF51" s="201">
        <f>$D51*'US Select Agents-Scores'!AB51</f>
        <v>0</v>
      </c>
      <c r="AG51" s="201">
        <f>$D51*'US Select Agents-Scores'!AC51</f>
        <v>0</v>
      </c>
      <c r="AH51" s="201">
        <f>$D51*'US Select Agents-Scores'!AD51</f>
        <v>0</v>
      </c>
      <c r="AI51" s="201">
        <f>$D51*'US Select Agents-Scores'!AE51</f>
        <v>0</v>
      </c>
      <c r="AJ51" s="201">
        <f>$D51*'US Select Agents-Scores'!AF51</f>
        <v>0</v>
      </c>
      <c r="AK51" s="201">
        <f>$D51*'US Select Agents-Scores'!AG51</f>
        <v>0</v>
      </c>
      <c r="AL51" s="201">
        <f>$D51*'US Select Agents-Scores'!AH51</f>
        <v>5.3999999999999999E-2</v>
      </c>
      <c r="AM51" s="201">
        <f>$D51*'US Select Agents-Scores'!AI51</f>
        <v>0</v>
      </c>
      <c r="AN51" s="201">
        <f>$D51*'US Select Agents-Scores'!AJ51</f>
        <v>5.3999999999999999E-2</v>
      </c>
      <c r="AO51" s="201">
        <f>$D51*'US Select Agents-Scores'!AK51</f>
        <v>0</v>
      </c>
      <c r="AP51" s="201">
        <f>$D51*'US Select Agents-Scores'!AL51</f>
        <v>0</v>
      </c>
      <c r="AQ51" s="201">
        <f>$D51*'US Select Agents-Scores'!AM51</f>
        <v>5.3999999999999999E-2</v>
      </c>
      <c r="AR51" s="201">
        <f>$D51*'US Select Agents-Scores'!AN51</f>
        <v>0</v>
      </c>
      <c r="AS51" s="201">
        <f>$D51*'US Select Agents-Scores'!AO51</f>
        <v>0</v>
      </c>
      <c r="AT51" s="201">
        <f>$D51*'US Select Agents-Scores'!AP51</f>
        <v>0</v>
      </c>
      <c r="AU51" s="201">
        <f>$D51*'US Select Agents-Scores'!AQ51</f>
        <v>0</v>
      </c>
      <c r="AV51" s="201">
        <f>$D51*'US Select Agents-Scores'!AR51</f>
        <v>5.3999999999999999E-2</v>
      </c>
      <c r="AW51" s="201">
        <f>$D51*'US Select Agents-Scores'!AS51</f>
        <v>0</v>
      </c>
      <c r="AX51" s="201">
        <f>$D51*'US Select Agents-Scores'!AT51</f>
        <v>0</v>
      </c>
      <c r="AY51" s="201">
        <f>$D51*'US Select Agents-Scores'!AU51</f>
        <v>0</v>
      </c>
      <c r="AZ51" s="201">
        <f>$D51*'US Select Agents-Scores'!AV51</f>
        <v>5.3999999999999999E-2</v>
      </c>
      <c r="BA51" s="201">
        <f>$D51*'US Select Agents-Scores'!AW51</f>
        <v>0</v>
      </c>
      <c r="BB51" s="201">
        <f>$D51*'US Select Agents-Scores'!AX51</f>
        <v>0</v>
      </c>
      <c r="BC51" s="201">
        <f>$D51*'US Select Agents-Scores'!AY51</f>
        <v>0</v>
      </c>
      <c r="BD51" s="201">
        <f>$D51*'US Select Agents-Scores'!AZ51</f>
        <v>0</v>
      </c>
      <c r="BE51" s="201">
        <f>$D51*'US Select Agents-Scores'!BA51</f>
        <v>5.3999999999999999E-2</v>
      </c>
      <c r="BF51" s="201">
        <f>$D51*'US Select Agents-Scores'!BB51</f>
        <v>0</v>
      </c>
      <c r="BG51" s="201">
        <f>$D51*'US Select Agents-Scores'!BC51</f>
        <v>5.3999999999999999E-2</v>
      </c>
      <c r="BH51" s="201">
        <f>$D51*'US Select Agents-Scores'!BD51</f>
        <v>0</v>
      </c>
      <c r="BI51" s="201">
        <f>$D51*'US Select Agents-Scores'!BE51</f>
        <v>2.7E-2</v>
      </c>
      <c r="BJ51" s="201">
        <f>$D51*'US Select Agents-Scores'!BF51</f>
        <v>0</v>
      </c>
      <c r="BK51" s="201">
        <f>$D51*'US Select Agents-Scores'!BG51</f>
        <v>0</v>
      </c>
      <c r="BL51" s="201">
        <f>$D51*'US Select Agents-Scores'!BH51</f>
        <v>0</v>
      </c>
      <c r="BM51" s="201">
        <f>$D51*'US Select Agents-Scores'!BI51</f>
        <v>5.3999999999999999E-2</v>
      </c>
      <c r="BN51" s="201">
        <f>$D51*'US Select Agents-Scores'!BJ51</f>
        <v>0</v>
      </c>
      <c r="BO51" s="201">
        <f>$D51*'US Select Agents-Scores'!BK51</f>
        <v>0</v>
      </c>
      <c r="BP51" s="201">
        <f>$D51*'US Select Agents-Scores'!BL51</f>
        <v>0</v>
      </c>
      <c r="BQ51" s="201">
        <f>$D51*'US Select Agents-Scores'!BM51</f>
        <v>0</v>
      </c>
      <c r="BR51" s="201">
        <f>$D51*'US Select Agents-Scores'!BN51</f>
        <v>0</v>
      </c>
      <c r="BS51" s="201">
        <f>$D51*'US Select Agents-Scores'!BO51</f>
        <v>0</v>
      </c>
      <c r="BT51" s="201">
        <f>$D51*'US Select Agents-Scores'!BP51</f>
        <v>0</v>
      </c>
      <c r="BU51" s="201">
        <f>$D51*'US Select Agents-Scores'!BQ51</f>
        <v>0</v>
      </c>
      <c r="BV51" s="201">
        <f>$D51*'US Select Agents-Scores'!BR51</f>
        <v>0</v>
      </c>
      <c r="BW51" s="201">
        <f>$D51*'US Select Agents-Scores'!BS51</f>
        <v>0</v>
      </c>
      <c r="BX51" s="201">
        <f>$D51*'US Select Agents-Scores'!BT51</f>
        <v>0</v>
      </c>
      <c r="BY51" s="201">
        <f>$D51*'US Select Agents-Scores'!BU51</f>
        <v>0</v>
      </c>
      <c r="BZ51" s="201">
        <f>$D51*'US Select Agents-Scores'!BV51</f>
        <v>0</v>
      </c>
      <c r="CA51" s="201">
        <f>$D51*'US Select Agents-Scores'!BW51</f>
        <v>0</v>
      </c>
      <c r="CB51" s="201">
        <f>$D51*'US Select Agents-Scores'!BX51</f>
        <v>2.7E-2</v>
      </c>
      <c r="CC51" s="201">
        <f>$D51*'US Select Agents-Scores'!BY51</f>
        <v>0</v>
      </c>
      <c r="CD51" s="201">
        <f>$D51*'US Select Agents-Scores'!BZ51</f>
        <v>0</v>
      </c>
      <c r="CE51" s="201">
        <f>$D51*'US Select Agents-Scores'!CA51</f>
        <v>2.7E-2</v>
      </c>
      <c r="CF51" s="201">
        <f>$D51*'US Select Agents-Scores'!CB51</f>
        <v>0</v>
      </c>
      <c r="CG51" s="201">
        <f>$D51*'US Select Agents-Scores'!CC51</f>
        <v>0</v>
      </c>
      <c r="CH51" s="201">
        <f>$D51*'US Select Agents-Scores'!CD51</f>
        <v>0</v>
      </c>
      <c r="CI51" s="201">
        <f>$D51*'US Select Agents-Scores'!CE51</f>
        <v>0</v>
      </c>
      <c r="CJ51" s="201"/>
      <c r="CK51" s="201"/>
    </row>
    <row r="52" spans="1:89" x14ac:dyDescent="0.25">
      <c r="A52"/>
      <c r="B52" s="28" t="s">
        <v>120</v>
      </c>
      <c r="C52" s="41">
        <v>0.15</v>
      </c>
      <c r="D52" s="42"/>
      <c r="E52" s="4"/>
      <c r="F52" s="4"/>
      <c r="G52" s="201">
        <f>$D52*'US Select Agents-Scores'!C52</f>
        <v>0</v>
      </c>
      <c r="H52" s="201">
        <f>$D52*'US Select Agents-Scores'!D52</f>
        <v>0</v>
      </c>
      <c r="I52" s="201">
        <f>$D52*'US Select Agents-Scores'!E52</f>
        <v>0</v>
      </c>
      <c r="J52" s="201">
        <f>$D52*'US Select Agents-Scores'!F52</f>
        <v>0</v>
      </c>
      <c r="K52" s="201">
        <f>$D52*'US Select Agents-Scores'!G52</f>
        <v>0</v>
      </c>
      <c r="L52" s="201">
        <f>$D52*'US Select Agents-Scores'!H52</f>
        <v>0</v>
      </c>
      <c r="M52" s="201">
        <f>$D52*'US Select Agents-Scores'!I52</f>
        <v>0</v>
      </c>
      <c r="N52" s="201">
        <f>$D52*'US Select Agents-Scores'!J52</f>
        <v>0</v>
      </c>
      <c r="O52" s="201">
        <f>$D52*'US Select Agents-Scores'!K52</f>
        <v>0</v>
      </c>
      <c r="P52" s="201">
        <f>$D52*'US Select Agents-Scores'!L52</f>
        <v>0</v>
      </c>
      <c r="Q52" s="201">
        <f>$D52*'US Select Agents-Scores'!M52</f>
        <v>0</v>
      </c>
      <c r="R52" s="201">
        <f>$D52*'US Select Agents-Scores'!N52</f>
        <v>0</v>
      </c>
      <c r="S52" s="201">
        <f>$D52*'US Select Agents-Scores'!O52</f>
        <v>0</v>
      </c>
      <c r="T52" s="201">
        <f>$D52*'US Select Agents-Scores'!P52</f>
        <v>0</v>
      </c>
      <c r="U52" s="201">
        <f>$D52*'US Select Agents-Scores'!Q52</f>
        <v>0</v>
      </c>
      <c r="V52" s="201">
        <f>$D52*'US Select Agents-Scores'!R52</f>
        <v>0</v>
      </c>
      <c r="W52" s="201">
        <f>$D52*'US Select Agents-Scores'!S52</f>
        <v>0</v>
      </c>
      <c r="X52" s="201">
        <f>$D52*'US Select Agents-Scores'!T52</f>
        <v>0</v>
      </c>
      <c r="Y52" s="201">
        <f>$D52*'US Select Agents-Scores'!U52</f>
        <v>0</v>
      </c>
      <c r="Z52" s="201">
        <f>$D52*'US Select Agents-Scores'!V52</f>
        <v>0</v>
      </c>
      <c r="AA52" s="201">
        <f>$D52*'US Select Agents-Scores'!W52</f>
        <v>0</v>
      </c>
      <c r="AB52" s="201">
        <f>$D52*'US Select Agents-Scores'!X52</f>
        <v>0</v>
      </c>
      <c r="AC52" s="201">
        <f>$D52*'US Select Agents-Scores'!Y52</f>
        <v>0</v>
      </c>
      <c r="AD52" s="201">
        <f>$D52*'US Select Agents-Scores'!Z52</f>
        <v>0</v>
      </c>
      <c r="AE52" s="201">
        <f>$D52*'US Select Agents-Scores'!AA52</f>
        <v>0</v>
      </c>
      <c r="AF52" s="201">
        <f>$D52*'US Select Agents-Scores'!AB52</f>
        <v>0</v>
      </c>
      <c r="AG52" s="201">
        <f>$D52*'US Select Agents-Scores'!AC52</f>
        <v>0</v>
      </c>
      <c r="AH52" s="201">
        <f>$D52*'US Select Agents-Scores'!AD52</f>
        <v>0</v>
      </c>
      <c r="AI52" s="201">
        <f>$D52*'US Select Agents-Scores'!AE52</f>
        <v>0</v>
      </c>
      <c r="AJ52" s="201">
        <f>$D52*'US Select Agents-Scores'!AF52</f>
        <v>0</v>
      </c>
      <c r="AK52" s="201">
        <f>$D52*'US Select Agents-Scores'!AG52</f>
        <v>0</v>
      </c>
      <c r="AL52" s="201">
        <f>$D52*'US Select Agents-Scores'!AH52</f>
        <v>0</v>
      </c>
      <c r="AM52" s="201">
        <f>$D52*'US Select Agents-Scores'!AI52</f>
        <v>0</v>
      </c>
      <c r="AN52" s="201">
        <f>$D52*'US Select Agents-Scores'!AJ52</f>
        <v>0</v>
      </c>
      <c r="AO52" s="201">
        <f>$D52*'US Select Agents-Scores'!AK52</f>
        <v>0</v>
      </c>
      <c r="AP52" s="201">
        <f>$D52*'US Select Agents-Scores'!AL52</f>
        <v>0</v>
      </c>
      <c r="AQ52" s="201">
        <f>$D52*'US Select Agents-Scores'!AM52</f>
        <v>0</v>
      </c>
      <c r="AR52" s="201">
        <f>$D52*'US Select Agents-Scores'!AN52</f>
        <v>0</v>
      </c>
      <c r="AS52" s="201">
        <f>$D52*'US Select Agents-Scores'!AO52</f>
        <v>0</v>
      </c>
      <c r="AT52" s="201">
        <f>$D52*'US Select Agents-Scores'!AP52</f>
        <v>0</v>
      </c>
      <c r="AU52" s="201">
        <f>$D52*'US Select Agents-Scores'!AQ52</f>
        <v>0</v>
      </c>
      <c r="AV52" s="201">
        <f>$D52*'US Select Agents-Scores'!AR52</f>
        <v>0</v>
      </c>
      <c r="AW52" s="201">
        <f>$D52*'US Select Agents-Scores'!AS52</f>
        <v>0</v>
      </c>
      <c r="AX52" s="201">
        <f>$D52*'US Select Agents-Scores'!AT52</f>
        <v>0</v>
      </c>
      <c r="AY52" s="201">
        <f>$D52*'US Select Agents-Scores'!AU52</f>
        <v>0</v>
      </c>
      <c r="AZ52" s="201">
        <f>$D52*'US Select Agents-Scores'!AV52</f>
        <v>0</v>
      </c>
      <c r="BA52" s="201">
        <f>$D52*'US Select Agents-Scores'!AW52</f>
        <v>0</v>
      </c>
      <c r="BB52" s="201">
        <f>$D52*'US Select Agents-Scores'!AX52</f>
        <v>0</v>
      </c>
      <c r="BC52" s="201">
        <f>$D52*'US Select Agents-Scores'!AY52</f>
        <v>0</v>
      </c>
      <c r="BD52" s="201">
        <f>$D52*'US Select Agents-Scores'!AZ52</f>
        <v>0</v>
      </c>
      <c r="BE52" s="201">
        <f>$D52*'US Select Agents-Scores'!BA52</f>
        <v>0</v>
      </c>
      <c r="BF52" s="201">
        <f>$D52*'US Select Agents-Scores'!BB52</f>
        <v>0</v>
      </c>
      <c r="BG52" s="201">
        <f>$D52*'US Select Agents-Scores'!BC52</f>
        <v>0</v>
      </c>
      <c r="BH52" s="201">
        <f>$D52*'US Select Agents-Scores'!BD52</f>
        <v>0</v>
      </c>
      <c r="BI52" s="201">
        <f>$D52*'US Select Agents-Scores'!BE52</f>
        <v>0</v>
      </c>
      <c r="BJ52" s="201">
        <f>$D52*'US Select Agents-Scores'!BF52</f>
        <v>0</v>
      </c>
      <c r="BK52" s="201">
        <f>$D52*'US Select Agents-Scores'!BG52</f>
        <v>0</v>
      </c>
      <c r="BL52" s="201">
        <f>$D52*'US Select Agents-Scores'!BH52</f>
        <v>0</v>
      </c>
      <c r="BM52" s="201">
        <f>$D52*'US Select Agents-Scores'!BI52</f>
        <v>0</v>
      </c>
      <c r="BN52" s="201">
        <f>$D52*'US Select Agents-Scores'!BJ52</f>
        <v>0</v>
      </c>
      <c r="BO52" s="201">
        <f>$D52*'US Select Agents-Scores'!BK52</f>
        <v>0</v>
      </c>
      <c r="BP52" s="201">
        <f>$D52*'US Select Agents-Scores'!BL52</f>
        <v>0</v>
      </c>
      <c r="BQ52" s="201">
        <f>$D52*'US Select Agents-Scores'!BM52</f>
        <v>0</v>
      </c>
      <c r="BR52" s="201">
        <f>$D52*'US Select Agents-Scores'!BN52</f>
        <v>0</v>
      </c>
      <c r="BS52" s="201">
        <f>$D52*'US Select Agents-Scores'!BO52</f>
        <v>0</v>
      </c>
      <c r="BT52" s="201">
        <f>$D52*'US Select Agents-Scores'!BP52</f>
        <v>0</v>
      </c>
      <c r="BU52" s="201">
        <f>$D52*'US Select Agents-Scores'!BQ52</f>
        <v>0</v>
      </c>
      <c r="BV52" s="201">
        <f>$D52*'US Select Agents-Scores'!BR52</f>
        <v>0</v>
      </c>
      <c r="BW52" s="201">
        <f>$D52*'US Select Agents-Scores'!BS52</f>
        <v>0</v>
      </c>
      <c r="BX52" s="201">
        <f>$D52*'US Select Agents-Scores'!BT52</f>
        <v>0</v>
      </c>
      <c r="BY52" s="201">
        <f>$D52*'US Select Agents-Scores'!BU52</f>
        <v>0</v>
      </c>
      <c r="BZ52" s="201">
        <f>$D52*'US Select Agents-Scores'!BV52</f>
        <v>0</v>
      </c>
      <c r="CA52" s="201">
        <f>$D52*'US Select Agents-Scores'!BW52</f>
        <v>0</v>
      </c>
      <c r="CB52" s="201">
        <f>$D52*'US Select Agents-Scores'!BX52</f>
        <v>0</v>
      </c>
      <c r="CC52" s="201">
        <f>$D52*'US Select Agents-Scores'!BY52</f>
        <v>0</v>
      </c>
      <c r="CD52" s="201">
        <f>$D52*'US Select Agents-Scores'!BZ52</f>
        <v>0</v>
      </c>
      <c r="CE52" s="201">
        <f>$D52*'US Select Agents-Scores'!CA52</f>
        <v>0</v>
      </c>
      <c r="CF52" s="201">
        <f>$D52*'US Select Agents-Scores'!CB52</f>
        <v>0</v>
      </c>
      <c r="CG52" s="201">
        <f>$D52*'US Select Agents-Scores'!CC52</f>
        <v>0</v>
      </c>
      <c r="CH52" s="201">
        <f>$D52*'US Select Agents-Scores'!CD52</f>
        <v>0</v>
      </c>
      <c r="CI52" s="201">
        <f>$D52*'US Select Agents-Scores'!CE52</f>
        <v>0</v>
      </c>
      <c r="CJ52" s="201"/>
      <c r="CK52" s="201"/>
    </row>
    <row r="53" spans="1:89" x14ac:dyDescent="0.25">
      <c r="A53"/>
      <c r="B53" s="29" t="s">
        <v>121</v>
      </c>
      <c r="C53" s="43">
        <v>0.8</v>
      </c>
      <c r="D53" s="44"/>
      <c r="E53" s="4"/>
      <c r="F53" s="4"/>
      <c r="G53" s="201">
        <f>$D53*'US Select Agents-Scores'!C53</f>
        <v>0</v>
      </c>
      <c r="H53" s="201">
        <f>$D53*'US Select Agents-Scores'!D53</f>
        <v>0</v>
      </c>
      <c r="I53" s="201">
        <f>$D53*'US Select Agents-Scores'!E53</f>
        <v>0</v>
      </c>
      <c r="J53" s="201">
        <f>$D53*'US Select Agents-Scores'!F53</f>
        <v>0</v>
      </c>
      <c r="K53" s="201">
        <f>$D53*'US Select Agents-Scores'!G53</f>
        <v>0</v>
      </c>
      <c r="L53" s="201">
        <f>$D53*'US Select Agents-Scores'!H53</f>
        <v>0</v>
      </c>
      <c r="M53" s="201">
        <f>$D53*'US Select Agents-Scores'!I53</f>
        <v>0</v>
      </c>
      <c r="N53" s="201">
        <f>$D53*'US Select Agents-Scores'!J53</f>
        <v>0</v>
      </c>
      <c r="O53" s="201">
        <f>$D53*'US Select Agents-Scores'!K53</f>
        <v>0</v>
      </c>
      <c r="P53" s="201">
        <f>$D53*'US Select Agents-Scores'!L53</f>
        <v>0</v>
      </c>
      <c r="Q53" s="201">
        <f>$D53*'US Select Agents-Scores'!M53</f>
        <v>0</v>
      </c>
      <c r="R53" s="201">
        <f>$D53*'US Select Agents-Scores'!N53</f>
        <v>0</v>
      </c>
      <c r="S53" s="201">
        <f>$D53*'US Select Agents-Scores'!O53</f>
        <v>0</v>
      </c>
      <c r="T53" s="201">
        <f>$D53*'US Select Agents-Scores'!P53</f>
        <v>0</v>
      </c>
      <c r="U53" s="201">
        <f>$D53*'US Select Agents-Scores'!Q53</f>
        <v>0</v>
      </c>
      <c r="V53" s="201">
        <f>$D53*'US Select Agents-Scores'!R53</f>
        <v>0</v>
      </c>
      <c r="W53" s="201">
        <f>$D53*'US Select Agents-Scores'!S53</f>
        <v>0</v>
      </c>
      <c r="X53" s="201">
        <f>$D53*'US Select Agents-Scores'!T53</f>
        <v>0</v>
      </c>
      <c r="Y53" s="201">
        <f>$D53*'US Select Agents-Scores'!U53</f>
        <v>0</v>
      </c>
      <c r="Z53" s="201">
        <f>$D53*'US Select Agents-Scores'!V53</f>
        <v>0</v>
      </c>
      <c r="AA53" s="201">
        <f>$D53*'US Select Agents-Scores'!W53</f>
        <v>0</v>
      </c>
      <c r="AB53" s="201">
        <f>$D53*'US Select Agents-Scores'!X53</f>
        <v>0</v>
      </c>
      <c r="AC53" s="201">
        <f>$D53*'US Select Agents-Scores'!Y53</f>
        <v>0</v>
      </c>
      <c r="AD53" s="201">
        <f>$D53*'US Select Agents-Scores'!Z53</f>
        <v>0</v>
      </c>
      <c r="AE53" s="201">
        <f>$D53*'US Select Agents-Scores'!AA53</f>
        <v>0</v>
      </c>
      <c r="AF53" s="201">
        <f>$D53*'US Select Agents-Scores'!AB53</f>
        <v>0</v>
      </c>
      <c r="AG53" s="201">
        <f>$D53*'US Select Agents-Scores'!AC53</f>
        <v>0</v>
      </c>
      <c r="AH53" s="201">
        <f>$D53*'US Select Agents-Scores'!AD53</f>
        <v>0</v>
      </c>
      <c r="AI53" s="201">
        <f>$D53*'US Select Agents-Scores'!AE53</f>
        <v>0</v>
      </c>
      <c r="AJ53" s="201">
        <f>$D53*'US Select Agents-Scores'!AF53</f>
        <v>0</v>
      </c>
      <c r="AK53" s="201">
        <f>$D53*'US Select Agents-Scores'!AG53</f>
        <v>0</v>
      </c>
      <c r="AL53" s="201">
        <f>$D53*'US Select Agents-Scores'!AH53</f>
        <v>0</v>
      </c>
      <c r="AM53" s="201">
        <f>$D53*'US Select Agents-Scores'!AI53</f>
        <v>0</v>
      </c>
      <c r="AN53" s="201">
        <f>$D53*'US Select Agents-Scores'!AJ53</f>
        <v>0</v>
      </c>
      <c r="AO53" s="201">
        <f>$D53*'US Select Agents-Scores'!AK53</f>
        <v>0</v>
      </c>
      <c r="AP53" s="201">
        <f>$D53*'US Select Agents-Scores'!AL53</f>
        <v>0</v>
      </c>
      <c r="AQ53" s="201">
        <f>$D53*'US Select Agents-Scores'!AM53</f>
        <v>0</v>
      </c>
      <c r="AR53" s="201">
        <f>$D53*'US Select Agents-Scores'!AN53</f>
        <v>0</v>
      </c>
      <c r="AS53" s="201">
        <f>$D53*'US Select Agents-Scores'!AO53</f>
        <v>0</v>
      </c>
      <c r="AT53" s="201">
        <f>$D53*'US Select Agents-Scores'!AP53</f>
        <v>0</v>
      </c>
      <c r="AU53" s="201">
        <f>$D53*'US Select Agents-Scores'!AQ53</f>
        <v>0</v>
      </c>
      <c r="AV53" s="201">
        <f>$D53*'US Select Agents-Scores'!AR53</f>
        <v>0</v>
      </c>
      <c r="AW53" s="201">
        <f>$D53*'US Select Agents-Scores'!AS53</f>
        <v>0</v>
      </c>
      <c r="AX53" s="201">
        <f>$D53*'US Select Agents-Scores'!AT53</f>
        <v>0</v>
      </c>
      <c r="AY53" s="201">
        <f>$D53*'US Select Agents-Scores'!AU53</f>
        <v>0</v>
      </c>
      <c r="AZ53" s="201">
        <f>$D53*'US Select Agents-Scores'!AV53</f>
        <v>0</v>
      </c>
      <c r="BA53" s="201">
        <f>$D53*'US Select Agents-Scores'!AW53</f>
        <v>0</v>
      </c>
      <c r="BB53" s="201">
        <f>$D53*'US Select Agents-Scores'!AX53</f>
        <v>0</v>
      </c>
      <c r="BC53" s="201">
        <f>$D53*'US Select Agents-Scores'!AY53</f>
        <v>0</v>
      </c>
      <c r="BD53" s="201">
        <f>$D53*'US Select Agents-Scores'!AZ53</f>
        <v>0</v>
      </c>
      <c r="BE53" s="201">
        <f>$D53*'US Select Agents-Scores'!BA53</f>
        <v>0</v>
      </c>
      <c r="BF53" s="201">
        <f>$D53*'US Select Agents-Scores'!BB53</f>
        <v>0</v>
      </c>
      <c r="BG53" s="201">
        <f>$D53*'US Select Agents-Scores'!BC53</f>
        <v>0</v>
      </c>
      <c r="BH53" s="201">
        <f>$D53*'US Select Agents-Scores'!BD53</f>
        <v>0</v>
      </c>
      <c r="BI53" s="201">
        <f>$D53*'US Select Agents-Scores'!BE53</f>
        <v>0</v>
      </c>
      <c r="BJ53" s="201">
        <f>$D53*'US Select Agents-Scores'!BF53</f>
        <v>0</v>
      </c>
      <c r="BK53" s="201">
        <f>$D53*'US Select Agents-Scores'!BG53</f>
        <v>0</v>
      </c>
      <c r="BL53" s="201">
        <f>$D53*'US Select Agents-Scores'!BH53</f>
        <v>0</v>
      </c>
      <c r="BM53" s="201">
        <f>$D53*'US Select Agents-Scores'!BI53</f>
        <v>0</v>
      </c>
      <c r="BN53" s="201">
        <f>$D53*'US Select Agents-Scores'!BJ53</f>
        <v>0</v>
      </c>
      <c r="BO53" s="201">
        <f>$D53*'US Select Agents-Scores'!BK53</f>
        <v>0</v>
      </c>
      <c r="BP53" s="201">
        <f>$D53*'US Select Agents-Scores'!BL53</f>
        <v>0</v>
      </c>
      <c r="BQ53" s="201">
        <f>$D53*'US Select Agents-Scores'!BM53</f>
        <v>0</v>
      </c>
      <c r="BR53" s="201">
        <f>$D53*'US Select Agents-Scores'!BN53</f>
        <v>0</v>
      </c>
      <c r="BS53" s="201">
        <f>$D53*'US Select Agents-Scores'!BO53</f>
        <v>0</v>
      </c>
      <c r="BT53" s="201">
        <f>$D53*'US Select Agents-Scores'!BP53</f>
        <v>0</v>
      </c>
      <c r="BU53" s="201">
        <f>$D53*'US Select Agents-Scores'!BQ53</f>
        <v>0</v>
      </c>
      <c r="BV53" s="201">
        <f>$D53*'US Select Agents-Scores'!BR53</f>
        <v>0</v>
      </c>
      <c r="BW53" s="201">
        <f>$D53*'US Select Agents-Scores'!BS53</f>
        <v>0</v>
      </c>
      <c r="BX53" s="201">
        <f>$D53*'US Select Agents-Scores'!BT53</f>
        <v>0</v>
      </c>
      <c r="BY53" s="201">
        <f>$D53*'US Select Agents-Scores'!BU53</f>
        <v>0</v>
      </c>
      <c r="BZ53" s="201">
        <f>$D53*'US Select Agents-Scores'!BV53</f>
        <v>0</v>
      </c>
      <c r="CA53" s="201">
        <f>$D53*'US Select Agents-Scores'!BW53</f>
        <v>0</v>
      </c>
      <c r="CB53" s="201">
        <f>$D53*'US Select Agents-Scores'!BX53</f>
        <v>0</v>
      </c>
      <c r="CC53" s="201">
        <f>$D53*'US Select Agents-Scores'!BY53</f>
        <v>0</v>
      </c>
      <c r="CD53" s="201">
        <f>$D53*'US Select Agents-Scores'!BZ53</f>
        <v>0</v>
      </c>
      <c r="CE53" s="201">
        <f>$D53*'US Select Agents-Scores'!CA53</f>
        <v>0</v>
      </c>
      <c r="CF53" s="201">
        <f>$D53*'US Select Agents-Scores'!CB53</f>
        <v>0</v>
      </c>
      <c r="CG53" s="201">
        <f>$D53*'US Select Agents-Scores'!CC53</f>
        <v>0</v>
      </c>
      <c r="CH53" s="201">
        <f>$D53*'US Select Agents-Scores'!CD53</f>
        <v>0</v>
      </c>
      <c r="CI53" s="201">
        <f>$D53*'US Select Agents-Scores'!CE53</f>
        <v>0</v>
      </c>
      <c r="CJ53" s="201"/>
      <c r="CK53" s="201"/>
    </row>
    <row r="54" spans="1:89" x14ac:dyDescent="0.25">
      <c r="A54"/>
      <c r="B54" s="30" t="s">
        <v>141</v>
      </c>
      <c r="C54" s="45">
        <v>0.57399999999999995</v>
      </c>
      <c r="D54" s="47">
        <f>C54*$C$58*$C$57</f>
        <v>1.48092E-2</v>
      </c>
      <c r="E54" s="4"/>
      <c r="F54" s="4"/>
      <c r="G54" s="201">
        <f>$D54*'US Select Agents-Scores'!C54</f>
        <v>0</v>
      </c>
      <c r="H54" s="201">
        <f>$D54*'US Select Agents-Scores'!D54</f>
        <v>0</v>
      </c>
      <c r="I54" s="201">
        <f>$D54*'US Select Agents-Scores'!E54</f>
        <v>0</v>
      </c>
      <c r="J54" s="201">
        <f>$D54*'US Select Agents-Scores'!F54</f>
        <v>0</v>
      </c>
      <c r="K54" s="201">
        <f>$D54*'US Select Agents-Scores'!G54</f>
        <v>5.9236799999999999E-2</v>
      </c>
      <c r="L54" s="201">
        <f>$D54*'US Select Agents-Scores'!H54</f>
        <v>2.96184E-2</v>
      </c>
      <c r="M54" s="201">
        <f>$D54*'US Select Agents-Scores'!I54</f>
        <v>0</v>
      </c>
      <c r="N54" s="201">
        <f>$D54*'US Select Agents-Scores'!J54</f>
        <v>0</v>
      </c>
      <c r="O54" s="201">
        <f>$D54*'US Select Agents-Scores'!K54</f>
        <v>0</v>
      </c>
      <c r="P54" s="201">
        <f>$D54*'US Select Agents-Scores'!L54</f>
        <v>0</v>
      </c>
      <c r="Q54" s="201">
        <f>$D54*'US Select Agents-Scores'!M54</f>
        <v>0</v>
      </c>
      <c r="R54" s="201">
        <f>$D54*'US Select Agents-Scores'!N54</f>
        <v>2.96184E-2</v>
      </c>
      <c r="S54" s="201">
        <f>$D54*'US Select Agents-Scores'!O54</f>
        <v>2.96184E-2</v>
      </c>
      <c r="T54" s="201">
        <f>$D54*'US Select Agents-Scores'!P54</f>
        <v>2.96184E-2</v>
      </c>
      <c r="U54" s="201">
        <f>$D54*'US Select Agents-Scores'!Q54</f>
        <v>1.48092E-2</v>
      </c>
      <c r="V54" s="201">
        <f>$D54*'US Select Agents-Scores'!R54</f>
        <v>1.48092E-2</v>
      </c>
      <c r="W54" s="201">
        <f>$D54*'US Select Agents-Scores'!S54</f>
        <v>0</v>
      </c>
      <c r="X54" s="201">
        <f>$D54*'US Select Agents-Scores'!T54</f>
        <v>0</v>
      </c>
      <c r="Y54" s="201">
        <f>$D54*'US Select Agents-Scores'!U54</f>
        <v>1.48092E-2</v>
      </c>
      <c r="Z54" s="201">
        <f>$D54*'US Select Agents-Scores'!V54</f>
        <v>0</v>
      </c>
      <c r="AA54" s="201">
        <f>$D54*'US Select Agents-Scores'!W54</f>
        <v>0</v>
      </c>
      <c r="AB54" s="201">
        <f>$D54*'US Select Agents-Scores'!X54</f>
        <v>0</v>
      </c>
      <c r="AC54" s="201">
        <f>$D54*'US Select Agents-Scores'!Y54</f>
        <v>0</v>
      </c>
      <c r="AD54" s="201">
        <f>$D54*'US Select Agents-Scores'!Z54</f>
        <v>0</v>
      </c>
      <c r="AE54" s="201">
        <f>$D54*'US Select Agents-Scores'!AA54</f>
        <v>2.96184E-2</v>
      </c>
      <c r="AF54" s="201">
        <f>$D54*'US Select Agents-Scores'!AB54</f>
        <v>0</v>
      </c>
      <c r="AG54" s="201">
        <f>$D54*'US Select Agents-Scores'!AC54</f>
        <v>0</v>
      </c>
      <c r="AH54" s="201">
        <f>$D54*'US Select Agents-Scores'!AD54</f>
        <v>4.4427599999999998E-2</v>
      </c>
      <c r="AI54" s="201">
        <f>$D54*'US Select Agents-Scores'!AE54</f>
        <v>0</v>
      </c>
      <c r="AJ54" s="201">
        <f>$D54*'US Select Agents-Scores'!AF54</f>
        <v>0</v>
      </c>
      <c r="AK54" s="201">
        <f>$D54*'US Select Agents-Scores'!AG54</f>
        <v>0</v>
      </c>
      <c r="AL54" s="201">
        <f>$D54*'US Select Agents-Scores'!AH54</f>
        <v>0</v>
      </c>
      <c r="AM54" s="201">
        <f>$D54*'US Select Agents-Scores'!AI54</f>
        <v>0</v>
      </c>
      <c r="AN54" s="201">
        <f>$D54*'US Select Agents-Scores'!AJ54</f>
        <v>0</v>
      </c>
      <c r="AO54" s="201">
        <f>$D54*'US Select Agents-Scores'!AK54</f>
        <v>0</v>
      </c>
      <c r="AP54" s="201">
        <f>$D54*'US Select Agents-Scores'!AL54</f>
        <v>0</v>
      </c>
      <c r="AQ54" s="201">
        <f>$D54*'US Select Agents-Scores'!AM54</f>
        <v>2.96184E-2</v>
      </c>
      <c r="AR54" s="201">
        <f>$D54*'US Select Agents-Scores'!AN54</f>
        <v>0</v>
      </c>
      <c r="AS54" s="201">
        <f>$D54*'US Select Agents-Scores'!AO54</f>
        <v>0</v>
      </c>
      <c r="AT54" s="201">
        <f>$D54*'US Select Agents-Scores'!AP54</f>
        <v>2.96184E-2</v>
      </c>
      <c r="AU54" s="201">
        <f>$D54*'US Select Agents-Scores'!AQ54</f>
        <v>0</v>
      </c>
      <c r="AV54" s="201">
        <f>$D54*'US Select Agents-Scores'!AR54</f>
        <v>1.48092E-2</v>
      </c>
      <c r="AW54" s="201">
        <f>$D54*'US Select Agents-Scores'!AS54</f>
        <v>0</v>
      </c>
      <c r="AX54" s="201">
        <f>$D54*'US Select Agents-Scores'!AT54</f>
        <v>0</v>
      </c>
      <c r="AY54" s="201">
        <f>$D54*'US Select Agents-Scores'!AU54</f>
        <v>4.4427599999999998E-2</v>
      </c>
      <c r="AZ54" s="201">
        <f>$D54*'US Select Agents-Scores'!AV54</f>
        <v>0</v>
      </c>
      <c r="BA54" s="201">
        <f>$D54*'US Select Agents-Scores'!AW54</f>
        <v>0</v>
      </c>
      <c r="BB54" s="201">
        <f>$D54*'US Select Agents-Scores'!AX54</f>
        <v>0</v>
      </c>
      <c r="BC54" s="201">
        <f>$D54*'US Select Agents-Scores'!AY54</f>
        <v>0</v>
      </c>
      <c r="BD54" s="201">
        <f>$D54*'US Select Agents-Scores'!AZ54</f>
        <v>0</v>
      </c>
      <c r="BE54" s="201">
        <f>$D54*'US Select Agents-Scores'!BA54</f>
        <v>0</v>
      </c>
      <c r="BF54" s="201">
        <f>$D54*'US Select Agents-Scores'!BB54</f>
        <v>5.9236799999999999E-2</v>
      </c>
      <c r="BG54" s="201">
        <f>$D54*'US Select Agents-Scores'!BC54</f>
        <v>0</v>
      </c>
      <c r="BH54" s="201">
        <f>$D54*'US Select Agents-Scores'!BD54</f>
        <v>0</v>
      </c>
      <c r="BI54" s="201">
        <f>$D54*'US Select Agents-Scores'!BE54</f>
        <v>1.48092E-2</v>
      </c>
      <c r="BJ54" s="201">
        <f>$D54*'US Select Agents-Scores'!BF54</f>
        <v>0</v>
      </c>
      <c r="BK54" s="201">
        <f>$D54*'US Select Agents-Scores'!BG54</f>
        <v>0</v>
      </c>
      <c r="BL54" s="201">
        <f>$D54*'US Select Agents-Scores'!BH54</f>
        <v>0</v>
      </c>
      <c r="BM54" s="201">
        <f>$D54*'US Select Agents-Scores'!BI54</f>
        <v>0</v>
      </c>
      <c r="BN54" s="201">
        <f>$D54*'US Select Agents-Scores'!BJ54</f>
        <v>0</v>
      </c>
      <c r="BO54" s="201">
        <f>$D54*'US Select Agents-Scores'!BK54</f>
        <v>0</v>
      </c>
      <c r="BP54" s="201">
        <f>$D54*'US Select Agents-Scores'!BL54</f>
        <v>0</v>
      </c>
      <c r="BQ54" s="201">
        <f>$D54*'US Select Agents-Scores'!BM54</f>
        <v>1.48092E-2</v>
      </c>
      <c r="BR54" s="201">
        <f>$D54*'US Select Agents-Scores'!BN54</f>
        <v>5.9236799999999999E-2</v>
      </c>
      <c r="BS54" s="201">
        <f>$D54*'US Select Agents-Scores'!BO54</f>
        <v>0</v>
      </c>
      <c r="BT54" s="201">
        <f>$D54*'US Select Agents-Scores'!BP54</f>
        <v>0</v>
      </c>
      <c r="BU54" s="201">
        <f>$D54*'US Select Agents-Scores'!BQ54</f>
        <v>0</v>
      </c>
      <c r="BV54" s="201">
        <f>$D54*'US Select Agents-Scores'!BR54</f>
        <v>2.96184E-2</v>
      </c>
      <c r="BW54" s="201">
        <f>$D54*'US Select Agents-Scores'!BS54</f>
        <v>0</v>
      </c>
      <c r="BX54" s="201">
        <f>$D54*'US Select Agents-Scores'!BT54</f>
        <v>0</v>
      </c>
      <c r="BY54" s="201">
        <f>$D54*'US Select Agents-Scores'!BU54</f>
        <v>0</v>
      </c>
      <c r="BZ54" s="201">
        <f>$D54*'US Select Agents-Scores'!BV54</f>
        <v>0</v>
      </c>
      <c r="CA54" s="201">
        <f>$D54*'US Select Agents-Scores'!BW54</f>
        <v>0</v>
      </c>
      <c r="CB54" s="201">
        <f>$D54*'US Select Agents-Scores'!BX54</f>
        <v>0</v>
      </c>
      <c r="CC54" s="201">
        <f>$D54*'US Select Agents-Scores'!BY54</f>
        <v>0</v>
      </c>
      <c r="CD54" s="201">
        <f>$D54*'US Select Agents-Scores'!BZ54</f>
        <v>0</v>
      </c>
      <c r="CE54" s="201">
        <f>$D54*'US Select Agents-Scores'!CA54</f>
        <v>0</v>
      </c>
      <c r="CF54" s="201">
        <f>$D54*'US Select Agents-Scores'!CB54</f>
        <v>0</v>
      </c>
      <c r="CG54" s="201">
        <f>$D54*'US Select Agents-Scores'!CC54</f>
        <v>0</v>
      </c>
      <c r="CH54" s="201">
        <f>$D54*'US Select Agents-Scores'!CD54</f>
        <v>2.96184E-2</v>
      </c>
      <c r="CI54" s="201">
        <f>$D54*'US Select Agents-Scores'!CE54</f>
        <v>4.4427599999999998E-2</v>
      </c>
      <c r="CJ54" s="201"/>
      <c r="CK54" s="201"/>
    </row>
    <row r="55" spans="1:89" x14ac:dyDescent="0.25">
      <c r="A55"/>
      <c r="B55" s="30" t="s">
        <v>142</v>
      </c>
      <c r="C55" s="45">
        <v>0.23799999999999999</v>
      </c>
      <c r="D55" s="47">
        <f t="shared" ref="D55:D57" si="7">C55*$C$58*$C$57</f>
        <v>6.1404000000000007E-3</v>
      </c>
      <c r="E55" s="4"/>
      <c r="F55" s="4"/>
      <c r="G55" s="201">
        <f>$D55*'US Select Agents-Scores'!C55</f>
        <v>0</v>
      </c>
      <c r="H55" s="201">
        <f>$D55*'US Select Agents-Scores'!D55</f>
        <v>0</v>
      </c>
      <c r="I55" s="201">
        <f>$D55*'US Select Agents-Scores'!E55</f>
        <v>0</v>
      </c>
      <c r="J55" s="201">
        <f>$D55*'US Select Agents-Scores'!F55</f>
        <v>0</v>
      </c>
      <c r="K55" s="201">
        <f>$D55*'US Select Agents-Scores'!G55</f>
        <v>0</v>
      </c>
      <c r="L55" s="201">
        <f>$D55*'US Select Agents-Scores'!H55</f>
        <v>1.2280800000000001E-2</v>
      </c>
      <c r="M55" s="201">
        <f>$D55*'US Select Agents-Scores'!I55</f>
        <v>0</v>
      </c>
      <c r="N55" s="201">
        <f>$D55*'US Select Agents-Scores'!J55</f>
        <v>0</v>
      </c>
      <c r="O55" s="201">
        <f>$D55*'US Select Agents-Scores'!K55</f>
        <v>0</v>
      </c>
      <c r="P55" s="201">
        <f>$D55*'US Select Agents-Scores'!L55</f>
        <v>0</v>
      </c>
      <c r="Q55" s="201">
        <f>$D55*'US Select Agents-Scores'!M55</f>
        <v>0</v>
      </c>
      <c r="R55" s="201">
        <f>$D55*'US Select Agents-Scores'!N55</f>
        <v>2.4561600000000003E-2</v>
      </c>
      <c r="S55" s="201">
        <f>$D55*'US Select Agents-Scores'!O55</f>
        <v>2.4561600000000003E-2</v>
      </c>
      <c r="T55" s="201">
        <f>$D55*'US Select Agents-Scores'!P55</f>
        <v>2.4561600000000003E-2</v>
      </c>
      <c r="U55" s="201">
        <f>$D55*'US Select Agents-Scores'!Q55</f>
        <v>1.2280800000000001E-2</v>
      </c>
      <c r="V55" s="201">
        <f>$D55*'US Select Agents-Scores'!R55</f>
        <v>6.1404000000000007E-3</v>
      </c>
      <c r="W55" s="201">
        <f>$D55*'US Select Agents-Scores'!S55</f>
        <v>0</v>
      </c>
      <c r="X55" s="201">
        <f>$D55*'US Select Agents-Scores'!T55</f>
        <v>1.2280800000000001E-2</v>
      </c>
      <c r="Y55" s="201">
        <f>$D55*'US Select Agents-Scores'!U55</f>
        <v>0</v>
      </c>
      <c r="Z55" s="201">
        <f>$D55*'US Select Agents-Scores'!V55</f>
        <v>0</v>
      </c>
      <c r="AA55" s="201">
        <f>$D55*'US Select Agents-Scores'!W55</f>
        <v>0</v>
      </c>
      <c r="AB55" s="201">
        <f>$D55*'US Select Agents-Scores'!X55</f>
        <v>0</v>
      </c>
      <c r="AC55" s="201">
        <f>$D55*'US Select Agents-Scores'!Y55</f>
        <v>0</v>
      </c>
      <c r="AD55" s="201">
        <f>$D55*'US Select Agents-Scores'!Z55</f>
        <v>0</v>
      </c>
      <c r="AE55" s="201">
        <f>$D55*'US Select Agents-Scores'!AA55</f>
        <v>0</v>
      </c>
      <c r="AF55" s="201">
        <f>$D55*'US Select Agents-Scores'!AB55</f>
        <v>0</v>
      </c>
      <c r="AG55" s="201">
        <f>$D55*'US Select Agents-Scores'!AC55</f>
        <v>0</v>
      </c>
      <c r="AH55" s="201">
        <f>$D55*'US Select Agents-Scores'!AD55</f>
        <v>1.8421200000000002E-2</v>
      </c>
      <c r="AI55" s="201">
        <f>$D55*'US Select Agents-Scores'!AE55</f>
        <v>0</v>
      </c>
      <c r="AJ55" s="201">
        <f>$D55*'US Select Agents-Scores'!AF55</f>
        <v>0</v>
      </c>
      <c r="AK55" s="201">
        <f>$D55*'US Select Agents-Scores'!AG55</f>
        <v>0</v>
      </c>
      <c r="AL55" s="201">
        <f>$D55*'US Select Agents-Scores'!AH55</f>
        <v>1.2280800000000001E-2</v>
      </c>
      <c r="AM55" s="201">
        <f>$D55*'US Select Agents-Scores'!AI55</f>
        <v>0</v>
      </c>
      <c r="AN55" s="201">
        <f>$D55*'US Select Agents-Scores'!AJ55</f>
        <v>1.2280800000000001E-2</v>
      </c>
      <c r="AO55" s="201">
        <f>$D55*'US Select Agents-Scores'!AK55</f>
        <v>6.1404000000000007E-3</v>
      </c>
      <c r="AP55" s="201">
        <f>$D55*'US Select Agents-Scores'!AL55</f>
        <v>0</v>
      </c>
      <c r="AQ55" s="201">
        <f>$D55*'US Select Agents-Scores'!AM55</f>
        <v>2.4561600000000003E-2</v>
      </c>
      <c r="AR55" s="201">
        <f>$D55*'US Select Agents-Scores'!AN55</f>
        <v>0</v>
      </c>
      <c r="AS55" s="201">
        <f>$D55*'US Select Agents-Scores'!AO55</f>
        <v>0</v>
      </c>
      <c r="AT55" s="201">
        <f>$D55*'US Select Agents-Scores'!AP55</f>
        <v>1.2280800000000001E-2</v>
      </c>
      <c r="AU55" s="201">
        <f>$D55*'US Select Agents-Scores'!AQ55</f>
        <v>6.1404000000000007E-3</v>
      </c>
      <c r="AV55" s="201">
        <f>$D55*'US Select Agents-Scores'!AR55</f>
        <v>1.2280800000000001E-2</v>
      </c>
      <c r="AW55" s="201">
        <f>$D55*'US Select Agents-Scores'!AS55</f>
        <v>0</v>
      </c>
      <c r="AX55" s="201">
        <f>$D55*'US Select Agents-Scores'!AT55</f>
        <v>0</v>
      </c>
      <c r="AY55" s="201">
        <f>$D55*'US Select Agents-Scores'!AU55</f>
        <v>1.2280800000000001E-2</v>
      </c>
      <c r="AZ55" s="201">
        <f>$D55*'US Select Agents-Scores'!AV55</f>
        <v>1.2280800000000001E-2</v>
      </c>
      <c r="BA55" s="201">
        <f>$D55*'US Select Agents-Scores'!AW55</f>
        <v>0</v>
      </c>
      <c r="BB55" s="201">
        <f>$D55*'US Select Agents-Scores'!AX55</f>
        <v>0</v>
      </c>
      <c r="BC55" s="201">
        <f>$D55*'US Select Agents-Scores'!AY55</f>
        <v>0</v>
      </c>
      <c r="BD55" s="201">
        <f>$D55*'US Select Agents-Scores'!AZ55</f>
        <v>0</v>
      </c>
      <c r="BE55" s="201">
        <f>$D55*'US Select Agents-Scores'!BA55</f>
        <v>0</v>
      </c>
      <c r="BF55" s="201">
        <f>$D55*'US Select Agents-Scores'!BB55</f>
        <v>6.1404000000000007E-3</v>
      </c>
      <c r="BG55" s="201">
        <f>$D55*'US Select Agents-Scores'!BC55</f>
        <v>0</v>
      </c>
      <c r="BH55" s="201">
        <f>$D55*'US Select Agents-Scores'!BD55</f>
        <v>1.2280800000000001E-2</v>
      </c>
      <c r="BI55" s="201">
        <f>$D55*'US Select Agents-Scores'!BE55</f>
        <v>0</v>
      </c>
      <c r="BJ55" s="201">
        <f>$D55*'US Select Agents-Scores'!BF55</f>
        <v>1.2280800000000001E-2</v>
      </c>
      <c r="BK55" s="201">
        <f>$D55*'US Select Agents-Scores'!BG55</f>
        <v>0</v>
      </c>
      <c r="BL55" s="201">
        <f>$D55*'US Select Agents-Scores'!BH55</f>
        <v>0</v>
      </c>
      <c r="BM55" s="201">
        <f>$D55*'US Select Agents-Scores'!BI55</f>
        <v>0</v>
      </c>
      <c r="BN55" s="201">
        <f>$D55*'US Select Agents-Scores'!BJ55</f>
        <v>0</v>
      </c>
      <c r="BO55" s="201">
        <f>$D55*'US Select Agents-Scores'!BK55</f>
        <v>0</v>
      </c>
      <c r="BP55" s="201">
        <f>$D55*'US Select Agents-Scores'!BL55</f>
        <v>0</v>
      </c>
      <c r="BQ55" s="201">
        <f>$D55*'US Select Agents-Scores'!BM55</f>
        <v>0</v>
      </c>
      <c r="BR55" s="201">
        <f>$D55*'US Select Agents-Scores'!BN55</f>
        <v>0</v>
      </c>
      <c r="BS55" s="201">
        <f>$D55*'US Select Agents-Scores'!BO55</f>
        <v>1.2280800000000001E-2</v>
      </c>
      <c r="BT55" s="201">
        <f>$D55*'US Select Agents-Scores'!BP55</f>
        <v>1.2280800000000001E-2</v>
      </c>
      <c r="BU55" s="201">
        <f>$D55*'US Select Agents-Scores'!BQ55</f>
        <v>1.2280800000000001E-2</v>
      </c>
      <c r="BV55" s="201">
        <f>$D55*'US Select Agents-Scores'!BR55</f>
        <v>1.2280800000000001E-2</v>
      </c>
      <c r="BW55" s="201">
        <f>$D55*'US Select Agents-Scores'!BS55</f>
        <v>1.2280800000000001E-2</v>
      </c>
      <c r="BX55" s="201">
        <f>$D55*'US Select Agents-Scores'!BT55</f>
        <v>0</v>
      </c>
      <c r="BY55" s="201">
        <f>$D55*'US Select Agents-Scores'!BU55</f>
        <v>0</v>
      </c>
      <c r="BZ55" s="201">
        <f>$D55*'US Select Agents-Scores'!BV55</f>
        <v>0</v>
      </c>
      <c r="CA55" s="201">
        <f>$D55*'US Select Agents-Scores'!BW55</f>
        <v>0</v>
      </c>
      <c r="CB55" s="201">
        <f>$D55*'US Select Agents-Scores'!BX55</f>
        <v>0</v>
      </c>
      <c r="CC55" s="201">
        <f>$D55*'US Select Agents-Scores'!BY55</f>
        <v>0</v>
      </c>
      <c r="CD55" s="201">
        <f>$D55*'US Select Agents-Scores'!BZ55</f>
        <v>1.2280800000000001E-2</v>
      </c>
      <c r="CE55" s="201">
        <f>$D55*'US Select Agents-Scores'!CA55</f>
        <v>1.2280800000000001E-2</v>
      </c>
      <c r="CF55" s="201">
        <f>$D55*'US Select Agents-Scores'!CB55</f>
        <v>0</v>
      </c>
      <c r="CG55" s="201">
        <f>$D55*'US Select Agents-Scores'!CC55</f>
        <v>0</v>
      </c>
      <c r="CH55" s="201">
        <f>$D55*'US Select Agents-Scores'!CD55</f>
        <v>1.2280800000000001E-2</v>
      </c>
      <c r="CI55" s="201">
        <f>$D55*'US Select Agents-Scores'!CE55</f>
        <v>2.4561600000000003E-2</v>
      </c>
      <c r="CJ55" s="201"/>
      <c r="CK55" s="201"/>
    </row>
    <row r="56" spans="1:89" x14ac:dyDescent="0.25">
      <c r="A56"/>
      <c r="B56" s="30" t="s">
        <v>143</v>
      </c>
      <c r="C56" s="45">
        <v>5.8999999999999997E-2</v>
      </c>
      <c r="D56" s="47">
        <f t="shared" si="7"/>
        <v>1.5222E-3</v>
      </c>
      <c r="E56" s="4"/>
      <c r="F56" s="4"/>
      <c r="G56" s="201">
        <f>$D56*'US Select Agents-Scores'!C56</f>
        <v>0</v>
      </c>
      <c r="H56" s="201">
        <f>$D56*'US Select Agents-Scores'!D56</f>
        <v>0</v>
      </c>
      <c r="I56" s="201">
        <f>$D56*'US Select Agents-Scores'!E56</f>
        <v>3.0444000000000001E-3</v>
      </c>
      <c r="J56" s="201">
        <f>$D56*'US Select Agents-Scores'!F56</f>
        <v>0</v>
      </c>
      <c r="K56" s="201">
        <f>$D56*'US Select Agents-Scores'!G56</f>
        <v>0</v>
      </c>
      <c r="L56" s="201">
        <f>$D56*'US Select Agents-Scores'!H56</f>
        <v>0</v>
      </c>
      <c r="M56" s="201">
        <f>$D56*'US Select Agents-Scores'!I56</f>
        <v>0</v>
      </c>
      <c r="N56" s="201">
        <f>$D56*'US Select Agents-Scores'!J56</f>
        <v>0</v>
      </c>
      <c r="O56" s="201">
        <f>$D56*'US Select Agents-Scores'!K56</f>
        <v>0</v>
      </c>
      <c r="P56" s="201">
        <f>$D56*'US Select Agents-Scores'!L56</f>
        <v>0</v>
      </c>
      <c r="Q56" s="201">
        <f>$D56*'US Select Agents-Scores'!M56</f>
        <v>0</v>
      </c>
      <c r="R56" s="201">
        <f>$D56*'US Select Agents-Scores'!N56</f>
        <v>0</v>
      </c>
      <c r="S56" s="201">
        <f>$D56*'US Select Agents-Scores'!O56</f>
        <v>0</v>
      </c>
      <c r="T56" s="201">
        <f>$D56*'US Select Agents-Scores'!P56</f>
        <v>0</v>
      </c>
      <c r="U56" s="201">
        <f>$D56*'US Select Agents-Scores'!Q56</f>
        <v>3.0444000000000001E-3</v>
      </c>
      <c r="V56" s="201">
        <f>$D56*'US Select Agents-Scores'!R56</f>
        <v>0</v>
      </c>
      <c r="W56" s="201">
        <f>$D56*'US Select Agents-Scores'!S56</f>
        <v>0</v>
      </c>
      <c r="X56" s="201">
        <f>$D56*'US Select Agents-Scores'!T56</f>
        <v>0</v>
      </c>
      <c r="Y56" s="201">
        <f>$D56*'US Select Agents-Scores'!U56</f>
        <v>3.0444000000000001E-3</v>
      </c>
      <c r="Z56" s="201">
        <f>$D56*'US Select Agents-Scores'!V56</f>
        <v>0</v>
      </c>
      <c r="AA56" s="201">
        <f>$D56*'US Select Agents-Scores'!W56</f>
        <v>0</v>
      </c>
      <c r="AB56" s="201">
        <f>$D56*'US Select Agents-Scores'!X56</f>
        <v>0</v>
      </c>
      <c r="AC56" s="201">
        <f>$D56*'US Select Agents-Scores'!Y56</f>
        <v>0</v>
      </c>
      <c r="AD56" s="201">
        <f>$D56*'US Select Agents-Scores'!Z56</f>
        <v>0</v>
      </c>
      <c r="AE56" s="201">
        <f>$D56*'US Select Agents-Scores'!AA56</f>
        <v>0</v>
      </c>
      <c r="AF56" s="201">
        <f>$D56*'US Select Agents-Scores'!AB56</f>
        <v>0</v>
      </c>
      <c r="AG56" s="201">
        <f>$D56*'US Select Agents-Scores'!AC56</f>
        <v>0</v>
      </c>
      <c r="AH56" s="201">
        <f>$D56*'US Select Agents-Scores'!AD56</f>
        <v>0</v>
      </c>
      <c r="AI56" s="201">
        <f>$D56*'US Select Agents-Scores'!AE56</f>
        <v>0</v>
      </c>
      <c r="AJ56" s="201">
        <f>$D56*'US Select Agents-Scores'!AF56</f>
        <v>0</v>
      </c>
      <c r="AK56" s="201">
        <f>$D56*'US Select Agents-Scores'!AG56</f>
        <v>0</v>
      </c>
      <c r="AL56" s="201">
        <f>$D56*'US Select Agents-Scores'!AH56</f>
        <v>1.5222E-3</v>
      </c>
      <c r="AM56" s="201">
        <f>$D56*'US Select Agents-Scores'!AI56</f>
        <v>0</v>
      </c>
      <c r="AN56" s="201">
        <f>$D56*'US Select Agents-Scores'!AJ56</f>
        <v>0</v>
      </c>
      <c r="AO56" s="201">
        <f>$D56*'US Select Agents-Scores'!AK56</f>
        <v>0</v>
      </c>
      <c r="AP56" s="201">
        <f>$D56*'US Select Agents-Scores'!AL56</f>
        <v>0</v>
      </c>
      <c r="AQ56" s="201">
        <f>$D56*'US Select Agents-Scores'!AM56</f>
        <v>0</v>
      </c>
      <c r="AR56" s="201">
        <f>$D56*'US Select Agents-Scores'!AN56</f>
        <v>0</v>
      </c>
      <c r="AS56" s="201">
        <f>$D56*'US Select Agents-Scores'!AO56</f>
        <v>0</v>
      </c>
      <c r="AT56" s="201">
        <f>$D56*'US Select Agents-Scores'!AP56</f>
        <v>0</v>
      </c>
      <c r="AU56" s="201">
        <f>$D56*'US Select Agents-Scores'!AQ56</f>
        <v>0</v>
      </c>
      <c r="AV56" s="201">
        <f>$D56*'US Select Agents-Scores'!AR56</f>
        <v>0</v>
      </c>
      <c r="AW56" s="201">
        <f>$D56*'US Select Agents-Scores'!AS56</f>
        <v>0</v>
      </c>
      <c r="AX56" s="201">
        <f>$D56*'US Select Agents-Scores'!AT56</f>
        <v>0</v>
      </c>
      <c r="AY56" s="201">
        <f>$D56*'US Select Agents-Scores'!AU56</f>
        <v>0</v>
      </c>
      <c r="AZ56" s="201">
        <f>$D56*'US Select Agents-Scores'!AV56</f>
        <v>0</v>
      </c>
      <c r="BA56" s="201">
        <f>$D56*'US Select Agents-Scores'!AW56</f>
        <v>0</v>
      </c>
      <c r="BB56" s="201">
        <f>$D56*'US Select Agents-Scores'!AX56</f>
        <v>0</v>
      </c>
      <c r="BC56" s="201">
        <f>$D56*'US Select Agents-Scores'!AY56</f>
        <v>0</v>
      </c>
      <c r="BD56" s="201">
        <f>$D56*'US Select Agents-Scores'!AZ56</f>
        <v>0</v>
      </c>
      <c r="BE56" s="201">
        <f>$D56*'US Select Agents-Scores'!BA56</f>
        <v>0</v>
      </c>
      <c r="BF56" s="201">
        <f>$D56*'US Select Agents-Scores'!BB56</f>
        <v>0</v>
      </c>
      <c r="BG56" s="201">
        <f>$D56*'US Select Agents-Scores'!BC56</f>
        <v>0</v>
      </c>
      <c r="BH56" s="201">
        <f>$D56*'US Select Agents-Scores'!BD56</f>
        <v>0</v>
      </c>
      <c r="BI56" s="201">
        <f>$D56*'US Select Agents-Scores'!BE56</f>
        <v>0</v>
      </c>
      <c r="BJ56" s="201">
        <f>$D56*'US Select Agents-Scores'!BF56</f>
        <v>0</v>
      </c>
      <c r="BK56" s="201">
        <f>$D56*'US Select Agents-Scores'!BG56</f>
        <v>0</v>
      </c>
      <c r="BL56" s="201">
        <f>$D56*'US Select Agents-Scores'!BH56</f>
        <v>0</v>
      </c>
      <c r="BM56" s="201">
        <f>$D56*'US Select Agents-Scores'!BI56</f>
        <v>3.0444000000000001E-3</v>
      </c>
      <c r="BN56" s="201">
        <f>$D56*'US Select Agents-Scores'!BJ56</f>
        <v>0</v>
      </c>
      <c r="BO56" s="201">
        <f>$D56*'US Select Agents-Scores'!BK56</f>
        <v>0</v>
      </c>
      <c r="BP56" s="201">
        <f>$D56*'US Select Agents-Scores'!BL56</f>
        <v>0</v>
      </c>
      <c r="BQ56" s="201">
        <f>$D56*'US Select Agents-Scores'!BM56</f>
        <v>0</v>
      </c>
      <c r="BR56" s="201">
        <f>$D56*'US Select Agents-Scores'!BN56</f>
        <v>0</v>
      </c>
      <c r="BS56" s="201">
        <f>$D56*'US Select Agents-Scores'!BO56</f>
        <v>0</v>
      </c>
      <c r="BT56" s="201">
        <f>$D56*'US Select Agents-Scores'!BP56</f>
        <v>0</v>
      </c>
      <c r="BU56" s="201">
        <f>$D56*'US Select Agents-Scores'!BQ56</f>
        <v>0</v>
      </c>
      <c r="BV56" s="201">
        <f>$D56*'US Select Agents-Scores'!BR56</f>
        <v>0</v>
      </c>
      <c r="BW56" s="201">
        <f>$D56*'US Select Agents-Scores'!BS56</f>
        <v>0</v>
      </c>
      <c r="BX56" s="201">
        <f>$D56*'US Select Agents-Scores'!BT56</f>
        <v>0</v>
      </c>
      <c r="BY56" s="201">
        <f>$D56*'US Select Agents-Scores'!BU56</f>
        <v>0</v>
      </c>
      <c r="BZ56" s="201">
        <f>$D56*'US Select Agents-Scores'!BV56</f>
        <v>0</v>
      </c>
      <c r="CA56" s="201">
        <f>$D56*'US Select Agents-Scores'!BW56</f>
        <v>0</v>
      </c>
      <c r="CB56" s="201">
        <f>$D56*'US Select Agents-Scores'!BX56</f>
        <v>0</v>
      </c>
      <c r="CC56" s="201">
        <f>$D56*'US Select Agents-Scores'!BY56</f>
        <v>0</v>
      </c>
      <c r="CD56" s="201">
        <f>$D56*'US Select Agents-Scores'!BZ56</f>
        <v>0</v>
      </c>
      <c r="CE56" s="201">
        <f>$D56*'US Select Agents-Scores'!CA56</f>
        <v>0</v>
      </c>
      <c r="CF56" s="201">
        <f>$D56*'US Select Agents-Scores'!CB56</f>
        <v>0</v>
      </c>
      <c r="CG56" s="201">
        <f>$D56*'US Select Agents-Scores'!CC56</f>
        <v>0</v>
      </c>
      <c r="CH56" s="201">
        <f>$D56*'US Select Agents-Scores'!CD56</f>
        <v>0</v>
      </c>
      <c r="CI56" s="201">
        <f>$D56*'US Select Agents-Scores'!CE56</f>
        <v>0</v>
      </c>
      <c r="CJ56" s="201"/>
      <c r="CK56" s="201"/>
    </row>
    <row r="57" spans="1:89" x14ac:dyDescent="0.25">
      <c r="A57"/>
      <c r="B57" s="31" t="s">
        <v>144</v>
      </c>
      <c r="C57" s="45">
        <v>0.129</v>
      </c>
      <c r="D57" s="47">
        <f t="shared" si="7"/>
        <v>3.3282000000000003E-3</v>
      </c>
      <c r="E57" s="4"/>
      <c r="F57" s="4"/>
      <c r="G57" s="201">
        <f>$D57*'US Select Agents-Scores'!C57</f>
        <v>0</v>
      </c>
      <c r="H57" s="201">
        <f>$D57*'US Select Agents-Scores'!D57</f>
        <v>6.6564000000000007E-3</v>
      </c>
      <c r="I57" s="201">
        <f>$D57*'US Select Agents-Scores'!E57</f>
        <v>6.6564000000000007E-3</v>
      </c>
      <c r="J57" s="201">
        <f>$D57*'US Select Agents-Scores'!F57</f>
        <v>6.6564000000000007E-3</v>
      </c>
      <c r="K57" s="201">
        <f>$D57*'US Select Agents-Scores'!G57</f>
        <v>0</v>
      </c>
      <c r="L57" s="201">
        <f>$D57*'US Select Agents-Scores'!H57</f>
        <v>1.3312800000000001E-2</v>
      </c>
      <c r="M57" s="201">
        <f>$D57*'US Select Agents-Scores'!I57</f>
        <v>0</v>
      </c>
      <c r="N57" s="201">
        <f>$D57*'US Select Agents-Scores'!J57</f>
        <v>3.3282000000000003E-3</v>
      </c>
      <c r="O57" s="201">
        <f>$D57*'US Select Agents-Scores'!K57</f>
        <v>0</v>
      </c>
      <c r="P57" s="201">
        <f>$D57*'US Select Agents-Scores'!L57</f>
        <v>0</v>
      </c>
      <c r="Q57" s="201">
        <f>$D57*'US Select Agents-Scores'!M57</f>
        <v>0</v>
      </c>
      <c r="R57" s="201">
        <f>$D57*'US Select Agents-Scores'!N57</f>
        <v>9.9846000000000015E-3</v>
      </c>
      <c r="S57" s="201">
        <f>$D57*'US Select Agents-Scores'!O57</f>
        <v>9.9846000000000015E-3</v>
      </c>
      <c r="T57" s="201">
        <f>$D57*'US Select Agents-Scores'!P57</f>
        <v>9.9846000000000015E-3</v>
      </c>
      <c r="U57" s="201">
        <f>$D57*'US Select Agents-Scores'!Q57</f>
        <v>6.6564000000000007E-3</v>
      </c>
      <c r="V57" s="201">
        <f>$D57*'US Select Agents-Scores'!R57</f>
        <v>1.3312800000000001E-2</v>
      </c>
      <c r="W57" s="201">
        <f>$D57*'US Select Agents-Scores'!S57</f>
        <v>1.3312800000000001E-2</v>
      </c>
      <c r="X57" s="201">
        <f>$D57*'US Select Agents-Scores'!T57</f>
        <v>0</v>
      </c>
      <c r="Y57" s="201">
        <f>$D57*'US Select Agents-Scores'!U57</f>
        <v>9.9846000000000015E-3</v>
      </c>
      <c r="Z57" s="201">
        <f>$D57*'US Select Agents-Scores'!V57</f>
        <v>1.3312800000000001E-2</v>
      </c>
      <c r="AA57" s="201">
        <f>$D57*'US Select Agents-Scores'!W57</f>
        <v>0</v>
      </c>
      <c r="AB57" s="201">
        <f>$D57*'US Select Agents-Scores'!X57</f>
        <v>0</v>
      </c>
      <c r="AC57" s="201">
        <f>$D57*'US Select Agents-Scores'!Y57</f>
        <v>0</v>
      </c>
      <c r="AD57" s="201">
        <f>$D57*'US Select Agents-Scores'!Z57</f>
        <v>0</v>
      </c>
      <c r="AE57" s="201">
        <f>$D57*'US Select Agents-Scores'!AA57</f>
        <v>0</v>
      </c>
      <c r="AF57" s="201">
        <f>$D57*'US Select Agents-Scores'!AB57</f>
        <v>0</v>
      </c>
      <c r="AG57" s="201">
        <f>$D57*'US Select Agents-Scores'!AC57</f>
        <v>0</v>
      </c>
      <c r="AH57" s="201">
        <f>$D57*'US Select Agents-Scores'!AD57</f>
        <v>1.3312800000000001E-2</v>
      </c>
      <c r="AI57" s="201">
        <f>$D57*'US Select Agents-Scores'!AE57</f>
        <v>0</v>
      </c>
      <c r="AJ57" s="201">
        <f>$D57*'US Select Agents-Scores'!AF57</f>
        <v>0</v>
      </c>
      <c r="AK57" s="201">
        <f>$D57*'US Select Agents-Scores'!AG57</f>
        <v>9.9846000000000015E-3</v>
      </c>
      <c r="AL57" s="201">
        <f>$D57*'US Select Agents-Scores'!AH57</f>
        <v>1.3312800000000001E-2</v>
      </c>
      <c r="AM57" s="201">
        <f>$D57*'US Select Agents-Scores'!AI57</f>
        <v>1.3312800000000001E-2</v>
      </c>
      <c r="AN57" s="201">
        <f>$D57*'US Select Agents-Scores'!AJ57</f>
        <v>9.9846000000000015E-3</v>
      </c>
      <c r="AO57" s="201">
        <f>$D57*'US Select Agents-Scores'!AK57</f>
        <v>0</v>
      </c>
      <c r="AP57" s="201">
        <f>$D57*'US Select Agents-Scores'!AL57</f>
        <v>0</v>
      </c>
      <c r="AQ57" s="201">
        <f>$D57*'US Select Agents-Scores'!AM57</f>
        <v>9.9846000000000015E-3</v>
      </c>
      <c r="AR57" s="201">
        <f>$D57*'US Select Agents-Scores'!AN57</f>
        <v>9.9846000000000015E-3</v>
      </c>
      <c r="AS57" s="201">
        <f>$D57*'US Select Agents-Scores'!AO57</f>
        <v>6.6564000000000007E-3</v>
      </c>
      <c r="AT57" s="201">
        <f>$D57*'US Select Agents-Scores'!AP57</f>
        <v>6.6564000000000007E-3</v>
      </c>
      <c r="AU57" s="201">
        <f>$D57*'US Select Agents-Scores'!AQ57</f>
        <v>6.6564000000000007E-3</v>
      </c>
      <c r="AV57" s="201">
        <f>$D57*'US Select Agents-Scores'!AR57</f>
        <v>9.9846000000000015E-3</v>
      </c>
      <c r="AW57" s="201">
        <f>$D57*'US Select Agents-Scores'!AS57</f>
        <v>0</v>
      </c>
      <c r="AX57" s="201">
        <f>$D57*'US Select Agents-Scores'!AT57</f>
        <v>0</v>
      </c>
      <c r="AY57" s="201">
        <f>$D57*'US Select Agents-Scores'!AU57</f>
        <v>9.9846000000000015E-3</v>
      </c>
      <c r="AZ57" s="201">
        <f>$D57*'US Select Agents-Scores'!AV57</f>
        <v>9.9846000000000015E-3</v>
      </c>
      <c r="BA57" s="201">
        <f>$D57*'US Select Agents-Scores'!AW57</f>
        <v>0</v>
      </c>
      <c r="BB57" s="201">
        <f>$D57*'US Select Agents-Scores'!AX57</f>
        <v>9.9846000000000015E-3</v>
      </c>
      <c r="BC57" s="201">
        <f>$D57*'US Select Agents-Scores'!AY57</f>
        <v>0</v>
      </c>
      <c r="BD57" s="201">
        <f>$D57*'US Select Agents-Scores'!AZ57</f>
        <v>0</v>
      </c>
      <c r="BE57" s="201">
        <f>$D57*'US Select Agents-Scores'!BA57</f>
        <v>0</v>
      </c>
      <c r="BF57" s="201">
        <f>$D57*'US Select Agents-Scores'!BB57</f>
        <v>3.3282000000000003E-3</v>
      </c>
      <c r="BG57" s="201">
        <f>$D57*'US Select Agents-Scores'!BC57</f>
        <v>0</v>
      </c>
      <c r="BH57" s="201">
        <f>$D57*'US Select Agents-Scores'!BD57</f>
        <v>0</v>
      </c>
      <c r="BI57" s="201">
        <f>$D57*'US Select Agents-Scores'!BE57</f>
        <v>0</v>
      </c>
      <c r="BJ57" s="201">
        <f>$D57*'US Select Agents-Scores'!BF57</f>
        <v>9.9846000000000015E-3</v>
      </c>
      <c r="BK57" s="201">
        <f>$D57*'US Select Agents-Scores'!BG57</f>
        <v>9.9846000000000015E-3</v>
      </c>
      <c r="BL57" s="201">
        <f>$D57*'US Select Agents-Scores'!BH57</f>
        <v>0</v>
      </c>
      <c r="BM57" s="201">
        <f>$D57*'US Select Agents-Scores'!BI57</f>
        <v>0</v>
      </c>
      <c r="BN57" s="201">
        <f>$D57*'US Select Agents-Scores'!BJ57</f>
        <v>0</v>
      </c>
      <c r="BO57" s="201">
        <f>$D57*'US Select Agents-Scores'!BK57</f>
        <v>1.3312800000000001E-2</v>
      </c>
      <c r="BP57" s="201">
        <f>$D57*'US Select Agents-Scores'!BL57</f>
        <v>0</v>
      </c>
      <c r="BQ57" s="201">
        <f>$D57*'US Select Agents-Scores'!BM57</f>
        <v>6.6564000000000007E-3</v>
      </c>
      <c r="BR57" s="201">
        <f>$D57*'US Select Agents-Scores'!BN57</f>
        <v>0</v>
      </c>
      <c r="BS57" s="201">
        <f>$D57*'US Select Agents-Scores'!BO57</f>
        <v>6.6564000000000007E-3</v>
      </c>
      <c r="BT57" s="201">
        <f>$D57*'US Select Agents-Scores'!BP57</f>
        <v>6.6564000000000007E-3</v>
      </c>
      <c r="BU57" s="201">
        <f>$D57*'US Select Agents-Scores'!BQ57</f>
        <v>6.6564000000000007E-3</v>
      </c>
      <c r="BV57" s="201">
        <f>$D57*'US Select Agents-Scores'!BR57</f>
        <v>6.6564000000000007E-3</v>
      </c>
      <c r="BW57" s="201">
        <f>$D57*'US Select Agents-Scores'!BS57</f>
        <v>6.6564000000000007E-3</v>
      </c>
      <c r="BX57" s="201">
        <f>$D57*'US Select Agents-Scores'!BT57</f>
        <v>0</v>
      </c>
      <c r="BY57" s="201">
        <f>$D57*'US Select Agents-Scores'!BU57</f>
        <v>1.3312800000000001E-2</v>
      </c>
      <c r="BZ57" s="201">
        <f>$D57*'US Select Agents-Scores'!BV57</f>
        <v>0</v>
      </c>
      <c r="CA57" s="201">
        <f>$D57*'US Select Agents-Scores'!BW57</f>
        <v>0</v>
      </c>
      <c r="CB57" s="201">
        <f>$D57*'US Select Agents-Scores'!BX57</f>
        <v>0</v>
      </c>
      <c r="CC57" s="201">
        <f>$D57*'US Select Agents-Scores'!BY57</f>
        <v>0</v>
      </c>
      <c r="CD57" s="201">
        <f>$D57*'US Select Agents-Scores'!BZ57</f>
        <v>1.3312800000000001E-2</v>
      </c>
      <c r="CE57" s="201">
        <f>$D57*'US Select Agents-Scores'!CA57</f>
        <v>0</v>
      </c>
      <c r="CF57" s="201">
        <f>$D57*'US Select Agents-Scores'!CB57</f>
        <v>0</v>
      </c>
      <c r="CG57" s="201">
        <f>$D57*'US Select Agents-Scores'!CC57</f>
        <v>0</v>
      </c>
      <c r="CH57" s="201">
        <f>$D57*'US Select Agents-Scores'!CD57</f>
        <v>0</v>
      </c>
      <c r="CI57" s="201">
        <f>$D57*'US Select Agents-Scores'!CE57</f>
        <v>0</v>
      </c>
      <c r="CJ57" s="201"/>
      <c r="CK57" s="201"/>
    </row>
    <row r="58" spans="1:89" x14ac:dyDescent="0.25">
      <c r="A58"/>
      <c r="B58" s="29" t="s">
        <v>122</v>
      </c>
      <c r="C58" s="43">
        <v>0.2</v>
      </c>
      <c r="D58" s="44"/>
      <c r="E58" s="4"/>
      <c r="F58" s="4"/>
      <c r="G58" s="201">
        <f>$D58*'US Select Agents-Scores'!C58</f>
        <v>0</v>
      </c>
      <c r="H58" s="201">
        <f>$D58*'US Select Agents-Scores'!D58</f>
        <v>0</v>
      </c>
      <c r="I58" s="201">
        <f>$D58*'US Select Agents-Scores'!E58</f>
        <v>0</v>
      </c>
      <c r="J58" s="201">
        <f>$D58*'US Select Agents-Scores'!F58</f>
        <v>0</v>
      </c>
      <c r="K58" s="201">
        <f>$D58*'US Select Agents-Scores'!G58</f>
        <v>0</v>
      </c>
      <c r="L58" s="201">
        <f>$D58*'US Select Agents-Scores'!H58</f>
        <v>0</v>
      </c>
      <c r="M58" s="201">
        <f>$D58*'US Select Agents-Scores'!I58</f>
        <v>0</v>
      </c>
      <c r="N58" s="201">
        <f>$D58*'US Select Agents-Scores'!J58</f>
        <v>0</v>
      </c>
      <c r="O58" s="201">
        <f>$D58*'US Select Agents-Scores'!K58</f>
        <v>0</v>
      </c>
      <c r="P58" s="201">
        <f>$D58*'US Select Agents-Scores'!L58</f>
        <v>0</v>
      </c>
      <c r="Q58" s="201">
        <f>$D58*'US Select Agents-Scores'!M58</f>
        <v>0</v>
      </c>
      <c r="R58" s="201">
        <f>$D58*'US Select Agents-Scores'!N58</f>
        <v>0</v>
      </c>
      <c r="S58" s="201">
        <f>$D58*'US Select Agents-Scores'!O58</f>
        <v>0</v>
      </c>
      <c r="T58" s="201">
        <f>$D58*'US Select Agents-Scores'!P58</f>
        <v>0</v>
      </c>
      <c r="U58" s="201">
        <f>$D58*'US Select Agents-Scores'!Q58</f>
        <v>0</v>
      </c>
      <c r="V58" s="201">
        <f>$D58*'US Select Agents-Scores'!R58</f>
        <v>0</v>
      </c>
      <c r="W58" s="201">
        <f>$D58*'US Select Agents-Scores'!S58</f>
        <v>0</v>
      </c>
      <c r="X58" s="201">
        <f>$D58*'US Select Agents-Scores'!T58</f>
        <v>0</v>
      </c>
      <c r="Y58" s="201">
        <f>$D58*'US Select Agents-Scores'!U58</f>
        <v>0</v>
      </c>
      <c r="Z58" s="201">
        <f>$D58*'US Select Agents-Scores'!V58</f>
        <v>0</v>
      </c>
      <c r="AA58" s="201">
        <f>$D58*'US Select Agents-Scores'!W58</f>
        <v>0</v>
      </c>
      <c r="AB58" s="201">
        <f>$D58*'US Select Agents-Scores'!X58</f>
        <v>0</v>
      </c>
      <c r="AC58" s="201">
        <f>$D58*'US Select Agents-Scores'!Y58</f>
        <v>0</v>
      </c>
      <c r="AD58" s="201">
        <f>$D58*'US Select Agents-Scores'!Z58</f>
        <v>0</v>
      </c>
      <c r="AE58" s="201">
        <f>$D58*'US Select Agents-Scores'!AA58</f>
        <v>0</v>
      </c>
      <c r="AF58" s="201">
        <f>$D58*'US Select Agents-Scores'!AB58</f>
        <v>0</v>
      </c>
      <c r="AG58" s="201">
        <f>$D58*'US Select Agents-Scores'!AC58</f>
        <v>0</v>
      </c>
      <c r="AH58" s="201">
        <f>$D58*'US Select Agents-Scores'!AD58</f>
        <v>0</v>
      </c>
      <c r="AI58" s="201">
        <f>$D58*'US Select Agents-Scores'!AE58</f>
        <v>0</v>
      </c>
      <c r="AJ58" s="201">
        <f>$D58*'US Select Agents-Scores'!AF58</f>
        <v>0</v>
      </c>
      <c r="AK58" s="201">
        <f>$D58*'US Select Agents-Scores'!AG58</f>
        <v>0</v>
      </c>
      <c r="AL58" s="201">
        <f>$D58*'US Select Agents-Scores'!AH58</f>
        <v>0</v>
      </c>
      <c r="AM58" s="201">
        <f>$D58*'US Select Agents-Scores'!AI58</f>
        <v>0</v>
      </c>
      <c r="AN58" s="201">
        <f>$D58*'US Select Agents-Scores'!AJ58</f>
        <v>0</v>
      </c>
      <c r="AO58" s="201">
        <f>$D58*'US Select Agents-Scores'!AK58</f>
        <v>0</v>
      </c>
      <c r="AP58" s="201">
        <f>$D58*'US Select Agents-Scores'!AL58</f>
        <v>0</v>
      </c>
      <c r="AQ58" s="201">
        <f>$D58*'US Select Agents-Scores'!AM58</f>
        <v>0</v>
      </c>
      <c r="AR58" s="201">
        <f>$D58*'US Select Agents-Scores'!AN58</f>
        <v>0</v>
      </c>
      <c r="AS58" s="201">
        <f>$D58*'US Select Agents-Scores'!AO58</f>
        <v>0</v>
      </c>
      <c r="AT58" s="201">
        <f>$D58*'US Select Agents-Scores'!AP58</f>
        <v>0</v>
      </c>
      <c r="AU58" s="201">
        <f>$D58*'US Select Agents-Scores'!AQ58</f>
        <v>0</v>
      </c>
      <c r="AV58" s="201">
        <f>$D58*'US Select Agents-Scores'!AR58</f>
        <v>0</v>
      </c>
      <c r="AW58" s="201">
        <f>$D58*'US Select Agents-Scores'!AS58</f>
        <v>0</v>
      </c>
      <c r="AX58" s="201">
        <f>$D58*'US Select Agents-Scores'!AT58</f>
        <v>0</v>
      </c>
      <c r="AY58" s="201">
        <f>$D58*'US Select Agents-Scores'!AU58</f>
        <v>0</v>
      </c>
      <c r="AZ58" s="201">
        <f>$D58*'US Select Agents-Scores'!AV58</f>
        <v>0</v>
      </c>
      <c r="BA58" s="201">
        <f>$D58*'US Select Agents-Scores'!AW58</f>
        <v>0</v>
      </c>
      <c r="BB58" s="201">
        <f>$D58*'US Select Agents-Scores'!AX58</f>
        <v>0</v>
      </c>
      <c r="BC58" s="201">
        <f>$D58*'US Select Agents-Scores'!AY58</f>
        <v>0</v>
      </c>
      <c r="BD58" s="201">
        <f>$D58*'US Select Agents-Scores'!AZ58</f>
        <v>0</v>
      </c>
      <c r="BE58" s="201">
        <f>$D58*'US Select Agents-Scores'!BA58</f>
        <v>0</v>
      </c>
      <c r="BF58" s="201">
        <f>$D58*'US Select Agents-Scores'!BB58</f>
        <v>0</v>
      </c>
      <c r="BG58" s="201">
        <f>$D58*'US Select Agents-Scores'!BC58</f>
        <v>0</v>
      </c>
      <c r="BH58" s="201">
        <f>$D58*'US Select Agents-Scores'!BD58</f>
        <v>0</v>
      </c>
      <c r="BI58" s="201">
        <f>$D58*'US Select Agents-Scores'!BE58</f>
        <v>0</v>
      </c>
      <c r="BJ58" s="201">
        <f>$D58*'US Select Agents-Scores'!BF58</f>
        <v>0</v>
      </c>
      <c r="BK58" s="201">
        <f>$D58*'US Select Agents-Scores'!BG58</f>
        <v>0</v>
      </c>
      <c r="BL58" s="201">
        <f>$D58*'US Select Agents-Scores'!BH58</f>
        <v>0</v>
      </c>
      <c r="BM58" s="201">
        <f>$D58*'US Select Agents-Scores'!BI58</f>
        <v>0</v>
      </c>
      <c r="BN58" s="201">
        <f>$D58*'US Select Agents-Scores'!BJ58</f>
        <v>0</v>
      </c>
      <c r="BO58" s="201">
        <f>$D58*'US Select Agents-Scores'!BK58</f>
        <v>0</v>
      </c>
      <c r="BP58" s="201">
        <f>$D58*'US Select Agents-Scores'!BL58</f>
        <v>0</v>
      </c>
      <c r="BQ58" s="201">
        <f>$D58*'US Select Agents-Scores'!BM58</f>
        <v>0</v>
      </c>
      <c r="BR58" s="201">
        <f>$D58*'US Select Agents-Scores'!BN58</f>
        <v>0</v>
      </c>
      <c r="BS58" s="201">
        <f>$D58*'US Select Agents-Scores'!BO58</f>
        <v>0</v>
      </c>
      <c r="BT58" s="201">
        <f>$D58*'US Select Agents-Scores'!BP58</f>
        <v>0</v>
      </c>
      <c r="BU58" s="201">
        <f>$D58*'US Select Agents-Scores'!BQ58</f>
        <v>0</v>
      </c>
      <c r="BV58" s="201">
        <f>$D58*'US Select Agents-Scores'!BR58</f>
        <v>0</v>
      </c>
      <c r="BW58" s="201">
        <f>$D58*'US Select Agents-Scores'!BS58</f>
        <v>0</v>
      </c>
      <c r="BX58" s="201">
        <f>$D58*'US Select Agents-Scores'!BT58</f>
        <v>0</v>
      </c>
      <c r="BY58" s="201">
        <f>$D58*'US Select Agents-Scores'!BU58</f>
        <v>0</v>
      </c>
      <c r="BZ58" s="201">
        <f>$D58*'US Select Agents-Scores'!BV58</f>
        <v>0</v>
      </c>
      <c r="CA58" s="201">
        <f>$D58*'US Select Agents-Scores'!BW58</f>
        <v>0</v>
      </c>
      <c r="CB58" s="201">
        <f>$D58*'US Select Agents-Scores'!BX58</f>
        <v>0</v>
      </c>
      <c r="CC58" s="201">
        <f>$D58*'US Select Agents-Scores'!BY58</f>
        <v>0</v>
      </c>
      <c r="CD58" s="201">
        <f>$D58*'US Select Agents-Scores'!BZ58</f>
        <v>0</v>
      </c>
      <c r="CE58" s="201">
        <f>$D58*'US Select Agents-Scores'!CA58</f>
        <v>0</v>
      </c>
      <c r="CF58" s="201">
        <f>$D58*'US Select Agents-Scores'!CB58</f>
        <v>0</v>
      </c>
      <c r="CG58" s="201">
        <f>$D58*'US Select Agents-Scores'!CC58</f>
        <v>0</v>
      </c>
      <c r="CH58" s="201">
        <f>$D58*'US Select Agents-Scores'!CD58</f>
        <v>0</v>
      </c>
      <c r="CI58" s="201">
        <f>$D58*'US Select Agents-Scores'!CE58</f>
        <v>0</v>
      </c>
      <c r="CJ58" s="201"/>
      <c r="CK58" s="201"/>
    </row>
    <row r="59" spans="1:89" x14ac:dyDescent="0.25">
      <c r="A59"/>
      <c r="B59" s="30" t="s">
        <v>145</v>
      </c>
      <c r="C59" s="45">
        <v>0.39</v>
      </c>
      <c r="D59" s="46">
        <f>C59*$C$63*$C$57</f>
        <v>4.0248000000000003E-3</v>
      </c>
      <c r="E59" s="4"/>
      <c r="F59" s="4"/>
      <c r="G59" s="201">
        <f>$D59*'US Select Agents-Scores'!C59</f>
        <v>8.0496000000000005E-3</v>
      </c>
      <c r="H59" s="201">
        <f>$D59*'US Select Agents-Scores'!D59</f>
        <v>0</v>
      </c>
      <c r="I59" s="201">
        <f>$D59*'US Select Agents-Scores'!E59</f>
        <v>8.0496000000000005E-3</v>
      </c>
      <c r="J59" s="201">
        <f>$D59*'US Select Agents-Scores'!F59</f>
        <v>0</v>
      </c>
      <c r="K59" s="201">
        <f>$D59*'US Select Agents-Scores'!G59</f>
        <v>1.6099200000000001E-2</v>
      </c>
      <c r="L59" s="201">
        <f>$D59*'US Select Agents-Scores'!H59</f>
        <v>1.6099200000000001E-2</v>
      </c>
      <c r="M59" s="201">
        <f>$D59*'US Select Agents-Scores'!I59</f>
        <v>1.6099200000000001E-2</v>
      </c>
      <c r="N59" s="201">
        <f>$D59*'US Select Agents-Scores'!J59</f>
        <v>0</v>
      </c>
      <c r="O59" s="201">
        <f>$D59*'US Select Agents-Scores'!K59</f>
        <v>4.0248000000000003E-3</v>
      </c>
      <c r="P59" s="201">
        <f>$D59*'US Select Agents-Scores'!L59</f>
        <v>4.0248000000000003E-3</v>
      </c>
      <c r="Q59" s="201">
        <f>$D59*'US Select Agents-Scores'!M59</f>
        <v>0</v>
      </c>
      <c r="R59" s="201">
        <f>$D59*'US Select Agents-Scores'!N59</f>
        <v>8.0496000000000005E-3</v>
      </c>
      <c r="S59" s="201">
        <f>$D59*'US Select Agents-Scores'!O59</f>
        <v>8.0496000000000005E-3</v>
      </c>
      <c r="T59" s="201">
        <f>$D59*'US Select Agents-Scores'!P59</f>
        <v>8.0496000000000005E-3</v>
      </c>
      <c r="U59" s="201">
        <f>$D59*'US Select Agents-Scores'!Q59</f>
        <v>8.0496000000000005E-3</v>
      </c>
      <c r="V59" s="201">
        <f>$D59*'US Select Agents-Scores'!R59</f>
        <v>8.0496000000000005E-3</v>
      </c>
      <c r="W59" s="201">
        <f>$D59*'US Select Agents-Scores'!S59</f>
        <v>8.0496000000000005E-3</v>
      </c>
      <c r="X59" s="201">
        <f>$D59*'US Select Agents-Scores'!T59</f>
        <v>0</v>
      </c>
      <c r="Y59" s="201">
        <f>$D59*'US Select Agents-Scores'!U59</f>
        <v>0</v>
      </c>
      <c r="Z59" s="201">
        <f>$D59*'US Select Agents-Scores'!V59</f>
        <v>8.0496000000000005E-3</v>
      </c>
      <c r="AA59" s="201">
        <f>$D59*'US Select Agents-Scores'!W59</f>
        <v>8.0496000000000005E-3</v>
      </c>
      <c r="AB59" s="201">
        <f>$D59*'US Select Agents-Scores'!X59</f>
        <v>1.6099200000000001E-2</v>
      </c>
      <c r="AC59" s="201">
        <f>$D59*'US Select Agents-Scores'!Y59</f>
        <v>0</v>
      </c>
      <c r="AD59" s="201">
        <f>$D59*'US Select Agents-Scores'!Z59</f>
        <v>1.6099200000000001E-2</v>
      </c>
      <c r="AE59" s="201">
        <f>$D59*'US Select Agents-Scores'!AA59</f>
        <v>8.0496000000000005E-3</v>
      </c>
      <c r="AF59" s="201">
        <f>$D59*'US Select Agents-Scores'!AB59</f>
        <v>0</v>
      </c>
      <c r="AG59" s="201">
        <f>$D59*'US Select Agents-Scores'!AC59</f>
        <v>0</v>
      </c>
      <c r="AH59" s="201">
        <f>$D59*'US Select Agents-Scores'!AD59</f>
        <v>0</v>
      </c>
      <c r="AI59" s="201">
        <f>$D59*'US Select Agents-Scores'!AE59</f>
        <v>0</v>
      </c>
      <c r="AJ59" s="201">
        <f>$D59*'US Select Agents-Scores'!AF59</f>
        <v>0</v>
      </c>
      <c r="AK59" s="201">
        <f>$D59*'US Select Agents-Scores'!AG59</f>
        <v>8.0496000000000005E-3</v>
      </c>
      <c r="AL59" s="201">
        <f>$D59*'US Select Agents-Scores'!AH59</f>
        <v>8.0496000000000005E-3</v>
      </c>
      <c r="AM59" s="201">
        <f>$D59*'US Select Agents-Scores'!AI59</f>
        <v>8.0496000000000005E-3</v>
      </c>
      <c r="AN59" s="201">
        <f>$D59*'US Select Agents-Scores'!AJ59</f>
        <v>8.0496000000000005E-3</v>
      </c>
      <c r="AO59" s="201">
        <f>$D59*'US Select Agents-Scores'!AK59</f>
        <v>0</v>
      </c>
      <c r="AP59" s="201">
        <f>$D59*'US Select Agents-Scores'!AL59</f>
        <v>0</v>
      </c>
      <c r="AQ59" s="201">
        <f>$D59*'US Select Agents-Scores'!AM59</f>
        <v>1.6099200000000001E-2</v>
      </c>
      <c r="AR59" s="201">
        <f>$D59*'US Select Agents-Scores'!AN59</f>
        <v>0</v>
      </c>
      <c r="AS59" s="201">
        <f>$D59*'US Select Agents-Scores'!AO59</f>
        <v>8.0496000000000005E-3</v>
      </c>
      <c r="AT59" s="201">
        <f>$D59*'US Select Agents-Scores'!AP59</f>
        <v>8.0496000000000005E-3</v>
      </c>
      <c r="AU59" s="201">
        <f>$D59*'US Select Agents-Scores'!AQ59</f>
        <v>8.0496000000000005E-3</v>
      </c>
      <c r="AV59" s="201">
        <f>$D59*'US Select Agents-Scores'!AR59</f>
        <v>0</v>
      </c>
      <c r="AW59" s="201">
        <f>$D59*'US Select Agents-Scores'!AS59</f>
        <v>0</v>
      </c>
      <c r="AX59" s="201">
        <f>$D59*'US Select Agents-Scores'!AT59</f>
        <v>0</v>
      </c>
      <c r="AY59" s="201">
        <f>$D59*'US Select Agents-Scores'!AU59</f>
        <v>8.0496000000000005E-3</v>
      </c>
      <c r="AZ59" s="201">
        <f>$D59*'US Select Agents-Scores'!AV59</f>
        <v>0</v>
      </c>
      <c r="BA59" s="201">
        <f>$D59*'US Select Agents-Scores'!AW59</f>
        <v>0</v>
      </c>
      <c r="BB59" s="201">
        <f>$D59*'US Select Agents-Scores'!AX59</f>
        <v>1.6099200000000001E-2</v>
      </c>
      <c r="BC59" s="201">
        <f>$D59*'US Select Agents-Scores'!AY59</f>
        <v>0</v>
      </c>
      <c r="BD59" s="201">
        <f>$D59*'US Select Agents-Scores'!AZ59</f>
        <v>0</v>
      </c>
      <c r="BE59" s="201">
        <f>$D59*'US Select Agents-Scores'!BA59</f>
        <v>0</v>
      </c>
      <c r="BF59" s="201">
        <f>$D59*'US Select Agents-Scores'!BB59</f>
        <v>1.6099200000000001E-2</v>
      </c>
      <c r="BG59" s="201">
        <f>$D59*'US Select Agents-Scores'!BC59</f>
        <v>1.6099200000000001E-2</v>
      </c>
      <c r="BH59" s="201">
        <f>$D59*'US Select Agents-Scores'!BD59</f>
        <v>8.0496000000000005E-3</v>
      </c>
      <c r="BI59" s="201">
        <f>$D59*'US Select Agents-Scores'!BE59</f>
        <v>8.0496000000000005E-3</v>
      </c>
      <c r="BJ59" s="201">
        <f>$D59*'US Select Agents-Scores'!BF59</f>
        <v>8.0496000000000005E-3</v>
      </c>
      <c r="BK59" s="201">
        <f>$D59*'US Select Agents-Scores'!BG59</f>
        <v>8.0496000000000005E-3</v>
      </c>
      <c r="BL59" s="201">
        <f>$D59*'US Select Agents-Scores'!BH59</f>
        <v>0</v>
      </c>
      <c r="BM59" s="201">
        <f>$D59*'US Select Agents-Scores'!BI59</f>
        <v>1.6099200000000001E-2</v>
      </c>
      <c r="BN59" s="201">
        <f>$D59*'US Select Agents-Scores'!BJ59</f>
        <v>0</v>
      </c>
      <c r="BO59" s="201">
        <f>$D59*'US Select Agents-Scores'!BK59</f>
        <v>8.0496000000000005E-3</v>
      </c>
      <c r="BP59" s="201">
        <f>$D59*'US Select Agents-Scores'!BL59</f>
        <v>0</v>
      </c>
      <c r="BQ59" s="201">
        <f>$D59*'US Select Agents-Scores'!BM59</f>
        <v>0</v>
      </c>
      <c r="BR59" s="201">
        <f>$D59*'US Select Agents-Scores'!BN59</f>
        <v>1.6099200000000001E-2</v>
      </c>
      <c r="BS59" s="201">
        <f>$D59*'US Select Agents-Scores'!BO59</f>
        <v>8.0496000000000005E-3</v>
      </c>
      <c r="BT59" s="201">
        <f>$D59*'US Select Agents-Scores'!BP59</f>
        <v>8.0496000000000005E-3</v>
      </c>
      <c r="BU59" s="201">
        <f>$D59*'US Select Agents-Scores'!BQ59</f>
        <v>8.0496000000000005E-3</v>
      </c>
      <c r="BV59" s="201">
        <f>$D59*'US Select Agents-Scores'!BR59</f>
        <v>8.0496000000000005E-3</v>
      </c>
      <c r="BW59" s="201">
        <f>$D59*'US Select Agents-Scores'!BS59</f>
        <v>8.0496000000000005E-3</v>
      </c>
      <c r="BX59" s="201">
        <f>$D59*'US Select Agents-Scores'!BT59</f>
        <v>1.6099200000000001E-2</v>
      </c>
      <c r="BY59" s="201">
        <f>$D59*'US Select Agents-Scores'!BU59</f>
        <v>0</v>
      </c>
      <c r="BZ59" s="201">
        <f>$D59*'US Select Agents-Scores'!BV59</f>
        <v>0</v>
      </c>
      <c r="CA59" s="201">
        <f>$D59*'US Select Agents-Scores'!BW59</f>
        <v>0</v>
      </c>
      <c r="CB59" s="201">
        <f>$D59*'US Select Agents-Scores'!BX59</f>
        <v>0</v>
      </c>
      <c r="CC59" s="201">
        <f>$D59*'US Select Agents-Scores'!BY59</f>
        <v>1.6099200000000001E-2</v>
      </c>
      <c r="CD59" s="201">
        <f>$D59*'US Select Agents-Scores'!BZ59</f>
        <v>1.6099200000000001E-2</v>
      </c>
      <c r="CE59" s="201">
        <f>$D59*'US Select Agents-Scores'!CA59</f>
        <v>1.6099200000000001E-2</v>
      </c>
      <c r="CF59" s="201">
        <f>$D59*'US Select Agents-Scores'!CB59</f>
        <v>0</v>
      </c>
      <c r="CG59" s="201">
        <f>$D59*'US Select Agents-Scores'!CC59</f>
        <v>0</v>
      </c>
      <c r="CH59" s="201">
        <f>$D59*'US Select Agents-Scores'!CD59</f>
        <v>8.0496000000000005E-3</v>
      </c>
      <c r="CI59" s="201">
        <f>$D59*'US Select Agents-Scores'!CE59</f>
        <v>1.6099200000000001E-2</v>
      </c>
      <c r="CJ59" s="201"/>
      <c r="CK59" s="201"/>
    </row>
    <row r="60" spans="1:89" x14ac:dyDescent="0.25">
      <c r="A60"/>
      <c r="B60" s="30" t="s">
        <v>146</v>
      </c>
      <c r="C60" s="45">
        <v>0.05</v>
      </c>
      <c r="D60" s="46">
        <f t="shared" ref="D60:D65" si="8">C60*$C$63*$C$57</f>
        <v>5.1600000000000007E-4</v>
      </c>
      <c r="E60" s="4"/>
      <c r="F60" s="4"/>
      <c r="G60" s="201">
        <f>$D60*'US Select Agents-Scores'!C60</f>
        <v>1.0320000000000001E-3</v>
      </c>
      <c r="H60" s="201">
        <f>$D60*'US Select Agents-Scores'!D60</f>
        <v>0</v>
      </c>
      <c r="I60" s="201">
        <f>$D60*'US Select Agents-Scores'!E60</f>
        <v>5.1600000000000007E-4</v>
      </c>
      <c r="J60" s="201">
        <f>$D60*'US Select Agents-Scores'!F60</f>
        <v>0</v>
      </c>
      <c r="K60" s="201">
        <f>$D60*'US Select Agents-Scores'!G60</f>
        <v>1.0320000000000001E-3</v>
      </c>
      <c r="L60" s="201">
        <f>$D60*'US Select Agents-Scores'!H60</f>
        <v>5.1600000000000007E-4</v>
      </c>
      <c r="M60" s="201">
        <f>$D60*'US Select Agents-Scores'!I60</f>
        <v>1.0320000000000001E-3</v>
      </c>
      <c r="N60" s="201">
        <f>$D60*'US Select Agents-Scores'!J60</f>
        <v>0</v>
      </c>
      <c r="O60" s="201">
        <f>$D60*'US Select Agents-Scores'!K60</f>
        <v>1.0320000000000001E-3</v>
      </c>
      <c r="P60" s="201">
        <f>$D60*'US Select Agents-Scores'!L60</f>
        <v>1.0320000000000001E-3</v>
      </c>
      <c r="Q60" s="201">
        <f>$D60*'US Select Agents-Scores'!M60</f>
        <v>0</v>
      </c>
      <c r="R60" s="201">
        <f>$D60*'US Select Agents-Scores'!N60</f>
        <v>1.0320000000000001E-3</v>
      </c>
      <c r="S60" s="201">
        <f>$D60*'US Select Agents-Scores'!O60</f>
        <v>1.0320000000000001E-3</v>
      </c>
      <c r="T60" s="201">
        <f>$D60*'US Select Agents-Scores'!P60</f>
        <v>1.0320000000000001E-3</v>
      </c>
      <c r="U60" s="201">
        <f>$D60*'US Select Agents-Scores'!Q60</f>
        <v>1.0320000000000001E-3</v>
      </c>
      <c r="V60" s="201">
        <f>$D60*'US Select Agents-Scores'!R60</f>
        <v>1.0320000000000001E-3</v>
      </c>
      <c r="W60" s="201">
        <f>$D60*'US Select Agents-Scores'!S60</f>
        <v>1.0320000000000001E-3</v>
      </c>
      <c r="X60" s="201">
        <f>$D60*'US Select Agents-Scores'!T60</f>
        <v>0</v>
      </c>
      <c r="Y60" s="201">
        <f>$D60*'US Select Agents-Scores'!U60</f>
        <v>2.0640000000000003E-3</v>
      </c>
      <c r="Z60" s="201">
        <f>$D60*'US Select Agents-Scores'!V60</f>
        <v>1.0320000000000001E-3</v>
      </c>
      <c r="AA60" s="201">
        <f>$D60*'US Select Agents-Scores'!W60</f>
        <v>1.0320000000000001E-3</v>
      </c>
      <c r="AB60" s="201">
        <f>$D60*'US Select Agents-Scores'!X60</f>
        <v>0</v>
      </c>
      <c r="AC60" s="201">
        <f>$D60*'US Select Agents-Scores'!Y60</f>
        <v>0</v>
      </c>
      <c r="AD60" s="201">
        <f>$D60*'US Select Agents-Scores'!Z60</f>
        <v>5.1600000000000007E-4</v>
      </c>
      <c r="AE60" s="201">
        <f>$D60*'US Select Agents-Scores'!AA60</f>
        <v>1.0320000000000001E-3</v>
      </c>
      <c r="AF60" s="201">
        <f>$D60*'US Select Agents-Scores'!AB60</f>
        <v>0</v>
      </c>
      <c r="AG60" s="201">
        <f>$D60*'US Select Agents-Scores'!AC60</f>
        <v>0</v>
      </c>
      <c r="AH60" s="201">
        <f>$D60*'US Select Agents-Scores'!AD60</f>
        <v>1.0320000000000001E-3</v>
      </c>
      <c r="AI60" s="201">
        <f>$D60*'US Select Agents-Scores'!AE60</f>
        <v>0</v>
      </c>
      <c r="AJ60" s="201">
        <f>$D60*'US Select Agents-Scores'!AF60</f>
        <v>0</v>
      </c>
      <c r="AK60" s="201">
        <f>$D60*'US Select Agents-Scores'!AG60</f>
        <v>0</v>
      </c>
      <c r="AL60" s="201">
        <f>$D60*'US Select Agents-Scores'!AH60</f>
        <v>0</v>
      </c>
      <c r="AM60" s="201">
        <f>$D60*'US Select Agents-Scores'!AI60</f>
        <v>0</v>
      </c>
      <c r="AN60" s="201">
        <f>$D60*'US Select Agents-Scores'!AJ60</f>
        <v>5.1600000000000007E-4</v>
      </c>
      <c r="AO60" s="201">
        <f>$D60*'US Select Agents-Scores'!AK60</f>
        <v>0</v>
      </c>
      <c r="AP60" s="201">
        <f>$D60*'US Select Agents-Scores'!AL60</f>
        <v>0</v>
      </c>
      <c r="AQ60" s="201">
        <f>$D60*'US Select Agents-Scores'!AM60</f>
        <v>1.0320000000000001E-3</v>
      </c>
      <c r="AR60" s="201">
        <f>$D60*'US Select Agents-Scores'!AN60</f>
        <v>1.0320000000000001E-3</v>
      </c>
      <c r="AS60" s="201">
        <f>$D60*'US Select Agents-Scores'!AO60</f>
        <v>0</v>
      </c>
      <c r="AT60" s="201">
        <f>$D60*'US Select Agents-Scores'!AP60</f>
        <v>0</v>
      </c>
      <c r="AU60" s="201">
        <f>$D60*'US Select Agents-Scores'!AQ60</f>
        <v>0</v>
      </c>
      <c r="AV60" s="201">
        <f>$D60*'US Select Agents-Scores'!AR60</f>
        <v>1.0320000000000001E-3</v>
      </c>
      <c r="AW60" s="201">
        <f>$D60*'US Select Agents-Scores'!AS60</f>
        <v>0</v>
      </c>
      <c r="AX60" s="201">
        <f>$D60*'US Select Agents-Scores'!AT60</f>
        <v>0</v>
      </c>
      <c r="AY60" s="201">
        <f>$D60*'US Select Agents-Scores'!AU60</f>
        <v>1.0320000000000001E-3</v>
      </c>
      <c r="AZ60" s="201">
        <f>$D60*'US Select Agents-Scores'!AV60</f>
        <v>0</v>
      </c>
      <c r="BA60" s="201">
        <f>$D60*'US Select Agents-Scores'!AW60</f>
        <v>0</v>
      </c>
      <c r="BB60" s="201">
        <f>$D60*'US Select Agents-Scores'!AX60</f>
        <v>0</v>
      </c>
      <c r="BC60" s="201">
        <f>$D60*'US Select Agents-Scores'!AY60</f>
        <v>0</v>
      </c>
      <c r="BD60" s="201">
        <f>$D60*'US Select Agents-Scores'!AZ60</f>
        <v>0</v>
      </c>
      <c r="BE60" s="201">
        <f>$D60*'US Select Agents-Scores'!BA60</f>
        <v>0</v>
      </c>
      <c r="BF60" s="201">
        <f>$D60*'US Select Agents-Scores'!BB60</f>
        <v>5.1600000000000007E-4</v>
      </c>
      <c r="BG60" s="201">
        <f>$D60*'US Select Agents-Scores'!BC60</f>
        <v>1.0320000000000001E-3</v>
      </c>
      <c r="BH60" s="201">
        <f>$D60*'US Select Agents-Scores'!BD60</f>
        <v>1.0320000000000001E-3</v>
      </c>
      <c r="BI60" s="201">
        <f>$D60*'US Select Agents-Scores'!BE60</f>
        <v>1.0320000000000001E-3</v>
      </c>
      <c r="BJ60" s="201">
        <f>$D60*'US Select Agents-Scores'!BF60</f>
        <v>5.1600000000000007E-4</v>
      </c>
      <c r="BK60" s="201">
        <f>$D60*'US Select Agents-Scores'!BG60</f>
        <v>5.1600000000000007E-4</v>
      </c>
      <c r="BL60" s="201">
        <f>$D60*'US Select Agents-Scores'!BH60</f>
        <v>0</v>
      </c>
      <c r="BM60" s="201">
        <f>$D60*'US Select Agents-Scores'!BI60</f>
        <v>1.0320000000000001E-3</v>
      </c>
      <c r="BN60" s="201">
        <f>$D60*'US Select Agents-Scores'!BJ60</f>
        <v>0</v>
      </c>
      <c r="BO60" s="201">
        <f>$D60*'US Select Agents-Scores'!BK60</f>
        <v>0</v>
      </c>
      <c r="BP60" s="201">
        <f>$D60*'US Select Agents-Scores'!BL60</f>
        <v>0</v>
      </c>
      <c r="BQ60" s="201">
        <f>$D60*'US Select Agents-Scores'!BM60</f>
        <v>5.1600000000000007E-4</v>
      </c>
      <c r="BR60" s="201">
        <f>$D60*'US Select Agents-Scores'!BN60</f>
        <v>2.0640000000000003E-3</v>
      </c>
      <c r="BS60" s="201">
        <f>$D60*'US Select Agents-Scores'!BO60</f>
        <v>5.1600000000000007E-4</v>
      </c>
      <c r="BT60" s="201">
        <f>$D60*'US Select Agents-Scores'!BP60</f>
        <v>5.1600000000000007E-4</v>
      </c>
      <c r="BU60" s="201">
        <f>$D60*'US Select Agents-Scores'!BQ60</f>
        <v>5.1600000000000007E-4</v>
      </c>
      <c r="BV60" s="201">
        <f>$D60*'US Select Agents-Scores'!BR60</f>
        <v>5.1600000000000007E-4</v>
      </c>
      <c r="BW60" s="201">
        <f>$D60*'US Select Agents-Scores'!BS60</f>
        <v>5.1600000000000007E-4</v>
      </c>
      <c r="BX60" s="201">
        <f>$D60*'US Select Agents-Scores'!BT60</f>
        <v>0</v>
      </c>
      <c r="BY60" s="201">
        <f>$D60*'US Select Agents-Scores'!BU60</f>
        <v>1.0320000000000001E-3</v>
      </c>
      <c r="BZ60" s="201">
        <f>$D60*'US Select Agents-Scores'!BV60</f>
        <v>0</v>
      </c>
      <c r="CA60" s="201">
        <f>$D60*'US Select Agents-Scores'!BW60</f>
        <v>0</v>
      </c>
      <c r="CB60" s="201">
        <f>$D60*'US Select Agents-Scores'!BX60</f>
        <v>0</v>
      </c>
      <c r="CC60" s="201">
        <f>$D60*'US Select Agents-Scores'!BY60</f>
        <v>1.0320000000000001E-3</v>
      </c>
      <c r="CD60" s="201">
        <f>$D60*'US Select Agents-Scores'!BZ60</f>
        <v>0</v>
      </c>
      <c r="CE60" s="201">
        <f>$D60*'US Select Agents-Scores'!CA60</f>
        <v>1.0320000000000001E-3</v>
      </c>
      <c r="CF60" s="201">
        <f>$D60*'US Select Agents-Scores'!CB60</f>
        <v>0</v>
      </c>
      <c r="CG60" s="201">
        <f>$D60*'US Select Agents-Scores'!CC60</f>
        <v>0</v>
      </c>
      <c r="CH60" s="201">
        <f>$D60*'US Select Agents-Scores'!CD60</f>
        <v>5.1600000000000007E-4</v>
      </c>
      <c r="CI60" s="201">
        <f>$D60*'US Select Agents-Scores'!CE60</f>
        <v>0</v>
      </c>
      <c r="CJ60" s="201"/>
      <c r="CK60" s="201"/>
    </row>
    <row r="61" spans="1:89" x14ac:dyDescent="0.25">
      <c r="A61"/>
      <c r="B61" s="30" t="s">
        <v>147</v>
      </c>
      <c r="C61" s="45">
        <v>0.22</v>
      </c>
      <c r="D61" s="46">
        <f t="shared" si="8"/>
        <v>2.2704000000000001E-3</v>
      </c>
      <c r="E61" s="4"/>
      <c r="F61" s="4"/>
      <c r="G61" s="201">
        <f>$D61*'US Select Agents-Scores'!C61</f>
        <v>4.5408000000000002E-3</v>
      </c>
      <c r="H61" s="201">
        <f>$D61*'US Select Agents-Scores'!D61</f>
        <v>0</v>
      </c>
      <c r="I61" s="201">
        <f>$D61*'US Select Agents-Scores'!E61</f>
        <v>9.0816000000000004E-3</v>
      </c>
      <c r="J61" s="201">
        <f>$D61*'US Select Agents-Scores'!F61</f>
        <v>0</v>
      </c>
      <c r="K61" s="201">
        <f>$D61*'US Select Agents-Scores'!G61</f>
        <v>9.0816000000000004E-3</v>
      </c>
      <c r="L61" s="201">
        <f>$D61*'US Select Agents-Scores'!H61</f>
        <v>9.0816000000000004E-3</v>
      </c>
      <c r="M61" s="201">
        <f>$D61*'US Select Agents-Scores'!I61</f>
        <v>4.5408000000000002E-3</v>
      </c>
      <c r="N61" s="201">
        <f>$D61*'US Select Agents-Scores'!J61</f>
        <v>0</v>
      </c>
      <c r="O61" s="201">
        <f>$D61*'US Select Agents-Scores'!K61</f>
        <v>2.2704000000000001E-3</v>
      </c>
      <c r="P61" s="201">
        <f>$D61*'US Select Agents-Scores'!L61</f>
        <v>2.2704000000000001E-3</v>
      </c>
      <c r="Q61" s="201">
        <f>$D61*'US Select Agents-Scores'!M61</f>
        <v>0</v>
      </c>
      <c r="R61" s="201">
        <f>$D61*'US Select Agents-Scores'!N61</f>
        <v>9.0816000000000004E-3</v>
      </c>
      <c r="S61" s="201">
        <f>$D61*'US Select Agents-Scores'!O61</f>
        <v>9.0816000000000004E-3</v>
      </c>
      <c r="T61" s="201">
        <f>$D61*'US Select Agents-Scores'!P61</f>
        <v>9.0816000000000004E-3</v>
      </c>
      <c r="U61" s="201">
        <f>$D61*'US Select Agents-Scores'!Q61</f>
        <v>4.5408000000000002E-3</v>
      </c>
      <c r="V61" s="201">
        <f>$D61*'US Select Agents-Scores'!R61</f>
        <v>9.0816000000000004E-3</v>
      </c>
      <c r="W61" s="201">
        <f>$D61*'US Select Agents-Scores'!S61</f>
        <v>4.5408000000000002E-3</v>
      </c>
      <c r="X61" s="201">
        <f>$D61*'US Select Agents-Scores'!T61</f>
        <v>0</v>
      </c>
      <c r="Y61" s="201">
        <f>$D61*'US Select Agents-Scores'!U61</f>
        <v>4.5408000000000002E-3</v>
      </c>
      <c r="Z61" s="201">
        <f>$D61*'US Select Agents-Scores'!V61</f>
        <v>9.0816000000000004E-3</v>
      </c>
      <c r="AA61" s="201">
        <f>$D61*'US Select Agents-Scores'!W61</f>
        <v>4.5408000000000002E-3</v>
      </c>
      <c r="AB61" s="201">
        <f>$D61*'US Select Agents-Scores'!X61</f>
        <v>0</v>
      </c>
      <c r="AC61" s="201">
        <f>$D61*'US Select Agents-Scores'!Y61</f>
        <v>0</v>
      </c>
      <c r="AD61" s="201">
        <f>$D61*'US Select Agents-Scores'!Z61</f>
        <v>2.2704000000000001E-3</v>
      </c>
      <c r="AE61" s="201">
        <f>$D61*'US Select Agents-Scores'!AA61</f>
        <v>4.5408000000000002E-3</v>
      </c>
      <c r="AF61" s="201">
        <f>$D61*'US Select Agents-Scores'!AB61</f>
        <v>0</v>
      </c>
      <c r="AG61" s="201">
        <f>$D61*'US Select Agents-Scores'!AC61</f>
        <v>0</v>
      </c>
      <c r="AH61" s="201">
        <f>$D61*'US Select Agents-Scores'!AD61</f>
        <v>9.0816000000000004E-3</v>
      </c>
      <c r="AI61" s="201">
        <f>$D61*'US Select Agents-Scores'!AE61</f>
        <v>0</v>
      </c>
      <c r="AJ61" s="201">
        <f>$D61*'US Select Agents-Scores'!AF61</f>
        <v>0</v>
      </c>
      <c r="AK61" s="201">
        <f>$D61*'US Select Agents-Scores'!AG61</f>
        <v>4.5408000000000002E-3</v>
      </c>
      <c r="AL61" s="201">
        <f>$D61*'US Select Agents-Scores'!AH61</f>
        <v>4.5408000000000002E-3</v>
      </c>
      <c r="AM61" s="201">
        <f>$D61*'US Select Agents-Scores'!AI61</f>
        <v>4.5408000000000002E-3</v>
      </c>
      <c r="AN61" s="201">
        <f>$D61*'US Select Agents-Scores'!AJ61</f>
        <v>9.0816000000000004E-3</v>
      </c>
      <c r="AO61" s="201">
        <f>$D61*'US Select Agents-Scores'!AK61</f>
        <v>0</v>
      </c>
      <c r="AP61" s="201">
        <f>$D61*'US Select Agents-Scores'!AL61</f>
        <v>0</v>
      </c>
      <c r="AQ61" s="201">
        <f>$D61*'US Select Agents-Scores'!AM61</f>
        <v>9.0816000000000004E-3</v>
      </c>
      <c r="AR61" s="201">
        <f>$D61*'US Select Agents-Scores'!AN61</f>
        <v>9.0816000000000004E-3</v>
      </c>
      <c r="AS61" s="201">
        <f>$D61*'US Select Agents-Scores'!AO61</f>
        <v>4.5408000000000002E-3</v>
      </c>
      <c r="AT61" s="201">
        <f>$D61*'US Select Agents-Scores'!AP61</f>
        <v>9.0816000000000004E-3</v>
      </c>
      <c r="AU61" s="201">
        <f>$D61*'US Select Agents-Scores'!AQ61</f>
        <v>4.5408000000000002E-3</v>
      </c>
      <c r="AV61" s="201">
        <f>$D61*'US Select Agents-Scores'!AR61</f>
        <v>4.5408000000000002E-3</v>
      </c>
      <c r="AW61" s="201">
        <f>$D61*'US Select Agents-Scores'!AS61</f>
        <v>0</v>
      </c>
      <c r="AX61" s="201">
        <f>$D61*'US Select Agents-Scores'!AT61</f>
        <v>0</v>
      </c>
      <c r="AY61" s="201">
        <f>$D61*'US Select Agents-Scores'!AU61</f>
        <v>9.0816000000000004E-3</v>
      </c>
      <c r="AZ61" s="201">
        <f>$D61*'US Select Agents-Scores'!AV61</f>
        <v>9.0816000000000004E-3</v>
      </c>
      <c r="BA61" s="201">
        <f>$D61*'US Select Agents-Scores'!AW61</f>
        <v>0</v>
      </c>
      <c r="BB61" s="201">
        <f>$D61*'US Select Agents-Scores'!AX61</f>
        <v>4.5408000000000002E-3</v>
      </c>
      <c r="BC61" s="201">
        <f>$D61*'US Select Agents-Scores'!AY61</f>
        <v>0</v>
      </c>
      <c r="BD61" s="201">
        <f>$D61*'US Select Agents-Scores'!AZ61</f>
        <v>0</v>
      </c>
      <c r="BE61" s="201">
        <f>$D61*'US Select Agents-Scores'!BA61</f>
        <v>0</v>
      </c>
      <c r="BF61" s="201">
        <f>$D61*'US Select Agents-Scores'!BB61</f>
        <v>4.5408000000000002E-3</v>
      </c>
      <c r="BG61" s="201">
        <f>$D61*'US Select Agents-Scores'!BC61</f>
        <v>0</v>
      </c>
      <c r="BH61" s="201">
        <f>$D61*'US Select Agents-Scores'!BD61</f>
        <v>4.5408000000000002E-3</v>
      </c>
      <c r="BI61" s="201">
        <f>$D61*'US Select Agents-Scores'!BE61</f>
        <v>4.5408000000000002E-3</v>
      </c>
      <c r="BJ61" s="201">
        <f>$D61*'US Select Agents-Scores'!BF61</f>
        <v>4.5408000000000002E-3</v>
      </c>
      <c r="BK61" s="201">
        <f>$D61*'US Select Agents-Scores'!BG61</f>
        <v>4.5408000000000002E-3</v>
      </c>
      <c r="BL61" s="201">
        <f>$D61*'US Select Agents-Scores'!BH61</f>
        <v>0</v>
      </c>
      <c r="BM61" s="201">
        <f>$D61*'US Select Agents-Scores'!BI61</f>
        <v>0</v>
      </c>
      <c r="BN61" s="201">
        <f>$D61*'US Select Agents-Scores'!BJ61</f>
        <v>0</v>
      </c>
      <c r="BO61" s="201">
        <f>$D61*'US Select Agents-Scores'!BK61</f>
        <v>4.5408000000000002E-3</v>
      </c>
      <c r="BP61" s="201">
        <f>$D61*'US Select Agents-Scores'!BL61</f>
        <v>0</v>
      </c>
      <c r="BQ61" s="201">
        <f>$D61*'US Select Agents-Scores'!BM61</f>
        <v>4.5408000000000002E-3</v>
      </c>
      <c r="BR61" s="201">
        <f>$D61*'US Select Agents-Scores'!BN61</f>
        <v>9.0816000000000004E-3</v>
      </c>
      <c r="BS61" s="201">
        <f>$D61*'US Select Agents-Scores'!BO61</f>
        <v>4.5408000000000002E-3</v>
      </c>
      <c r="BT61" s="201">
        <f>$D61*'US Select Agents-Scores'!BP61</f>
        <v>4.5408000000000002E-3</v>
      </c>
      <c r="BU61" s="201">
        <f>$D61*'US Select Agents-Scores'!BQ61</f>
        <v>4.5408000000000002E-3</v>
      </c>
      <c r="BV61" s="201">
        <f>$D61*'US Select Agents-Scores'!BR61</f>
        <v>4.5408000000000002E-3</v>
      </c>
      <c r="BW61" s="201">
        <f>$D61*'US Select Agents-Scores'!BS61</f>
        <v>4.5408000000000002E-3</v>
      </c>
      <c r="BX61" s="201">
        <f>$D61*'US Select Agents-Scores'!BT61</f>
        <v>0</v>
      </c>
      <c r="BY61" s="201">
        <f>$D61*'US Select Agents-Scores'!BU61</f>
        <v>9.0816000000000004E-3</v>
      </c>
      <c r="BZ61" s="201">
        <f>$D61*'US Select Agents-Scores'!BV61</f>
        <v>0</v>
      </c>
      <c r="CA61" s="201">
        <f>$D61*'US Select Agents-Scores'!BW61</f>
        <v>0</v>
      </c>
      <c r="CB61" s="201">
        <f>$D61*'US Select Agents-Scores'!BX61</f>
        <v>0</v>
      </c>
      <c r="CC61" s="201">
        <f>$D61*'US Select Agents-Scores'!BY61</f>
        <v>4.5408000000000002E-3</v>
      </c>
      <c r="CD61" s="201">
        <f>$D61*'US Select Agents-Scores'!BZ61</f>
        <v>0</v>
      </c>
      <c r="CE61" s="201">
        <f>$D61*'US Select Agents-Scores'!CA61</f>
        <v>9.0816000000000004E-3</v>
      </c>
      <c r="CF61" s="201">
        <f>$D61*'US Select Agents-Scores'!CB61</f>
        <v>0</v>
      </c>
      <c r="CG61" s="201">
        <f>$D61*'US Select Agents-Scores'!CC61</f>
        <v>0</v>
      </c>
      <c r="CH61" s="201">
        <f>$D61*'US Select Agents-Scores'!CD61</f>
        <v>4.5408000000000002E-3</v>
      </c>
      <c r="CI61" s="201">
        <f>$D61*'US Select Agents-Scores'!CE61</f>
        <v>9.0816000000000004E-3</v>
      </c>
      <c r="CJ61" s="201"/>
      <c r="CK61" s="201"/>
    </row>
    <row r="62" spans="1:89" x14ac:dyDescent="0.25">
      <c r="A62"/>
      <c r="B62" s="30" t="s">
        <v>148</v>
      </c>
      <c r="C62" s="45">
        <v>0.17</v>
      </c>
      <c r="D62" s="46">
        <f t="shared" si="8"/>
        <v>1.7544000000000001E-3</v>
      </c>
      <c r="E62" s="4"/>
      <c r="F62" s="4"/>
      <c r="G62" s="201">
        <f>$D62*'US Select Agents-Scores'!C62</f>
        <v>7.0176000000000006E-3</v>
      </c>
      <c r="H62" s="201">
        <f>$D62*'US Select Agents-Scores'!D62</f>
        <v>0</v>
      </c>
      <c r="I62" s="201">
        <f>$D62*'US Select Agents-Scores'!E62</f>
        <v>7.0176000000000006E-3</v>
      </c>
      <c r="J62" s="201">
        <f>$D62*'US Select Agents-Scores'!F62</f>
        <v>0</v>
      </c>
      <c r="K62" s="201">
        <f>$D62*'US Select Agents-Scores'!G62</f>
        <v>7.0176000000000006E-3</v>
      </c>
      <c r="L62" s="201">
        <f>$D62*'US Select Agents-Scores'!H62</f>
        <v>7.0176000000000006E-3</v>
      </c>
      <c r="M62" s="201">
        <f>$D62*'US Select Agents-Scores'!I62</f>
        <v>7.0176000000000006E-3</v>
      </c>
      <c r="N62" s="201">
        <f>$D62*'US Select Agents-Scores'!J62</f>
        <v>0</v>
      </c>
      <c r="O62" s="201">
        <f>$D62*'US Select Agents-Scores'!K62</f>
        <v>7.0176000000000006E-3</v>
      </c>
      <c r="P62" s="201">
        <f>$D62*'US Select Agents-Scores'!L62</f>
        <v>7.0176000000000006E-3</v>
      </c>
      <c r="Q62" s="201">
        <f>$D62*'US Select Agents-Scores'!M62</f>
        <v>7.0176000000000006E-3</v>
      </c>
      <c r="R62" s="201">
        <f>$D62*'US Select Agents-Scores'!N62</f>
        <v>7.0176000000000006E-3</v>
      </c>
      <c r="S62" s="201">
        <f>$D62*'US Select Agents-Scores'!O62</f>
        <v>7.0176000000000006E-3</v>
      </c>
      <c r="T62" s="201">
        <f>$D62*'US Select Agents-Scores'!P62</f>
        <v>7.0176000000000006E-3</v>
      </c>
      <c r="U62" s="201">
        <f>$D62*'US Select Agents-Scores'!Q62</f>
        <v>7.0176000000000006E-3</v>
      </c>
      <c r="V62" s="201">
        <f>$D62*'US Select Agents-Scores'!R62</f>
        <v>3.5088000000000003E-3</v>
      </c>
      <c r="W62" s="201">
        <f>$D62*'US Select Agents-Scores'!S62</f>
        <v>3.5088000000000003E-3</v>
      </c>
      <c r="X62" s="201">
        <f>$D62*'US Select Agents-Scores'!T62</f>
        <v>0</v>
      </c>
      <c r="Y62" s="201">
        <f>$D62*'US Select Agents-Scores'!U62</f>
        <v>1.7544000000000001E-3</v>
      </c>
      <c r="Z62" s="201">
        <f>$D62*'US Select Agents-Scores'!V62</f>
        <v>7.0176000000000006E-3</v>
      </c>
      <c r="AA62" s="201">
        <f>$D62*'US Select Agents-Scores'!W62</f>
        <v>7.0176000000000006E-3</v>
      </c>
      <c r="AB62" s="201">
        <f>$D62*'US Select Agents-Scores'!X62</f>
        <v>0</v>
      </c>
      <c r="AC62" s="201">
        <f>$D62*'US Select Agents-Scores'!Y62</f>
        <v>0</v>
      </c>
      <c r="AD62" s="201">
        <f>$D62*'US Select Agents-Scores'!Z62</f>
        <v>1.7544000000000001E-3</v>
      </c>
      <c r="AE62" s="201">
        <f>$D62*'US Select Agents-Scores'!AA62</f>
        <v>1.7544000000000001E-3</v>
      </c>
      <c r="AF62" s="201">
        <f>$D62*'US Select Agents-Scores'!AB62</f>
        <v>0</v>
      </c>
      <c r="AG62" s="201">
        <f>$D62*'US Select Agents-Scores'!AC62</f>
        <v>0</v>
      </c>
      <c r="AH62" s="201">
        <f>$D62*'US Select Agents-Scores'!AD62</f>
        <v>3.5088000000000003E-3</v>
      </c>
      <c r="AI62" s="201">
        <f>$D62*'US Select Agents-Scores'!AE62</f>
        <v>0</v>
      </c>
      <c r="AJ62" s="201">
        <f>$D62*'US Select Agents-Scores'!AF62</f>
        <v>0</v>
      </c>
      <c r="AK62" s="201">
        <f>$D62*'US Select Agents-Scores'!AG62</f>
        <v>3.5088000000000003E-3</v>
      </c>
      <c r="AL62" s="201">
        <f>$D62*'US Select Agents-Scores'!AH62</f>
        <v>3.5088000000000003E-3</v>
      </c>
      <c r="AM62" s="201">
        <f>$D62*'US Select Agents-Scores'!AI62</f>
        <v>3.5088000000000003E-3</v>
      </c>
      <c r="AN62" s="201">
        <f>$D62*'US Select Agents-Scores'!AJ62</f>
        <v>1.7544000000000001E-3</v>
      </c>
      <c r="AO62" s="201">
        <f>$D62*'US Select Agents-Scores'!AK62</f>
        <v>0</v>
      </c>
      <c r="AP62" s="201">
        <f>$D62*'US Select Agents-Scores'!AL62</f>
        <v>0</v>
      </c>
      <c r="AQ62" s="201">
        <f>$D62*'US Select Agents-Scores'!AM62</f>
        <v>3.5088000000000003E-3</v>
      </c>
      <c r="AR62" s="201">
        <f>$D62*'US Select Agents-Scores'!AN62</f>
        <v>3.5088000000000003E-3</v>
      </c>
      <c r="AS62" s="201">
        <f>$D62*'US Select Agents-Scores'!AO62</f>
        <v>3.5088000000000003E-3</v>
      </c>
      <c r="AT62" s="201">
        <f>$D62*'US Select Agents-Scores'!AP62</f>
        <v>3.5088000000000003E-3</v>
      </c>
      <c r="AU62" s="201">
        <f>$D62*'US Select Agents-Scores'!AQ62</f>
        <v>3.5088000000000003E-3</v>
      </c>
      <c r="AV62" s="201">
        <f>$D62*'US Select Agents-Scores'!AR62</f>
        <v>3.5088000000000003E-3</v>
      </c>
      <c r="AW62" s="201">
        <f>$D62*'US Select Agents-Scores'!AS62</f>
        <v>0</v>
      </c>
      <c r="AX62" s="201">
        <f>$D62*'US Select Agents-Scores'!AT62</f>
        <v>0</v>
      </c>
      <c r="AY62" s="201">
        <f>$D62*'US Select Agents-Scores'!AU62</f>
        <v>3.5088000000000003E-3</v>
      </c>
      <c r="AZ62" s="201">
        <f>$D62*'US Select Agents-Scores'!AV62</f>
        <v>3.5088000000000003E-3</v>
      </c>
      <c r="BA62" s="201">
        <f>$D62*'US Select Agents-Scores'!AW62</f>
        <v>0</v>
      </c>
      <c r="BB62" s="201">
        <f>$D62*'US Select Agents-Scores'!AX62</f>
        <v>3.5088000000000003E-3</v>
      </c>
      <c r="BC62" s="201">
        <f>$D62*'US Select Agents-Scores'!AY62</f>
        <v>0</v>
      </c>
      <c r="BD62" s="201">
        <f>$D62*'US Select Agents-Scores'!AZ62</f>
        <v>0</v>
      </c>
      <c r="BE62" s="201">
        <f>$D62*'US Select Agents-Scores'!BA62</f>
        <v>7.0176000000000006E-3</v>
      </c>
      <c r="BF62" s="201">
        <f>$D62*'US Select Agents-Scores'!BB62</f>
        <v>3.5088000000000003E-3</v>
      </c>
      <c r="BG62" s="201">
        <f>$D62*'US Select Agents-Scores'!BC62</f>
        <v>3.5088000000000003E-3</v>
      </c>
      <c r="BH62" s="201">
        <f>$D62*'US Select Agents-Scores'!BD62</f>
        <v>0</v>
      </c>
      <c r="BI62" s="201">
        <f>$D62*'US Select Agents-Scores'!BE62</f>
        <v>0</v>
      </c>
      <c r="BJ62" s="201">
        <f>$D62*'US Select Agents-Scores'!BF62</f>
        <v>1.7544000000000001E-3</v>
      </c>
      <c r="BK62" s="201">
        <f>$D62*'US Select Agents-Scores'!BG62</f>
        <v>3.5088000000000003E-3</v>
      </c>
      <c r="BL62" s="201">
        <f>$D62*'US Select Agents-Scores'!BH62</f>
        <v>0</v>
      </c>
      <c r="BM62" s="201">
        <f>$D62*'US Select Agents-Scores'!BI62</f>
        <v>7.0176000000000006E-3</v>
      </c>
      <c r="BN62" s="201">
        <f>$D62*'US Select Agents-Scores'!BJ62</f>
        <v>0</v>
      </c>
      <c r="BO62" s="201">
        <f>$D62*'US Select Agents-Scores'!BK62</f>
        <v>3.5088000000000003E-3</v>
      </c>
      <c r="BP62" s="201">
        <f>$D62*'US Select Agents-Scores'!BL62</f>
        <v>0</v>
      </c>
      <c r="BQ62" s="201">
        <f>$D62*'US Select Agents-Scores'!BM62</f>
        <v>7.0176000000000006E-3</v>
      </c>
      <c r="BR62" s="201">
        <f>$D62*'US Select Agents-Scores'!BN62</f>
        <v>0</v>
      </c>
      <c r="BS62" s="201">
        <f>$D62*'US Select Agents-Scores'!BO62</f>
        <v>1.7544000000000001E-3</v>
      </c>
      <c r="BT62" s="201">
        <f>$D62*'US Select Agents-Scores'!BP62</f>
        <v>1.7544000000000001E-3</v>
      </c>
      <c r="BU62" s="201">
        <f>$D62*'US Select Agents-Scores'!BQ62</f>
        <v>1.7544000000000001E-3</v>
      </c>
      <c r="BV62" s="201">
        <f>$D62*'US Select Agents-Scores'!BR62</f>
        <v>1.7544000000000001E-3</v>
      </c>
      <c r="BW62" s="201">
        <f>$D62*'US Select Agents-Scores'!BS62</f>
        <v>1.7544000000000001E-3</v>
      </c>
      <c r="BX62" s="201">
        <f>$D62*'US Select Agents-Scores'!BT62</f>
        <v>7.0176000000000006E-3</v>
      </c>
      <c r="BY62" s="201">
        <f>$D62*'US Select Agents-Scores'!BU62</f>
        <v>3.5088000000000003E-3</v>
      </c>
      <c r="BZ62" s="201">
        <f>$D62*'US Select Agents-Scores'!BV62</f>
        <v>0</v>
      </c>
      <c r="CA62" s="201">
        <f>$D62*'US Select Agents-Scores'!BW62</f>
        <v>0</v>
      </c>
      <c r="CB62" s="201">
        <f>$D62*'US Select Agents-Scores'!BX62</f>
        <v>7.0176000000000006E-3</v>
      </c>
      <c r="CC62" s="201">
        <f>$D62*'US Select Agents-Scores'!BY62</f>
        <v>0</v>
      </c>
      <c r="CD62" s="201">
        <f>$D62*'US Select Agents-Scores'!BZ62</f>
        <v>7.0176000000000006E-3</v>
      </c>
      <c r="CE62" s="201">
        <f>$D62*'US Select Agents-Scores'!CA62</f>
        <v>3.5088000000000003E-3</v>
      </c>
      <c r="CF62" s="201">
        <f>$D62*'US Select Agents-Scores'!CB62</f>
        <v>0</v>
      </c>
      <c r="CG62" s="201">
        <f>$D62*'US Select Agents-Scores'!CC62</f>
        <v>0</v>
      </c>
      <c r="CH62" s="201">
        <f>$D62*'US Select Agents-Scores'!CD62</f>
        <v>3.5088000000000003E-3</v>
      </c>
      <c r="CI62" s="201">
        <f>$D62*'US Select Agents-Scores'!CE62</f>
        <v>0</v>
      </c>
      <c r="CJ62" s="201"/>
      <c r="CK62" s="201"/>
    </row>
    <row r="63" spans="1:89" x14ac:dyDescent="0.25">
      <c r="A63"/>
      <c r="B63" s="30" t="s">
        <v>149</v>
      </c>
      <c r="C63" s="45">
        <v>0.08</v>
      </c>
      <c r="D63" s="46">
        <f t="shared" si="8"/>
        <v>8.2560000000000001E-4</v>
      </c>
      <c r="E63" s="4"/>
      <c r="F63" s="4"/>
      <c r="G63" s="201">
        <f>$D63*'US Select Agents-Scores'!C63</f>
        <v>0</v>
      </c>
      <c r="H63" s="201">
        <f>$D63*'US Select Agents-Scores'!D63</f>
        <v>3.3024E-3</v>
      </c>
      <c r="I63" s="201">
        <f>$D63*'US Select Agents-Scores'!E63</f>
        <v>3.3024E-3</v>
      </c>
      <c r="J63" s="201">
        <f>$D63*'US Select Agents-Scores'!F63</f>
        <v>3.3024E-3</v>
      </c>
      <c r="K63" s="201">
        <f>$D63*'US Select Agents-Scores'!G63</f>
        <v>0</v>
      </c>
      <c r="L63" s="201">
        <f>$D63*'US Select Agents-Scores'!H63</f>
        <v>8.2560000000000001E-4</v>
      </c>
      <c r="M63" s="201">
        <f>$D63*'US Select Agents-Scores'!I63</f>
        <v>0</v>
      </c>
      <c r="N63" s="201">
        <f>$D63*'US Select Agents-Scores'!J63</f>
        <v>3.3024E-3</v>
      </c>
      <c r="O63" s="201">
        <f>$D63*'US Select Agents-Scores'!K63</f>
        <v>0</v>
      </c>
      <c r="P63" s="201">
        <f>$D63*'US Select Agents-Scores'!L63</f>
        <v>0</v>
      </c>
      <c r="Q63" s="201">
        <f>$D63*'US Select Agents-Scores'!M63</f>
        <v>0</v>
      </c>
      <c r="R63" s="201">
        <f>$D63*'US Select Agents-Scores'!N63</f>
        <v>0</v>
      </c>
      <c r="S63" s="201">
        <f>$D63*'US Select Agents-Scores'!O63</f>
        <v>0</v>
      </c>
      <c r="T63" s="201">
        <f>$D63*'US Select Agents-Scores'!P63</f>
        <v>0</v>
      </c>
      <c r="U63" s="201">
        <f>$D63*'US Select Agents-Scores'!Q63</f>
        <v>8.2560000000000001E-4</v>
      </c>
      <c r="V63" s="201">
        <f>$D63*'US Select Agents-Scores'!R63</f>
        <v>0</v>
      </c>
      <c r="W63" s="201">
        <f>$D63*'US Select Agents-Scores'!S63</f>
        <v>0</v>
      </c>
      <c r="X63" s="201">
        <f>$D63*'US Select Agents-Scores'!T63</f>
        <v>3.3024E-3</v>
      </c>
      <c r="Y63" s="201">
        <f>$D63*'US Select Agents-Scores'!U63</f>
        <v>0</v>
      </c>
      <c r="Z63" s="201">
        <f>$D63*'US Select Agents-Scores'!V63</f>
        <v>1.6512E-3</v>
      </c>
      <c r="AA63" s="201">
        <f>$D63*'US Select Agents-Scores'!W63</f>
        <v>0</v>
      </c>
      <c r="AB63" s="201">
        <f>$D63*'US Select Agents-Scores'!X63</f>
        <v>0</v>
      </c>
      <c r="AC63" s="201">
        <f>$D63*'US Select Agents-Scores'!Y63</f>
        <v>0</v>
      </c>
      <c r="AD63" s="201">
        <f>$D63*'US Select Agents-Scores'!Z63</f>
        <v>1.6512E-3</v>
      </c>
      <c r="AE63" s="201">
        <f>$D63*'US Select Agents-Scores'!AA63</f>
        <v>3.3024E-3</v>
      </c>
      <c r="AF63" s="201">
        <f>$D63*'US Select Agents-Scores'!AB63</f>
        <v>0</v>
      </c>
      <c r="AG63" s="201">
        <f>$D63*'US Select Agents-Scores'!AC63</f>
        <v>3.3024E-3</v>
      </c>
      <c r="AH63" s="201">
        <f>$D63*'US Select Agents-Scores'!AD63</f>
        <v>0</v>
      </c>
      <c r="AI63" s="201">
        <f>$D63*'US Select Agents-Scores'!AE63</f>
        <v>0</v>
      </c>
      <c r="AJ63" s="201">
        <f>$D63*'US Select Agents-Scores'!AF63</f>
        <v>3.3024E-3</v>
      </c>
      <c r="AK63" s="201">
        <f>$D63*'US Select Agents-Scores'!AG63</f>
        <v>0</v>
      </c>
      <c r="AL63" s="201">
        <f>$D63*'US Select Agents-Scores'!AH63</f>
        <v>0</v>
      </c>
      <c r="AM63" s="201">
        <f>$D63*'US Select Agents-Scores'!AI63</f>
        <v>0</v>
      </c>
      <c r="AN63" s="201">
        <f>$D63*'US Select Agents-Scores'!AJ63</f>
        <v>0</v>
      </c>
      <c r="AO63" s="201">
        <f>$D63*'US Select Agents-Scores'!AK63</f>
        <v>3.3024E-3</v>
      </c>
      <c r="AP63" s="201">
        <f>$D63*'US Select Agents-Scores'!AL63</f>
        <v>3.3024E-3</v>
      </c>
      <c r="AQ63" s="201">
        <f>$D63*'US Select Agents-Scores'!AM63</f>
        <v>0</v>
      </c>
      <c r="AR63" s="201">
        <f>$D63*'US Select Agents-Scores'!AN63</f>
        <v>3.3024E-3</v>
      </c>
      <c r="AS63" s="201">
        <f>$D63*'US Select Agents-Scores'!AO63</f>
        <v>0</v>
      </c>
      <c r="AT63" s="201">
        <f>$D63*'US Select Agents-Scores'!AP63</f>
        <v>0</v>
      </c>
      <c r="AU63" s="201">
        <f>$D63*'US Select Agents-Scores'!AQ63</f>
        <v>0</v>
      </c>
      <c r="AV63" s="201">
        <f>$D63*'US Select Agents-Scores'!AR63</f>
        <v>0</v>
      </c>
      <c r="AW63" s="201">
        <f>$D63*'US Select Agents-Scores'!AS63</f>
        <v>0</v>
      </c>
      <c r="AX63" s="201">
        <f>$D63*'US Select Agents-Scores'!AT63</f>
        <v>0</v>
      </c>
      <c r="AY63" s="201">
        <f>$D63*'US Select Agents-Scores'!AU63</f>
        <v>0</v>
      </c>
      <c r="AZ63" s="201">
        <f>$D63*'US Select Agents-Scores'!AV63</f>
        <v>3.3024E-3</v>
      </c>
      <c r="BA63" s="201">
        <f>$D63*'US Select Agents-Scores'!AW63</f>
        <v>0</v>
      </c>
      <c r="BB63" s="201">
        <f>$D63*'US Select Agents-Scores'!AX63</f>
        <v>0</v>
      </c>
      <c r="BC63" s="201">
        <f>$D63*'US Select Agents-Scores'!AY63</f>
        <v>0</v>
      </c>
      <c r="BD63" s="201">
        <f>$D63*'US Select Agents-Scores'!AZ63</f>
        <v>0</v>
      </c>
      <c r="BE63" s="201">
        <f>$D63*'US Select Agents-Scores'!BA63</f>
        <v>0</v>
      </c>
      <c r="BF63" s="201">
        <f>$D63*'US Select Agents-Scores'!BB63</f>
        <v>8.2560000000000001E-4</v>
      </c>
      <c r="BG63" s="201">
        <f>$D63*'US Select Agents-Scores'!BC63</f>
        <v>0</v>
      </c>
      <c r="BH63" s="201">
        <f>$D63*'US Select Agents-Scores'!BD63</f>
        <v>1.6512E-3</v>
      </c>
      <c r="BI63" s="201">
        <f>$D63*'US Select Agents-Scores'!BE63</f>
        <v>3.3024E-3</v>
      </c>
      <c r="BJ63" s="201">
        <f>$D63*'US Select Agents-Scores'!BF63</f>
        <v>3.3024E-3</v>
      </c>
      <c r="BK63" s="201">
        <f>$D63*'US Select Agents-Scores'!BG63</f>
        <v>8.2560000000000001E-4</v>
      </c>
      <c r="BL63" s="201">
        <f>$D63*'US Select Agents-Scores'!BH63</f>
        <v>0</v>
      </c>
      <c r="BM63" s="201">
        <f>$D63*'US Select Agents-Scores'!BI63</f>
        <v>0</v>
      </c>
      <c r="BN63" s="201">
        <f>$D63*'US Select Agents-Scores'!BJ63</f>
        <v>0</v>
      </c>
      <c r="BO63" s="201">
        <f>$D63*'US Select Agents-Scores'!BK63</f>
        <v>0</v>
      </c>
      <c r="BP63" s="201">
        <f>$D63*'US Select Agents-Scores'!BL63</f>
        <v>0</v>
      </c>
      <c r="BQ63" s="201">
        <f>$D63*'US Select Agents-Scores'!BM63</f>
        <v>0</v>
      </c>
      <c r="BR63" s="201">
        <f>$D63*'US Select Agents-Scores'!BN63</f>
        <v>0</v>
      </c>
      <c r="BS63" s="201">
        <f>$D63*'US Select Agents-Scores'!BO63</f>
        <v>0</v>
      </c>
      <c r="BT63" s="201">
        <f>$D63*'US Select Agents-Scores'!BP63</f>
        <v>0</v>
      </c>
      <c r="BU63" s="201">
        <f>$D63*'US Select Agents-Scores'!BQ63</f>
        <v>0</v>
      </c>
      <c r="BV63" s="201">
        <f>$D63*'US Select Agents-Scores'!BR63</f>
        <v>0</v>
      </c>
      <c r="BW63" s="201">
        <f>$D63*'US Select Agents-Scores'!BS63</f>
        <v>0</v>
      </c>
      <c r="BX63" s="201">
        <f>$D63*'US Select Agents-Scores'!BT63</f>
        <v>0</v>
      </c>
      <c r="BY63" s="201">
        <f>$D63*'US Select Agents-Scores'!BU63</f>
        <v>0</v>
      </c>
      <c r="BZ63" s="201">
        <f>$D63*'US Select Agents-Scores'!BV63</f>
        <v>0</v>
      </c>
      <c r="CA63" s="201">
        <f>$D63*'US Select Agents-Scores'!BW63</f>
        <v>0</v>
      </c>
      <c r="CB63" s="201">
        <f>$D63*'US Select Agents-Scores'!BX63</f>
        <v>0</v>
      </c>
      <c r="CC63" s="201">
        <f>$D63*'US Select Agents-Scores'!BY63</f>
        <v>3.3024E-3</v>
      </c>
      <c r="CD63" s="201">
        <f>$D63*'US Select Agents-Scores'!BZ63</f>
        <v>0</v>
      </c>
      <c r="CE63" s="201">
        <f>$D63*'US Select Agents-Scores'!CA63</f>
        <v>1.6512E-3</v>
      </c>
      <c r="CF63" s="201">
        <f>$D63*'US Select Agents-Scores'!CB63</f>
        <v>0</v>
      </c>
      <c r="CG63" s="201">
        <f>$D63*'US Select Agents-Scores'!CC63</f>
        <v>3.3024E-3</v>
      </c>
      <c r="CH63" s="201">
        <f>$D63*'US Select Agents-Scores'!CD63</f>
        <v>3.3024E-3</v>
      </c>
      <c r="CI63" s="201">
        <f>$D63*'US Select Agents-Scores'!CE63</f>
        <v>0</v>
      </c>
      <c r="CJ63" s="201"/>
      <c r="CK63" s="201"/>
    </row>
    <row r="64" spans="1:89" x14ac:dyDescent="0.25">
      <c r="A64"/>
      <c r="B64" s="30" t="s">
        <v>150</v>
      </c>
      <c r="C64" s="45">
        <v>0.03</v>
      </c>
      <c r="D64" s="46">
        <f t="shared" si="8"/>
        <v>3.0959999999999999E-4</v>
      </c>
      <c r="E64" s="4"/>
      <c r="F64" s="4"/>
      <c r="G64" s="201">
        <f>$D64*'US Select Agents-Scores'!C64</f>
        <v>3.0959999999999999E-4</v>
      </c>
      <c r="H64" s="201">
        <f>$D64*'US Select Agents-Scores'!D64</f>
        <v>0</v>
      </c>
      <c r="I64" s="201">
        <f>$D64*'US Select Agents-Scores'!E64</f>
        <v>3.0959999999999999E-4</v>
      </c>
      <c r="J64" s="201">
        <f>$D64*'US Select Agents-Scores'!F64</f>
        <v>1.2384E-3</v>
      </c>
      <c r="K64" s="201">
        <f>$D64*'US Select Agents-Scores'!G64</f>
        <v>3.0959999999999999E-4</v>
      </c>
      <c r="L64" s="201">
        <f>$D64*'US Select Agents-Scores'!H64</f>
        <v>3.0959999999999999E-4</v>
      </c>
      <c r="M64" s="201">
        <f>$D64*'US Select Agents-Scores'!I64</f>
        <v>3.0959999999999999E-4</v>
      </c>
      <c r="N64" s="201">
        <f>$D64*'US Select Agents-Scores'!J64</f>
        <v>0</v>
      </c>
      <c r="O64" s="201">
        <f>$D64*'US Select Agents-Scores'!K64</f>
        <v>0</v>
      </c>
      <c r="P64" s="201">
        <f>$D64*'US Select Agents-Scores'!L64</f>
        <v>0</v>
      </c>
      <c r="Q64" s="201">
        <f>$D64*'US Select Agents-Scores'!M64</f>
        <v>0</v>
      </c>
      <c r="R64" s="201">
        <f>$D64*'US Select Agents-Scores'!N64</f>
        <v>1.2384E-3</v>
      </c>
      <c r="S64" s="201">
        <f>$D64*'US Select Agents-Scores'!O64</f>
        <v>6.1919999999999998E-4</v>
      </c>
      <c r="T64" s="201">
        <f>$D64*'US Select Agents-Scores'!P64</f>
        <v>6.1919999999999998E-4</v>
      </c>
      <c r="U64" s="201">
        <f>$D64*'US Select Agents-Scores'!Q64</f>
        <v>3.0959999999999999E-4</v>
      </c>
      <c r="V64" s="201">
        <f>$D64*'US Select Agents-Scores'!R64</f>
        <v>3.0959999999999999E-4</v>
      </c>
      <c r="W64" s="201">
        <f>$D64*'US Select Agents-Scores'!S64</f>
        <v>6.1919999999999998E-4</v>
      </c>
      <c r="X64" s="201">
        <f>$D64*'US Select Agents-Scores'!T64</f>
        <v>6.1919999999999998E-4</v>
      </c>
      <c r="Y64" s="201">
        <f>$D64*'US Select Agents-Scores'!U64</f>
        <v>3.0959999999999999E-4</v>
      </c>
      <c r="Z64" s="201">
        <f>$D64*'US Select Agents-Scores'!V64</f>
        <v>3.0959999999999999E-4</v>
      </c>
      <c r="AA64" s="201">
        <f>$D64*'US Select Agents-Scores'!W64</f>
        <v>0</v>
      </c>
      <c r="AB64" s="201">
        <f>$D64*'US Select Agents-Scores'!X64</f>
        <v>0</v>
      </c>
      <c r="AC64" s="201">
        <f>$D64*'US Select Agents-Scores'!Y64</f>
        <v>0</v>
      </c>
      <c r="AD64" s="201">
        <f>$D64*'US Select Agents-Scores'!Z64</f>
        <v>3.0959999999999999E-4</v>
      </c>
      <c r="AE64" s="201">
        <f>$D64*'US Select Agents-Scores'!AA64</f>
        <v>3.0959999999999999E-4</v>
      </c>
      <c r="AF64" s="201">
        <f>$D64*'US Select Agents-Scores'!AB64</f>
        <v>0</v>
      </c>
      <c r="AG64" s="201">
        <f>$D64*'US Select Agents-Scores'!AC64</f>
        <v>6.1919999999999998E-4</v>
      </c>
      <c r="AH64" s="201">
        <f>$D64*'US Select Agents-Scores'!AD64</f>
        <v>3.0959999999999999E-4</v>
      </c>
      <c r="AI64" s="201">
        <f>$D64*'US Select Agents-Scores'!AE64</f>
        <v>0</v>
      </c>
      <c r="AJ64" s="201">
        <f>$D64*'US Select Agents-Scores'!AF64</f>
        <v>3.0959999999999999E-4</v>
      </c>
      <c r="AK64" s="201">
        <f>$D64*'US Select Agents-Scores'!AG64</f>
        <v>3.0959999999999999E-4</v>
      </c>
      <c r="AL64" s="201">
        <f>$D64*'US Select Agents-Scores'!AH64</f>
        <v>0</v>
      </c>
      <c r="AM64" s="201">
        <f>$D64*'US Select Agents-Scores'!AI64</f>
        <v>3.0959999999999999E-4</v>
      </c>
      <c r="AN64" s="201">
        <f>$D64*'US Select Agents-Scores'!AJ64</f>
        <v>3.0959999999999999E-4</v>
      </c>
      <c r="AO64" s="201">
        <f>$D64*'US Select Agents-Scores'!AK64</f>
        <v>3.0959999999999999E-4</v>
      </c>
      <c r="AP64" s="201">
        <f>$D64*'US Select Agents-Scores'!AL64</f>
        <v>3.0959999999999999E-4</v>
      </c>
      <c r="AQ64" s="201">
        <f>$D64*'US Select Agents-Scores'!AM64</f>
        <v>3.0959999999999999E-4</v>
      </c>
      <c r="AR64" s="201">
        <f>$D64*'US Select Agents-Scores'!AN64</f>
        <v>6.1919999999999998E-4</v>
      </c>
      <c r="AS64" s="201">
        <f>$D64*'US Select Agents-Scores'!AO64</f>
        <v>6.1919999999999998E-4</v>
      </c>
      <c r="AT64" s="201">
        <f>$D64*'US Select Agents-Scores'!AP64</f>
        <v>6.1919999999999998E-4</v>
      </c>
      <c r="AU64" s="201">
        <f>$D64*'US Select Agents-Scores'!AQ64</f>
        <v>1.2384E-3</v>
      </c>
      <c r="AV64" s="201">
        <f>$D64*'US Select Agents-Scores'!AR64</f>
        <v>3.0959999999999999E-4</v>
      </c>
      <c r="AW64" s="201">
        <f>$D64*'US Select Agents-Scores'!AS64</f>
        <v>0</v>
      </c>
      <c r="AX64" s="201">
        <f>$D64*'US Select Agents-Scores'!AT64</f>
        <v>0</v>
      </c>
      <c r="AY64" s="201">
        <f>$D64*'US Select Agents-Scores'!AU64</f>
        <v>0</v>
      </c>
      <c r="AZ64" s="201">
        <f>$D64*'US Select Agents-Scores'!AV64</f>
        <v>6.1919999999999998E-4</v>
      </c>
      <c r="BA64" s="201">
        <f>$D64*'US Select Agents-Scores'!AW64</f>
        <v>0</v>
      </c>
      <c r="BB64" s="201">
        <f>$D64*'US Select Agents-Scores'!AX64</f>
        <v>6.1919999999999998E-4</v>
      </c>
      <c r="BC64" s="201">
        <f>$D64*'US Select Agents-Scores'!AY64</f>
        <v>0</v>
      </c>
      <c r="BD64" s="201">
        <f>$D64*'US Select Agents-Scores'!AZ64</f>
        <v>0</v>
      </c>
      <c r="BE64" s="201">
        <f>$D64*'US Select Agents-Scores'!BA64</f>
        <v>3.0959999999999999E-4</v>
      </c>
      <c r="BF64" s="201">
        <f>$D64*'US Select Agents-Scores'!BB64</f>
        <v>3.0959999999999999E-4</v>
      </c>
      <c r="BG64" s="201">
        <f>$D64*'US Select Agents-Scores'!BC64</f>
        <v>0</v>
      </c>
      <c r="BH64" s="201">
        <f>$D64*'US Select Agents-Scores'!BD64</f>
        <v>0</v>
      </c>
      <c r="BI64" s="201">
        <f>$D64*'US Select Agents-Scores'!BE64</f>
        <v>3.0959999999999999E-4</v>
      </c>
      <c r="BJ64" s="201">
        <f>$D64*'US Select Agents-Scores'!BF64</f>
        <v>6.1919999999999998E-4</v>
      </c>
      <c r="BK64" s="201">
        <f>$D64*'US Select Agents-Scores'!BG64</f>
        <v>0</v>
      </c>
      <c r="BL64" s="201">
        <f>$D64*'US Select Agents-Scores'!BH64</f>
        <v>0</v>
      </c>
      <c r="BM64" s="201">
        <f>$D64*'US Select Agents-Scores'!BI64</f>
        <v>3.0959999999999999E-4</v>
      </c>
      <c r="BN64" s="201">
        <f>$D64*'US Select Agents-Scores'!BJ64</f>
        <v>0</v>
      </c>
      <c r="BO64" s="201">
        <f>$D64*'US Select Agents-Scores'!BK64</f>
        <v>3.0959999999999999E-4</v>
      </c>
      <c r="BP64" s="201">
        <f>$D64*'US Select Agents-Scores'!BL64</f>
        <v>0</v>
      </c>
      <c r="BQ64" s="201">
        <f>$D64*'US Select Agents-Scores'!BM64</f>
        <v>3.0959999999999999E-4</v>
      </c>
      <c r="BR64" s="201">
        <f>$D64*'US Select Agents-Scores'!BN64</f>
        <v>0</v>
      </c>
      <c r="BS64" s="201">
        <f>$D64*'US Select Agents-Scores'!BO64</f>
        <v>0</v>
      </c>
      <c r="BT64" s="201">
        <f>$D64*'US Select Agents-Scores'!BP64</f>
        <v>0</v>
      </c>
      <c r="BU64" s="201">
        <f>$D64*'US Select Agents-Scores'!BQ64</f>
        <v>0</v>
      </c>
      <c r="BV64" s="201">
        <f>$D64*'US Select Agents-Scores'!BR64</f>
        <v>0</v>
      </c>
      <c r="BW64" s="201">
        <f>$D64*'US Select Agents-Scores'!BS64</f>
        <v>0</v>
      </c>
      <c r="BX64" s="201">
        <f>$D64*'US Select Agents-Scores'!BT64</f>
        <v>0</v>
      </c>
      <c r="BY64" s="201">
        <f>$D64*'US Select Agents-Scores'!BU64</f>
        <v>0</v>
      </c>
      <c r="BZ64" s="201">
        <f>$D64*'US Select Agents-Scores'!BV64</f>
        <v>0</v>
      </c>
      <c r="CA64" s="201">
        <f>$D64*'US Select Agents-Scores'!BW64</f>
        <v>0</v>
      </c>
      <c r="CB64" s="201">
        <f>$D64*'US Select Agents-Scores'!BX64</f>
        <v>0</v>
      </c>
      <c r="CC64" s="201">
        <f>$D64*'US Select Agents-Scores'!BY64</f>
        <v>0</v>
      </c>
      <c r="CD64" s="201">
        <f>$D64*'US Select Agents-Scores'!BZ64</f>
        <v>3.0959999999999999E-4</v>
      </c>
      <c r="CE64" s="201">
        <f>$D64*'US Select Agents-Scores'!CA64</f>
        <v>0</v>
      </c>
      <c r="CF64" s="201">
        <f>$D64*'US Select Agents-Scores'!CB64</f>
        <v>0</v>
      </c>
      <c r="CG64" s="201">
        <f>$D64*'US Select Agents-Scores'!CC64</f>
        <v>0</v>
      </c>
      <c r="CH64" s="201">
        <f>$D64*'US Select Agents-Scores'!CD64</f>
        <v>3.0959999999999999E-4</v>
      </c>
      <c r="CI64" s="201">
        <f>$D64*'US Select Agents-Scores'!CE64</f>
        <v>0</v>
      </c>
      <c r="CJ64" s="201"/>
      <c r="CK64" s="201"/>
    </row>
    <row r="65" spans="1:89" x14ac:dyDescent="0.25">
      <c r="A65"/>
      <c r="B65" s="30" t="s">
        <v>151</v>
      </c>
      <c r="C65" s="45">
        <v>0.06</v>
      </c>
      <c r="D65" s="46">
        <f t="shared" si="8"/>
        <v>6.1919999999999998E-4</v>
      </c>
      <c r="E65" s="4"/>
      <c r="F65" s="4"/>
      <c r="G65" s="201">
        <f>$D65*'US Select Agents-Scores'!C65</f>
        <v>0</v>
      </c>
      <c r="H65" s="201">
        <f>$D65*'US Select Agents-Scores'!D65</f>
        <v>0</v>
      </c>
      <c r="I65" s="201">
        <f>$D65*'US Select Agents-Scores'!E65</f>
        <v>6.1919999999999998E-4</v>
      </c>
      <c r="J65" s="201">
        <f>$D65*'US Select Agents-Scores'!F65</f>
        <v>0</v>
      </c>
      <c r="K65" s="201">
        <f>$D65*'US Select Agents-Scores'!G65</f>
        <v>6.1919999999999998E-4</v>
      </c>
      <c r="L65" s="201">
        <f>$D65*'US Select Agents-Scores'!H65</f>
        <v>6.1919999999999998E-4</v>
      </c>
      <c r="M65" s="201">
        <f>$D65*'US Select Agents-Scores'!I65</f>
        <v>6.1919999999999998E-4</v>
      </c>
      <c r="N65" s="201">
        <f>$D65*'US Select Agents-Scores'!J65</f>
        <v>1.2384E-3</v>
      </c>
      <c r="O65" s="201">
        <f>$D65*'US Select Agents-Scores'!K65</f>
        <v>0</v>
      </c>
      <c r="P65" s="201">
        <f>$D65*'US Select Agents-Scores'!L65</f>
        <v>0</v>
      </c>
      <c r="Q65" s="201">
        <f>$D65*'US Select Agents-Scores'!M65</f>
        <v>0</v>
      </c>
      <c r="R65" s="201">
        <f>$D65*'US Select Agents-Scores'!N65</f>
        <v>2.4767999999999999E-3</v>
      </c>
      <c r="S65" s="201">
        <f>$D65*'US Select Agents-Scores'!O65</f>
        <v>1.2384E-3</v>
      </c>
      <c r="T65" s="201">
        <f>$D65*'US Select Agents-Scores'!P65</f>
        <v>1.2384E-3</v>
      </c>
      <c r="U65" s="201">
        <f>$D65*'US Select Agents-Scores'!Q65</f>
        <v>1.2384E-3</v>
      </c>
      <c r="V65" s="201">
        <f>$D65*'US Select Agents-Scores'!R65</f>
        <v>6.1919999999999998E-4</v>
      </c>
      <c r="W65" s="201">
        <f>$D65*'US Select Agents-Scores'!S65</f>
        <v>6.1919999999999998E-4</v>
      </c>
      <c r="X65" s="201">
        <f>$D65*'US Select Agents-Scores'!T65</f>
        <v>0</v>
      </c>
      <c r="Y65" s="201">
        <f>$D65*'US Select Agents-Scores'!U65</f>
        <v>6.1919999999999998E-4</v>
      </c>
      <c r="Z65" s="201">
        <f>$D65*'US Select Agents-Scores'!V65</f>
        <v>1.2384E-3</v>
      </c>
      <c r="AA65" s="201">
        <f>$D65*'US Select Agents-Scores'!W65</f>
        <v>0</v>
      </c>
      <c r="AB65" s="201">
        <f>$D65*'US Select Agents-Scores'!X65</f>
        <v>0</v>
      </c>
      <c r="AC65" s="201">
        <f>$D65*'US Select Agents-Scores'!Y65</f>
        <v>0</v>
      </c>
      <c r="AD65" s="201">
        <f>$D65*'US Select Agents-Scores'!Z65</f>
        <v>6.1919999999999998E-4</v>
      </c>
      <c r="AE65" s="201">
        <f>$D65*'US Select Agents-Scores'!AA65</f>
        <v>6.1919999999999998E-4</v>
      </c>
      <c r="AF65" s="201">
        <f>$D65*'US Select Agents-Scores'!AB65</f>
        <v>0</v>
      </c>
      <c r="AG65" s="201">
        <f>$D65*'US Select Agents-Scores'!AC65</f>
        <v>0</v>
      </c>
      <c r="AH65" s="201">
        <f>$D65*'US Select Agents-Scores'!AD65</f>
        <v>6.1919999999999998E-4</v>
      </c>
      <c r="AI65" s="201">
        <f>$D65*'US Select Agents-Scores'!AE65</f>
        <v>0</v>
      </c>
      <c r="AJ65" s="201">
        <f>$D65*'US Select Agents-Scores'!AF65</f>
        <v>6.1919999999999998E-4</v>
      </c>
      <c r="AK65" s="201">
        <f>$D65*'US Select Agents-Scores'!AG65</f>
        <v>6.1919999999999998E-4</v>
      </c>
      <c r="AL65" s="201">
        <f>$D65*'US Select Agents-Scores'!AH65</f>
        <v>0</v>
      </c>
      <c r="AM65" s="201">
        <f>$D65*'US Select Agents-Scores'!AI65</f>
        <v>6.1919999999999998E-4</v>
      </c>
      <c r="AN65" s="201">
        <f>$D65*'US Select Agents-Scores'!AJ65</f>
        <v>6.1919999999999998E-4</v>
      </c>
      <c r="AO65" s="201">
        <f>$D65*'US Select Agents-Scores'!AK65</f>
        <v>6.1919999999999998E-4</v>
      </c>
      <c r="AP65" s="201">
        <f>$D65*'US Select Agents-Scores'!AL65</f>
        <v>6.1919999999999998E-4</v>
      </c>
      <c r="AQ65" s="201">
        <f>$D65*'US Select Agents-Scores'!AM65</f>
        <v>1.2384E-3</v>
      </c>
      <c r="AR65" s="201">
        <f>$D65*'US Select Agents-Scores'!AN65</f>
        <v>1.2384E-3</v>
      </c>
      <c r="AS65" s="201">
        <f>$D65*'US Select Agents-Scores'!AO65</f>
        <v>0</v>
      </c>
      <c r="AT65" s="201">
        <f>$D65*'US Select Agents-Scores'!AP65</f>
        <v>1.2384E-3</v>
      </c>
      <c r="AU65" s="201">
        <f>$D65*'US Select Agents-Scores'!AQ65</f>
        <v>6.1919999999999998E-4</v>
      </c>
      <c r="AV65" s="201">
        <f>$D65*'US Select Agents-Scores'!AR65</f>
        <v>6.1919999999999998E-4</v>
      </c>
      <c r="AW65" s="201">
        <f>$D65*'US Select Agents-Scores'!AS65</f>
        <v>0</v>
      </c>
      <c r="AX65" s="201">
        <f>$D65*'US Select Agents-Scores'!AT65</f>
        <v>0</v>
      </c>
      <c r="AY65" s="201">
        <f>$D65*'US Select Agents-Scores'!AU65</f>
        <v>1.2384E-3</v>
      </c>
      <c r="AZ65" s="201">
        <f>$D65*'US Select Agents-Scores'!AV65</f>
        <v>6.1919999999999998E-4</v>
      </c>
      <c r="BA65" s="201">
        <f>$D65*'US Select Agents-Scores'!AW65</f>
        <v>0</v>
      </c>
      <c r="BB65" s="201">
        <f>$D65*'US Select Agents-Scores'!AX65</f>
        <v>6.1919999999999998E-4</v>
      </c>
      <c r="BC65" s="201">
        <f>$D65*'US Select Agents-Scores'!AY65</f>
        <v>0</v>
      </c>
      <c r="BD65" s="201">
        <f>$D65*'US Select Agents-Scores'!AZ65</f>
        <v>0</v>
      </c>
      <c r="BE65" s="201">
        <f>$D65*'US Select Agents-Scores'!BA65</f>
        <v>6.1919999999999998E-4</v>
      </c>
      <c r="BF65" s="201">
        <f>$D65*'US Select Agents-Scores'!BB65</f>
        <v>6.1919999999999998E-4</v>
      </c>
      <c r="BG65" s="201">
        <f>$D65*'US Select Agents-Scores'!BC65</f>
        <v>0</v>
      </c>
      <c r="BH65" s="201">
        <f>$D65*'US Select Agents-Scores'!BD65</f>
        <v>0</v>
      </c>
      <c r="BI65" s="201">
        <f>$D65*'US Select Agents-Scores'!BE65</f>
        <v>6.1919999999999998E-4</v>
      </c>
      <c r="BJ65" s="201">
        <f>$D65*'US Select Agents-Scores'!BF65</f>
        <v>1.2384E-3</v>
      </c>
      <c r="BK65" s="201">
        <f>$D65*'US Select Agents-Scores'!BG65</f>
        <v>0</v>
      </c>
      <c r="BL65" s="201">
        <f>$D65*'US Select Agents-Scores'!BH65</f>
        <v>0</v>
      </c>
      <c r="BM65" s="201">
        <f>$D65*'US Select Agents-Scores'!BI65</f>
        <v>6.1919999999999998E-4</v>
      </c>
      <c r="BN65" s="201">
        <f>$D65*'US Select Agents-Scores'!BJ65</f>
        <v>0</v>
      </c>
      <c r="BO65" s="201">
        <f>$D65*'US Select Agents-Scores'!BK65</f>
        <v>6.1919999999999998E-4</v>
      </c>
      <c r="BP65" s="201">
        <f>$D65*'US Select Agents-Scores'!BL65</f>
        <v>0</v>
      </c>
      <c r="BQ65" s="201">
        <f>$D65*'US Select Agents-Scores'!BM65</f>
        <v>0</v>
      </c>
      <c r="BR65" s="201">
        <f>$D65*'US Select Agents-Scores'!BN65</f>
        <v>0</v>
      </c>
      <c r="BS65" s="201">
        <f>$D65*'US Select Agents-Scores'!BO65</f>
        <v>6.1919999999999998E-4</v>
      </c>
      <c r="BT65" s="201">
        <f>$D65*'US Select Agents-Scores'!BP65</f>
        <v>6.1919999999999998E-4</v>
      </c>
      <c r="BU65" s="201">
        <f>$D65*'US Select Agents-Scores'!BQ65</f>
        <v>6.1919999999999998E-4</v>
      </c>
      <c r="BV65" s="201">
        <f>$D65*'US Select Agents-Scores'!BR65</f>
        <v>6.1919999999999998E-4</v>
      </c>
      <c r="BW65" s="201">
        <f>$D65*'US Select Agents-Scores'!BS65</f>
        <v>6.1919999999999998E-4</v>
      </c>
      <c r="BX65" s="201">
        <f>$D65*'US Select Agents-Scores'!BT65</f>
        <v>0</v>
      </c>
      <c r="BY65" s="201">
        <f>$D65*'US Select Agents-Scores'!BU65</f>
        <v>0</v>
      </c>
      <c r="BZ65" s="201">
        <f>$D65*'US Select Agents-Scores'!BV65</f>
        <v>0</v>
      </c>
      <c r="CA65" s="201">
        <f>$D65*'US Select Agents-Scores'!BW65</f>
        <v>0</v>
      </c>
      <c r="CB65" s="201">
        <f>$D65*'US Select Agents-Scores'!BX65</f>
        <v>0</v>
      </c>
      <c r="CC65" s="201">
        <f>$D65*'US Select Agents-Scores'!BY65</f>
        <v>0</v>
      </c>
      <c r="CD65" s="201">
        <f>$D65*'US Select Agents-Scores'!BZ65</f>
        <v>6.1919999999999998E-4</v>
      </c>
      <c r="CE65" s="201">
        <f>$D65*'US Select Agents-Scores'!CA65</f>
        <v>0</v>
      </c>
      <c r="CF65" s="201">
        <f>$D65*'US Select Agents-Scores'!CB65</f>
        <v>0</v>
      </c>
      <c r="CG65" s="201">
        <f>$D65*'US Select Agents-Scores'!CC65</f>
        <v>0</v>
      </c>
      <c r="CH65" s="201">
        <f>$D65*'US Select Agents-Scores'!CD65</f>
        <v>6.1919999999999998E-4</v>
      </c>
      <c r="CI65" s="201">
        <f>$D65*'US Select Agents-Scores'!CE65</f>
        <v>0</v>
      </c>
      <c r="CJ65" s="201"/>
      <c r="CK65" s="201"/>
    </row>
    <row r="66" spans="1:89" x14ac:dyDescent="0.25">
      <c r="A66" s="293" t="s">
        <v>156</v>
      </c>
      <c r="B66" s="293"/>
      <c r="C66" s="293"/>
      <c r="D66" s="293"/>
      <c r="E66" s="293"/>
      <c r="F66" s="293"/>
      <c r="G66" s="200">
        <f>SUM(G27:G65)</f>
        <v>1.3011496</v>
      </c>
      <c r="H66" s="200">
        <f t="shared" ref="H66:BS66" si="9">SUM(H27:H65)</f>
        <v>2.1793588000000002</v>
      </c>
      <c r="I66" s="200">
        <f t="shared" si="9"/>
        <v>1.7417968000000004</v>
      </c>
      <c r="J66" s="200">
        <f t="shared" si="9"/>
        <v>1.6453972000000001</v>
      </c>
      <c r="K66" s="200">
        <f t="shared" si="9"/>
        <v>0.69539600000000013</v>
      </c>
      <c r="L66" s="200">
        <f t="shared" si="9"/>
        <v>2.0388808000000007</v>
      </c>
      <c r="M66" s="200">
        <f t="shared" si="9"/>
        <v>2.7048184000000006</v>
      </c>
      <c r="N66" s="200">
        <f t="shared" si="9"/>
        <v>2.3370690000000005</v>
      </c>
      <c r="O66" s="200">
        <f t="shared" si="9"/>
        <v>0.28934480000000001</v>
      </c>
      <c r="P66" s="200">
        <f t="shared" si="9"/>
        <v>1.4869448000000001</v>
      </c>
      <c r="Q66" s="200">
        <f t="shared" si="9"/>
        <v>1.2244175999999998</v>
      </c>
      <c r="R66" s="200">
        <f t="shared" si="9"/>
        <v>2.4004606000000006</v>
      </c>
      <c r="S66" s="200">
        <f t="shared" si="9"/>
        <v>2.5714030000000005</v>
      </c>
      <c r="T66" s="200">
        <f t="shared" si="9"/>
        <v>2.5714030000000005</v>
      </c>
      <c r="U66" s="200">
        <f t="shared" si="9"/>
        <v>2.5840044000000004</v>
      </c>
      <c r="V66" s="200">
        <f t="shared" si="9"/>
        <v>1.6352632</v>
      </c>
      <c r="W66" s="200">
        <f t="shared" si="9"/>
        <v>2.1822824000000005</v>
      </c>
      <c r="X66" s="200">
        <f t="shared" si="9"/>
        <v>1.0178024000000001</v>
      </c>
      <c r="Y66" s="200">
        <f t="shared" si="9"/>
        <v>1.2959262</v>
      </c>
      <c r="Z66" s="200">
        <f t="shared" si="9"/>
        <v>2.1680928000000002</v>
      </c>
      <c r="AA66" s="200">
        <f t="shared" si="9"/>
        <v>1.55884</v>
      </c>
      <c r="AB66" s="200">
        <f t="shared" si="9"/>
        <v>2.0744992</v>
      </c>
      <c r="AC66" s="200">
        <f t="shared" si="9"/>
        <v>0.28800000000000003</v>
      </c>
      <c r="AD66" s="200">
        <f t="shared" si="9"/>
        <v>2.7324200000000003</v>
      </c>
      <c r="AE66" s="200">
        <f t="shared" si="9"/>
        <v>0.6352264000000003</v>
      </c>
      <c r="AF66" s="200">
        <f t="shared" si="9"/>
        <v>0</v>
      </c>
      <c r="AG66" s="200">
        <f t="shared" si="9"/>
        <v>2.4841215999999999</v>
      </c>
      <c r="AH66" s="200">
        <f t="shared" si="9"/>
        <v>2.1381128</v>
      </c>
      <c r="AI66" s="200">
        <f t="shared" si="9"/>
        <v>0</v>
      </c>
      <c r="AJ66" s="200">
        <f t="shared" si="9"/>
        <v>0.22823120000000002</v>
      </c>
      <c r="AK66" s="200">
        <f t="shared" si="9"/>
        <v>2.0522126000000007</v>
      </c>
      <c r="AL66" s="200">
        <f t="shared" si="9"/>
        <v>1.5983150000000004</v>
      </c>
      <c r="AM66" s="200">
        <f t="shared" si="9"/>
        <v>2.4177408000000002</v>
      </c>
      <c r="AN66" s="200">
        <f t="shared" si="9"/>
        <v>2.0159958000000002</v>
      </c>
      <c r="AO66" s="200">
        <f t="shared" si="9"/>
        <v>2.3177716000000004</v>
      </c>
      <c r="AP66" s="200">
        <f t="shared" si="9"/>
        <v>1.6836312</v>
      </c>
      <c r="AQ66" s="200">
        <f t="shared" si="9"/>
        <v>1.1422342000000001</v>
      </c>
      <c r="AR66" s="200">
        <f t="shared" si="9"/>
        <v>2.6689670000000003</v>
      </c>
      <c r="AS66" s="200">
        <f t="shared" si="9"/>
        <v>1.9555748000000004</v>
      </c>
      <c r="AT66" s="200">
        <f t="shared" si="9"/>
        <v>0.35905319999999996</v>
      </c>
      <c r="AU66" s="200">
        <f t="shared" si="9"/>
        <v>1.9501536000000004</v>
      </c>
      <c r="AV66" s="200">
        <f t="shared" si="9"/>
        <v>1.4348850000000002</v>
      </c>
      <c r="AW66" s="200">
        <f t="shared" si="9"/>
        <v>0</v>
      </c>
      <c r="AX66" s="200">
        <f t="shared" si="9"/>
        <v>0</v>
      </c>
      <c r="AY66" s="200">
        <f t="shared" si="9"/>
        <v>1.6840034000000002</v>
      </c>
      <c r="AZ66" s="200">
        <f t="shared" si="9"/>
        <v>0.55139660000000024</v>
      </c>
      <c r="BA66" s="200">
        <f t="shared" si="9"/>
        <v>0.35200000000000004</v>
      </c>
      <c r="BB66" s="200">
        <f t="shared" si="9"/>
        <v>2.2065718000000007</v>
      </c>
      <c r="BC66" s="200">
        <f t="shared" si="9"/>
        <v>0.28800000000000003</v>
      </c>
      <c r="BD66" s="200">
        <f t="shared" si="9"/>
        <v>0.31200000000000006</v>
      </c>
      <c r="BE66" s="200">
        <f t="shared" si="9"/>
        <v>1.5016464000000003</v>
      </c>
      <c r="BF66" s="200">
        <f t="shared" si="9"/>
        <v>0.68112460000000008</v>
      </c>
      <c r="BG66" s="200">
        <f t="shared" si="9"/>
        <v>0.67164000000000001</v>
      </c>
      <c r="BH66" s="200">
        <f t="shared" si="9"/>
        <v>0.64505440000000003</v>
      </c>
      <c r="BI66" s="200">
        <f t="shared" si="9"/>
        <v>0.4216628</v>
      </c>
      <c r="BJ66" s="200">
        <f t="shared" si="9"/>
        <v>2.6664862000000005</v>
      </c>
      <c r="BK66" s="200">
        <f t="shared" si="9"/>
        <v>2.8116254000000009</v>
      </c>
      <c r="BL66" s="200">
        <f t="shared" si="9"/>
        <v>0</v>
      </c>
      <c r="BM66" s="200">
        <f t="shared" si="9"/>
        <v>1.4018220000000001</v>
      </c>
      <c r="BN66" s="200">
        <f t="shared" si="9"/>
        <v>0.35200000000000004</v>
      </c>
      <c r="BO66" s="200">
        <f t="shared" si="9"/>
        <v>2.4177408000000002</v>
      </c>
      <c r="BP66" s="200">
        <f t="shared" si="9"/>
        <v>0</v>
      </c>
      <c r="BQ66" s="200">
        <f t="shared" si="9"/>
        <v>0.51584960000000002</v>
      </c>
      <c r="BR66" s="200">
        <f t="shared" si="9"/>
        <v>0.58248160000000004</v>
      </c>
      <c r="BS66" s="200">
        <f t="shared" si="9"/>
        <v>0.55641720000000006</v>
      </c>
      <c r="BT66" s="200">
        <f t="shared" ref="BT66:CI66" si="10">SUM(BT27:BT65)</f>
        <v>0.55641720000000006</v>
      </c>
      <c r="BU66" s="200">
        <f t="shared" si="10"/>
        <v>0.55641720000000006</v>
      </c>
      <c r="BV66" s="200">
        <f t="shared" si="10"/>
        <v>0.5860356000000001</v>
      </c>
      <c r="BW66" s="200">
        <f t="shared" si="10"/>
        <v>0.55641720000000006</v>
      </c>
      <c r="BX66" s="200">
        <f t="shared" si="10"/>
        <v>0.70191680000000001</v>
      </c>
      <c r="BY66" s="200">
        <f t="shared" si="10"/>
        <v>1.5573352000000003</v>
      </c>
      <c r="BZ66" s="200">
        <f t="shared" si="10"/>
        <v>0.28800000000000003</v>
      </c>
      <c r="CA66" s="200">
        <f t="shared" si="10"/>
        <v>0</v>
      </c>
      <c r="CB66" s="200">
        <f t="shared" si="10"/>
        <v>0.48201760000000005</v>
      </c>
      <c r="CC66" s="200">
        <f t="shared" si="10"/>
        <v>1.8161744</v>
      </c>
      <c r="CD66" s="200">
        <f t="shared" si="10"/>
        <v>2.5410392000000006</v>
      </c>
      <c r="CE66" s="200">
        <f t="shared" si="10"/>
        <v>2.2028536000000005</v>
      </c>
      <c r="CF66" s="200">
        <f t="shared" si="10"/>
        <v>0.24800000000000003</v>
      </c>
      <c r="CG66" s="200">
        <f t="shared" si="10"/>
        <v>0.35530240000000002</v>
      </c>
      <c r="CH66" s="200">
        <f t="shared" si="10"/>
        <v>1.7109456000000003</v>
      </c>
      <c r="CI66" s="200">
        <f t="shared" si="10"/>
        <v>0.44617000000000007</v>
      </c>
      <c r="CJ66" s="200"/>
      <c r="CK66" s="200"/>
    </row>
  </sheetData>
  <mergeCells count="5">
    <mergeCell ref="A1:B1"/>
    <mergeCell ref="A2:F2"/>
    <mergeCell ref="A24:F24"/>
    <mergeCell ref="A26:F26"/>
    <mergeCell ref="A66:F6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vt:lpstr>
      <vt:lpstr>Security System Effectiveness</vt:lpstr>
      <vt:lpstr>Agent Properties</vt:lpstr>
      <vt:lpstr>Results</vt:lpstr>
      <vt:lpstr>Security System Calculations</vt:lpstr>
      <vt:lpstr>Agent Calculations</vt:lpstr>
      <vt:lpstr>US Select Agents-Scores</vt:lpstr>
      <vt:lpstr>US Select Agents-Human</vt:lpstr>
      <vt:lpstr>US Select Agents-Animal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sacaske</dc:creator>
  <cp:lastModifiedBy>sacaske</cp:lastModifiedBy>
  <dcterms:created xsi:type="dcterms:W3CDTF">2016-09-14T15:26:56Z</dcterms:created>
  <dcterms:modified xsi:type="dcterms:W3CDTF">2016-10-11T15:28:40Z</dcterms:modified>
</cp:coreProperties>
</file>