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2" activeTab="6"/>
  </bookViews>
  <sheets>
    <sheet name="Danh sách phòng ban" sheetId="4" r:id="rId1"/>
    <sheet name="Thông tin chung" sheetId="1" r:id="rId2"/>
    <sheet name="Quá trình công tác" sheetId="2" r:id="rId3"/>
    <sheet name="Bảo hiểm xã hội" sheetId="6" r:id="rId4"/>
    <sheet name="Khen thưởng" sheetId="7" r:id="rId5"/>
    <sheet name="Kỷ luật" sheetId="9" r:id="rId6"/>
    <sheet name="Thông tin nhân thân" sheetId="8" r:id="rId7"/>
    <sheet name="Danh muc" sheetId="5" r:id="rId8"/>
  </sheets>
  <definedNames>
    <definedName name="_xlnm._FilterDatabase" localSheetId="0" hidden="1">'Danh sách phòng ban'!#REF!</definedName>
  </definedNames>
  <calcPr calcId="152511"/>
</workbook>
</file>

<file path=xl/calcChain.xml><?xml version="1.0" encoding="utf-8"?>
<calcChain xmlns="http://schemas.openxmlformats.org/spreadsheetml/2006/main">
  <c r="U232" i="4" l="1"/>
  <c r="U231" i="4"/>
  <c r="U230" i="4"/>
  <c r="U229" i="4"/>
  <c r="U228" i="4"/>
  <c r="U227" i="4"/>
  <c r="U226" i="4"/>
  <c r="U225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H157" i="4"/>
  <c r="I157" i="4" s="1"/>
  <c r="U156" i="4"/>
  <c r="U155" i="4"/>
  <c r="U154" i="4"/>
  <c r="U153" i="4"/>
  <c r="U152" i="4"/>
  <c r="U151" i="4"/>
  <c r="U150" i="4"/>
  <c r="U149" i="4"/>
  <c r="U148" i="4"/>
  <c r="H148" i="4"/>
  <c r="I148" i="4" s="1"/>
  <c r="F148" i="4"/>
  <c r="U147" i="4"/>
  <c r="H147" i="4"/>
  <c r="I147" i="4" s="1"/>
  <c r="F147" i="4"/>
  <c r="U146" i="4"/>
  <c r="H146" i="4"/>
  <c r="I146" i="4" s="1"/>
  <c r="F146" i="4"/>
  <c r="H156" i="4" s="1"/>
  <c r="I156" i="4" s="1"/>
  <c r="U145" i="4"/>
  <c r="H145" i="4"/>
  <c r="I145" i="4" s="1"/>
  <c r="F145" i="4"/>
  <c r="U144" i="4"/>
  <c r="H144" i="4"/>
  <c r="I144" i="4" s="1"/>
  <c r="F144" i="4"/>
  <c r="U143" i="4"/>
  <c r="U142" i="4"/>
  <c r="F142" i="4"/>
  <c r="U141" i="4"/>
  <c r="F141" i="4"/>
  <c r="U140" i="4"/>
  <c r="F140" i="4"/>
  <c r="U139" i="4"/>
  <c r="I139" i="4"/>
  <c r="H139" i="4"/>
  <c r="F139" i="4"/>
  <c r="U138" i="4"/>
  <c r="I138" i="4"/>
  <c r="H138" i="4"/>
  <c r="F138" i="4"/>
  <c r="U137" i="4"/>
  <c r="I137" i="4"/>
  <c r="H137" i="4"/>
  <c r="F137" i="4"/>
  <c r="U136" i="4"/>
  <c r="I136" i="4"/>
  <c r="H136" i="4"/>
  <c r="F136" i="4"/>
  <c r="U135" i="4"/>
  <c r="I135" i="4"/>
  <c r="H135" i="4"/>
  <c r="F135" i="4"/>
  <c r="U134" i="4"/>
  <c r="I134" i="4"/>
  <c r="H134" i="4"/>
  <c r="F134" i="4"/>
  <c r="U133" i="4"/>
  <c r="I133" i="4"/>
  <c r="H133" i="4"/>
  <c r="F133" i="4"/>
  <c r="U132" i="4"/>
  <c r="I132" i="4"/>
  <c r="H132" i="4"/>
  <c r="F132" i="4"/>
  <c r="U131" i="4"/>
  <c r="I131" i="4"/>
  <c r="H131" i="4"/>
  <c r="F131" i="4"/>
  <c r="U130" i="4"/>
  <c r="F130" i="4"/>
  <c r="U129" i="4"/>
  <c r="I129" i="4"/>
  <c r="H129" i="4"/>
  <c r="F129" i="4"/>
  <c r="U128" i="4"/>
  <c r="F128" i="4"/>
  <c r="U127" i="4"/>
  <c r="I127" i="4"/>
  <c r="H127" i="4"/>
  <c r="F127" i="4"/>
  <c r="U126" i="4"/>
  <c r="H126" i="4"/>
  <c r="I126" i="4" s="1"/>
  <c r="F126" i="4"/>
  <c r="U125" i="4"/>
  <c r="H125" i="4"/>
  <c r="I125" i="4" s="1"/>
  <c r="F125" i="4"/>
  <c r="U124" i="4"/>
  <c r="H124" i="4"/>
  <c r="I124" i="4" s="1"/>
  <c r="F124" i="4"/>
  <c r="U123" i="4"/>
  <c r="H123" i="4"/>
  <c r="I123" i="4" s="1"/>
  <c r="F123" i="4"/>
  <c r="U122" i="4"/>
  <c r="H122" i="4"/>
  <c r="I122" i="4" s="1"/>
  <c r="F122" i="4"/>
  <c r="U121" i="4"/>
  <c r="H121" i="4"/>
  <c r="I121" i="4" s="1"/>
  <c r="F121" i="4"/>
  <c r="U120" i="4"/>
  <c r="H120" i="4"/>
  <c r="I120" i="4" s="1"/>
  <c r="F120" i="4"/>
  <c r="U119" i="4"/>
  <c r="H119" i="4"/>
  <c r="I119" i="4" s="1"/>
  <c r="F119" i="4"/>
  <c r="U118" i="4"/>
  <c r="H118" i="4"/>
  <c r="I118" i="4" s="1"/>
  <c r="F118" i="4"/>
  <c r="U117" i="4"/>
  <c r="H117" i="4"/>
  <c r="I117" i="4" s="1"/>
  <c r="F117" i="4"/>
  <c r="U116" i="4"/>
  <c r="H116" i="4"/>
  <c r="I116" i="4" s="1"/>
  <c r="F116" i="4"/>
  <c r="U115" i="4"/>
  <c r="H115" i="4"/>
  <c r="I115" i="4" s="1"/>
  <c r="F115" i="4"/>
  <c r="U114" i="4"/>
  <c r="H114" i="4"/>
  <c r="I114" i="4" s="1"/>
  <c r="F114" i="4"/>
  <c r="U113" i="4"/>
  <c r="H113" i="4"/>
  <c r="I113" i="4" s="1"/>
  <c r="F113" i="4"/>
  <c r="U112" i="4"/>
  <c r="H112" i="4"/>
  <c r="I112" i="4" s="1"/>
  <c r="F112" i="4"/>
  <c r="U111" i="4"/>
  <c r="H111" i="4"/>
  <c r="I111" i="4" s="1"/>
  <c r="F111" i="4"/>
  <c r="U110" i="4"/>
  <c r="H110" i="4"/>
  <c r="I110" i="4" s="1"/>
  <c r="F110" i="4"/>
  <c r="U109" i="4"/>
  <c r="H109" i="4"/>
  <c r="I109" i="4" s="1"/>
  <c r="F109" i="4"/>
  <c r="U108" i="4"/>
  <c r="H108" i="4"/>
  <c r="I108" i="4" s="1"/>
  <c r="F108" i="4"/>
  <c r="U107" i="4"/>
  <c r="H107" i="4"/>
  <c r="I107" i="4" s="1"/>
  <c r="F107" i="4"/>
  <c r="U106" i="4"/>
  <c r="H106" i="4"/>
  <c r="I106" i="4" s="1"/>
  <c r="F106" i="4"/>
  <c r="U105" i="4"/>
  <c r="H105" i="4"/>
  <c r="I105" i="4" s="1"/>
  <c r="F105" i="4"/>
  <c r="U104" i="4"/>
  <c r="F104" i="4"/>
  <c r="U103" i="4"/>
  <c r="H103" i="4"/>
  <c r="I103" i="4" s="1"/>
  <c r="F103" i="4"/>
  <c r="U102" i="4"/>
  <c r="H102" i="4"/>
  <c r="I102" i="4" s="1"/>
  <c r="F102" i="4"/>
  <c r="U101" i="4"/>
  <c r="H101" i="4"/>
  <c r="I101" i="4" s="1"/>
  <c r="F101" i="4"/>
  <c r="U100" i="4"/>
  <c r="H100" i="4"/>
  <c r="I100" i="4" s="1"/>
  <c r="F100" i="4"/>
  <c r="U99" i="4"/>
  <c r="H99" i="4"/>
  <c r="I99" i="4" s="1"/>
  <c r="F99" i="4"/>
  <c r="U98" i="4"/>
  <c r="H98" i="4"/>
  <c r="I98" i="4" s="1"/>
  <c r="F98" i="4"/>
  <c r="U97" i="4"/>
  <c r="H97" i="4"/>
  <c r="I97" i="4" s="1"/>
  <c r="F97" i="4"/>
  <c r="U96" i="4"/>
  <c r="H96" i="4"/>
  <c r="I96" i="4" s="1"/>
  <c r="F96" i="4"/>
  <c r="U95" i="4"/>
  <c r="H95" i="4"/>
  <c r="I95" i="4" s="1"/>
  <c r="F95" i="4"/>
  <c r="U94" i="4"/>
  <c r="H94" i="4"/>
  <c r="I94" i="4" s="1"/>
  <c r="F94" i="4"/>
  <c r="U93" i="4"/>
  <c r="H93" i="4"/>
  <c r="I93" i="4" s="1"/>
  <c r="F93" i="4"/>
  <c r="U92" i="4"/>
  <c r="H92" i="4"/>
  <c r="I92" i="4" s="1"/>
  <c r="F92" i="4"/>
  <c r="U91" i="4"/>
  <c r="H91" i="4"/>
  <c r="I91" i="4" s="1"/>
  <c r="F91" i="4"/>
  <c r="U90" i="4"/>
  <c r="H90" i="4"/>
  <c r="I90" i="4" s="1"/>
  <c r="F90" i="4"/>
  <c r="U89" i="4"/>
  <c r="H89" i="4"/>
  <c r="I89" i="4" s="1"/>
  <c r="F89" i="4"/>
  <c r="U88" i="4"/>
  <c r="H88" i="4"/>
  <c r="I88" i="4" s="1"/>
  <c r="F88" i="4"/>
  <c r="U87" i="4"/>
  <c r="H87" i="4"/>
  <c r="I87" i="4" s="1"/>
  <c r="F87" i="4"/>
  <c r="U86" i="4"/>
  <c r="H86" i="4"/>
  <c r="I86" i="4" s="1"/>
  <c r="F86" i="4"/>
  <c r="U85" i="4"/>
  <c r="H85" i="4"/>
  <c r="I85" i="4" s="1"/>
  <c r="F85" i="4"/>
  <c r="U84" i="4"/>
  <c r="F84" i="4"/>
  <c r="U83" i="4"/>
  <c r="H83" i="4"/>
  <c r="I83" i="4" s="1"/>
  <c r="F83" i="4"/>
  <c r="U82" i="4"/>
  <c r="H82" i="4"/>
  <c r="I82" i="4" s="1"/>
  <c r="F82" i="4"/>
  <c r="U81" i="4"/>
  <c r="H81" i="4"/>
  <c r="I81" i="4" s="1"/>
  <c r="F81" i="4"/>
  <c r="U80" i="4"/>
  <c r="H80" i="4"/>
  <c r="I80" i="4" s="1"/>
  <c r="F80" i="4"/>
  <c r="U79" i="4"/>
  <c r="H79" i="4"/>
  <c r="I79" i="4" s="1"/>
  <c r="F79" i="4"/>
  <c r="U78" i="4"/>
  <c r="H78" i="4"/>
  <c r="I78" i="4" s="1"/>
  <c r="F78" i="4"/>
  <c r="U77" i="4"/>
  <c r="H77" i="4"/>
  <c r="I77" i="4" s="1"/>
  <c r="F77" i="4"/>
  <c r="U76" i="4"/>
  <c r="H76" i="4"/>
  <c r="I76" i="4" s="1"/>
  <c r="F76" i="4"/>
  <c r="U75" i="4"/>
  <c r="H75" i="4"/>
  <c r="I75" i="4" s="1"/>
  <c r="F75" i="4"/>
  <c r="U74" i="4"/>
  <c r="H74" i="4"/>
  <c r="I74" i="4" s="1"/>
  <c r="F74" i="4"/>
  <c r="U73" i="4"/>
  <c r="H73" i="4"/>
  <c r="I73" i="4" s="1"/>
  <c r="F73" i="4"/>
  <c r="U72" i="4"/>
  <c r="H72" i="4"/>
  <c r="I72" i="4" s="1"/>
  <c r="F72" i="4"/>
  <c r="U71" i="4"/>
  <c r="H71" i="4"/>
  <c r="I71" i="4" s="1"/>
  <c r="F71" i="4"/>
  <c r="U70" i="4"/>
  <c r="H70" i="4"/>
  <c r="I70" i="4" s="1"/>
  <c r="F70" i="4"/>
  <c r="U69" i="4"/>
  <c r="H69" i="4"/>
  <c r="I69" i="4" s="1"/>
  <c r="F69" i="4"/>
  <c r="U68" i="4"/>
  <c r="H68" i="4"/>
  <c r="I68" i="4" s="1"/>
  <c r="F68" i="4"/>
  <c r="U67" i="4"/>
  <c r="H67" i="4"/>
  <c r="I67" i="4" s="1"/>
  <c r="F67" i="4"/>
  <c r="U66" i="4"/>
  <c r="H66" i="4"/>
  <c r="I66" i="4" s="1"/>
  <c r="F66" i="4"/>
  <c r="U65" i="4"/>
  <c r="H65" i="4"/>
  <c r="I65" i="4" s="1"/>
  <c r="F65" i="4"/>
  <c r="U64" i="4"/>
  <c r="H64" i="4"/>
  <c r="I64" i="4" s="1"/>
  <c r="F64" i="4"/>
  <c r="U63" i="4"/>
  <c r="H63" i="4"/>
  <c r="I63" i="4" s="1"/>
  <c r="F63" i="4"/>
  <c r="U62" i="4"/>
  <c r="H62" i="4"/>
  <c r="I62" i="4" s="1"/>
  <c r="F62" i="4"/>
  <c r="U61" i="4"/>
  <c r="H61" i="4"/>
  <c r="I61" i="4" s="1"/>
  <c r="F61" i="4"/>
  <c r="U60" i="4"/>
  <c r="H60" i="4"/>
  <c r="I60" i="4" s="1"/>
  <c r="F60" i="4"/>
  <c r="U59" i="4"/>
  <c r="H59" i="4"/>
  <c r="I59" i="4" s="1"/>
  <c r="F59" i="4"/>
  <c r="U58" i="4"/>
  <c r="H58" i="4"/>
  <c r="I58" i="4" s="1"/>
  <c r="F58" i="4"/>
  <c r="U57" i="4"/>
  <c r="H57" i="4"/>
  <c r="I57" i="4" s="1"/>
  <c r="F57" i="4"/>
  <c r="U56" i="4"/>
  <c r="H56" i="4"/>
  <c r="I56" i="4" s="1"/>
  <c r="F56" i="4"/>
  <c r="U55" i="4"/>
  <c r="H55" i="4"/>
  <c r="I55" i="4" s="1"/>
  <c r="F55" i="4"/>
  <c r="U54" i="4"/>
  <c r="H54" i="4"/>
  <c r="I54" i="4" s="1"/>
  <c r="F54" i="4"/>
  <c r="U53" i="4"/>
  <c r="H53" i="4"/>
  <c r="I53" i="4" s="1"/>
  <c r="F53" i="4"/>
  <c r="U52" i="4"/>
  <c r="H52" i="4"/>
  <c r="I52" i="4" s="1"/>
  <c r="F52" i="4"/>
  <c r="U51" i="4"/>
  <c r="H51" i="4"/>
  <c r="I51" i="4" s="1"/>
  <c r="F51" i="4"/>
  <c r="U50" i="4"/>
  <c r="H50" i="4"/>
  <c r="I50" i="4" s="1"/>
  <c r="F50" i="4"/>
  <c r="U49" i="4"/>
  <c r="H49" i="4"/>
  <c r="I49" i="4" s="1"/>
  <c r="F49" i="4"/>
  <c r="U48" i="4"/>
  <c r="H48" i="4"/>
  <c r="I48" i="4" s="1"/>
  <c r="F48" i="4"/>
  <c r="U47" i="4"/>
  <c r="H47" i="4"/>
  <c r="I47" i="4" s="1"/>
  <c r="F47" i="4"/>
  <c r="U46" i="4"/>
  <c r="H46" i="4"/>
  <c r="I46" i="4" s="1"/>
  <c r="F46" i="4"/>
  <c r="U45" i="4"/>
  <c r="H45" i="4"/>
  <c r="I45" i="4" s="1"/>
  <c r="F45" i="4"/>
  <c r="U44" i="4"/>
  <c r="H44" i="4"/>
  <c r="I44" i="4" s="1"/>
  <c r="F44" i="4"/>
  <c r="U43" i="4"/>
  <c r="H43" i="4"/>
  <c r="I43" i="4" s="1"/>
  <c r="F43" i="4"/>
  <c r="U42" i="4"/>
  <c r="H42" i="4"/>
  <c r="I42" i="4" s="1"/>
  <c r="F42" i="4"/>
  <c r="U41" i="4"/>
  <c r="H41" i="4"/>
  <c r="I41" i="4" s="1"/>
  <c r="F41" i="4"/>
  <c r="U40" i="4"/>
  <c r="H40" i="4"/>
  <c r="I40" i="4" s="1"/>
  <c r="F40" i="4"/>
  <c r="U39" i="4"/>
  <c r="H39" i="4"/>
  <c r="I39" i="4" s="1"/>
  <c r="F39" i="4"/>
  <c r="U38" i="4"/>
  <c r="H38" i="4"/>
  <c r="I38" i="4" s="1"/>
  <c r="F38" i="4"/>
  <c r="U37" i="4"/>
  <c r="H37" i="4"/>
  <c r="I37" i="4" s="1"/>
  <c r="F37" i="4"/>
  <c r="U36" i="4"/>
  <c r="H36" i="4"/>
  <c r="I36" i="4" s="1"/>
  <c r="F36" i="4"/>
  <c r="U35" i="4"/>
  <c r="H35" i="4"/>
  <c r="I35" i="4" s="1"/>
  <c r="F35" i="4"/>
  <c r="U34" i="4"/>
  <c r="H34" i="4"/>
  <c r="I34" i="4" s="1"/>
  <c r="F34" i="4"/>
  <c r="U33" i="4"/>
  <c r="H33" i="4"/>
  <c r="I33" i="4" s="1"/>
  <c r="F33" i="4"/>
  <c r="U32" i="4"/>
  <c r="H32" i="4"/>
  <c r="I32" i="4" s="1"/>
  <c r="F32" i="4"/>
  <c r="U31" i="4"/>
  <c r="H31" i="4"/>
  <c r="I31" i="4" s="1"/>
  <c r="F31" i="4"/>
  <c r="U30" i="4"/>
  <c r="H30" i="4"/>
  <c r="I30" i="4" s="1"/>
  <c r="F30" i="4"/>
  <c r="U29" i="4"/>
  <c r="H29" i="4"/>
  <c r="I29" i="4" s="1"/>
  <c r="F29" i="4"/>
  <c r="U28" i="4"/>
  <c r="H28" i="4"/>
  <c r="I28" i="4" s="1"/>
  <c r="F28" i="4"/>
  <c r="U27" i="4"/>
  <c r="H27" i="4"/>
  <c r="I27" i="4" s="1"/>
  <c r="F27" i="4"/>
  <c r="U26" i="4"/>
  <c r="H26" i="4"/>
  <c r="I26" i="4" s="1"/>
  <c r="F26" i="4"/>
  <c r="U25" i="4"/>
  <c r="H25" i="4"/>
  <c r="I25" i="4" s="1"/>
  <c r="F25" i="4"/>
  <c r="U24" i="4"/>
  <c r="H24" i="4"/>
  <c r="I24" i="4" s="1"/>
  <c r="F24" i="4"/>
  <c r="U23" i="4"/>
  <c r="H23" i="4"/>
  <c r="I23" i="4" s="1"/>
  <c r="F23" i="4"/>
  <c r="U22" i="4"/>
  <c r="H22" i="4"/>
  <c r="I22" i="4" s="1"/>
  <c r="F22" i="4"/>
  <c r="U21" i="4"/>
  <c r="H21" i="4"/>
  <c r="I21" i="4" s="1"/>
  <c r="F21" i="4"/>
  <c r="U20" i="4"/>
  <c r="H20" i="4"/>
  <c r="I20" i="4" s="1"/>
  <c r="F20" i="4"/>
  <c r="U19" i="4"/>
  <c r="F19" i="4"/>
  <c r="U18" i="4"/>
  <c r="H18" i="4"/>
  <c r="I18" i="4" s="1"/>
  <c r="F18" i="4"/>
  <c r="U17" i="4"/>
  <c r="H17" i="4"/>
  <c r="I17" i="4" s="1"/>
  <c r="F17" i="4"/>
  <c r="U16" i="4"/>
  <c r="F16" i="4"/>
  <c r="U15" i="4"/>
  <c r="H15" i="4"/>
  <c r="I15" i="4" s="1"/>
  <c r="F15" i="4"/>
  <c r="U14" i="4"/>
  <c r="H14" i="4"/>
  <c r="I14" i="4" s="1"/>
  <c r="F14" i="4"/>
  <c r="U13" i="4"/>
  <c r="H13" i="4"/>
  <c r="I13" i="4" s="1"/>
  <c r="F13" i="4"/>
  <c r="U12" i="4"/>
  <c r="F12" i="4"/>
  <c r="U11" i="4"/>
  <c r="H11" i="4"/>
  <c r="I11" i="4" s="1"/>
  <c r="F11" i="4"/>
  <c r="U10" i="4"/>
  <c r="H10" i="4"/>
  <c r="I10" i="4" s="1"/>
  <c r="F10" i="4"/>
  <c r="U9" i="4"/>
  <c r="H9" i="4"/>
  <c r="I9" i="4" s="1"/>
  <c r="F9" i="4"/>
  <c r="U8" i="4"/>
  <c r="H8" i="4"/>
  <c r="I8" i="4" s="1"/>
  <c r="F8" i="4"/>
  <c r="U7" i="4"/>
  <c r="H7" i="4"/>
  <c r="I7" i="4" s="1"/>
  <c r="F7" i="4"/>
  <c r="U6" i="4"/>
  <c r="H6" i="4"/>
  <c r="I6" i="4" s="1"/>
  <c r="F6" i="4"/>
  <c r="U5" i="4"/>
  <c r="H5" i="4"/>
  <c r="I5" i="4" s="1"/>
  <c r="F5" i="4"/>
  <c r="U4" i="4"/>
  <c r="H4" i="4"/>
  <c r="I4" i="4" s="1"/>
  <c r="F4" i="4"/>
  <c r="U3" i="4"/>
  <c r="H3" i="4"/>
  <c r="I3" i="4" s="1"/>
  <c r="F3" i="4"/>
  <c r="U2" i="4"/>
  <c r="I2" i="4"/>
  <c r="F2" i="4"/>
  <c r="H142" i="4" s="1"/>
  <c r="I142" i="4" s="1"/>
  <c r="H151" i="4" l="1"/>
  <c r="I151" i="4" s="1"/>
  <c r="H155" i="4"/>
  <c r="I155" i="4" s="1"/>
  <c r="H19" i="4"/>
  <c r="I19" i="4" s="1"/>
  <c r="H84" i="4"/>
  <c r="I84" i="4" s="1"/>
  <c r="H150" i="4"/>
  <c r="I150" i="4" s="1"/>
  <c r="H154" i="4"/>
  <c r="I154" i="4" s="1"/>
  <c r="H12" i="4"/>
  <c r="I12" i="4" s="1"/>
  <c r="H16" i="4"/>
  <c r="I16" i="4" s="1"/>
  <c r="H104" i="4"/>
  <c r="I104" i="4" s="1"/>
  <c r="H128" i="4"/>
  <c r="I128" i="4" s="1"/>
  <c r="H130" i="4"/>
  <c r="I130" i="4" s="1"/>
  <c r="H140" i="4"/>
  <c r="I140" i="4" s="1"/>
  <c r="H141" i="4"/>
  <c r="I141" i="4" s="1"/>
  <c r="H149" i="4"/>
  <c r="I149" i="4" s="1"/>
  <c r="H153" i="4"/>
  <c r="I153" i="4" s="1"/>
  <c r="H152" i="4"/>
  <c r="I152" i="4" s="1"/>
</calcChain>
</file>

<file path=xl/sharedStrings.xml><?xml version="1.0" encoding="utf-8"?>
<sst xmlns="http://schemas.openxmlformats.org/spreadsheetml/2006/main" count="2807" uniqueCount="799">
  <si>
    <t>Mã nhân viên</t>
  </si>
  <si>
    <t>Họ và tên</t>
  </si>
  <si>
    <t>Giới tính</t>
  </si>
  <si>
    <t>ADS14027HAN</t>
  </si>
  <si>
    <t>Lê Thị Hải</t>
  </si>
  <si>
    <t>Nữ</t>
  </si>
  <si>
    <t>Ngày sinh</t>
  </si>
  <si>
    <t>Phòng ban</t>
  </si>
  <si>
    <t>Mật khẩu</t>
  </si>
  <si>
    <t>Mật khẩu nhắc lại</t>
  </si>
  <si>
    <t>Username</t>
  </si>
  <si>
    <t>hailt</t>
  </si>
  <si>
    <t>Hold Lương</t>
  </si>
  <si>
    <t>Địa chỉ thường trú</t>
  </si>
  <si>
    <t>Số nhà 3A, Minh Khai, Hai Bà Trưng, Hà Nội</t>
  </si>
  <si>
    <t>Quốc gia</t>
  </si>
  <si>
    <t>Tỉnh thành</t>
  </si>
  <si>
    <t>Địa chỉ liên lạc</t>
  </si>
  <si>
    <t>Việt Nam</t>
  </si>
  <si>
    <t>Hà Nội</t>
  </si>
  <si>
    <t>Ngày vào công ty</t>
  </si>
  <si>
    <t>Ngày chính thức</t>
  </si>
  <si>
    <t>Ngày thử việc</t>
  </si>
  <si>
    <t>Số CMND</t>
  </si>
  <si>
    <t>dd/mm/yyyy</t>
  </si>
  <si>
    <t>Số tài khoản ngân hàng</t>
  </si>
  <si>
    <t>Ngân hàng</t>
  </si>
  <si>
    <t>ID skype</t>
  </si>
  <si>
    <t>Link facebook</t>
  </si>
  <si>
    <t>TP Bank</t>
  </si>
  <si>
    <t>lehai73</t>
  </si>
  <si>
    <t>http://facebook.com/abc</t>
  </si>
  <si>
    <t>Phan Thị Thu Giang</t>
  </si>
  <si>
    <t>Điện thoại</t>
  </si>
  <si>
    <t>0902009123</t>
  </si>
  <si>
    <t>Email cá nhân</t>
  </si>
  <si>
    <t>lethihai73@gmail.com</t>
  </si>
  <si>
    <t>Email công ty</t>
  </si>
  <si>
    <t xml:space="preserve">hr.on@novaon.asia </t>
  </si>
  <si>
    <t>Người liên hệ</t>
  </si>
  <si>
    <t>SĐT người liên hệ</t>
  </si>
  <si>
    <t>Địa chỉ người liên hệ</t>
  </si>
  <si>
    <t>Trạng thái làm việc</t>
  </si>
  <si>
    <t>Ghi chú</t>
  </si>
  <si>
    <t>Nhân viên</t>
  </si>
  <si>
    <t>Ngày cấp CMND</t>
  </si>
  <si>
    <t>Nơi cấp CMND</t>
  </si>
  <si>
    <t xml:space="preserve">Mã số thuế </t>
  </si>
  <si>
    <t>Ngày cấp mã số thuế</t>
  </si>
  <si>
    <t>Nơi cấp mã số thuế</t>
  </si>
  <si>
    <t>Đang làm việc</t>
  </si>
  <si>
    <t>Nghỉ thai sản</t>
  </si>
  <si>
    <t>Đã nghỉ việc</t>
  </si>
  <si>
    <t>Mã chấm công</t>
  </si>
  <si>
    <t>Máy chấm công</t>
  </si>
  <si>
    <t>HR chấm công</t>
  </si>
  <si>
    <t>Quản lý duyệt công</t>
  </si>
  <si>
    <t>Ngày bé sinh</t>
  </si>
  <si>
    <t>Chỉ duyệt công nhân viên quản lý trực tiếp</t>
  </si>
  <si>
    <t>đ/mm/yyyy</t>
  </si>
  <si>
    <t>Không chấm công</t>
  </si>
  <si>
    <t>Máy chấm công Hà Nội</t>
  </si>
  <si>
    <t>Máy chấm công HCM tầng 7</t>
  </si>
  <si>
    <t>Máy chấm công Indo</t>
  </si>
  <si>
    <t>Máy chấm công HCM tầng 10</t>
  </si>
  <si>
    <t>Máy chấm công NIC (8h)</t>
  </si>
  <si>
    <t>Máy chấm công HCM tầng 7 (Bookin)</t>
  </si>
  <si>
    <t>Máy chấm công HCM tầng 7 (Điều phối)</t>
  </si>
  <si>
    <t>Máy chấm công NIC (9h)</t>
  </si>
  <si>
    <t>Máy chấm công NIC (8h30)</t>
  </si>
  <si>
    <t>Máy chấm công Philippines</t>
  </si>
  <si>
    <t>Máy chấm công Hà Nội (7h30)</t>
  </si>
  <si>
    <t>Adminstrator</t>
  </si>
  <si>
    <t>HR chốt công HCM</t>
  </si>
  <si>
    <t>Sadena Febriana</t>
  </si>
  <si>
    <t>Huỳnh Thị Hồng Vinh</t>
  </si>
  <si>
    <t>Samuel Yonathan Christopher Sihombing</t>
  </si>
  <si>
    <t>Trạng thái</t>
  </si>
  <si>
    <t>Số quyết định</t>
  </si>
  <si>
    <t>Ngày bắt đầu</t>
  </si>
  <si>
    <t>Ngày kết thúc</t>
  </si>
  <si>
    <t>Công ty</t>
  </si>
  <si>
    <t>Chức vụ</t>
  </si>
  <si>
    <t>Vị trí</t>
  </si>
  <si>
    <t>VP</t>
  </si>
  <si>
    <t>Cấp bậc</t>
  </si>
  <si>
    <t>Loại hợp đồng</t>
  </si>
  <si>
    <t>Từ ngày</t>
  </si>
  <si>
    <t>Đến ngày</t>
  </si>
  <si>
    <t>Chính sách áp dụng</t>
  </si>
  <si>
    <t>Lương tiêu chuẩn</t>
  </si>
  <si>
    <t>Thưởng hiệu quả</t>
  </si>
  <si>
    <t>Loại tiền tệ</t>
  </si>
  <si>
    <t>Loại phụ cấp 1</t>
  </si>
  <si>
    <t>Mức phụ cấp 1</t>
  </si>
  <si>
    <t>Ghi chú phụ cấp 1</t>
  </si>
  <si>
    <t>Loại phụ cấp 2</t>
  </si>
  <si>
    <t>Mức phụ cấp 2</t>
  </si>
  <si>
    <t>Ghi chú phụ cấp 2</t>
  </si>
  <si>
    <t>Loại phụ cấp 3</t>
  </si>
  <si>
    <t>Mức phụ cấp 3</t>
  </si>
  <si>
    <t>Ghi chú phụ cấp 3</t>
  </si>
  <si>
    <t>Loại phụ cấp 4</t>
  </si>
  <si>
    <t>Mức phụ cấp 4</t>
  </si>
  <si>
    <t>Ghi chú phụ cấp 4</t>
  </si>
  <si>
    <t>Loại phụ cấp 5</t>
  </si>
  <si>
    <t>Mức phụ cấp 5</t>
  </si>
  <si>
    <t>Ghi chú phụ cấp 5</t>
  </si>
  <si>
    <t>Vào làm</t>
  </si>
  <si>
    <t>Thăng cấp</t>
  </si>
  <si>
    <t>Điều chuyển vị trí</t>
  </si>
  <si>
    <t>Khác</t>
  </si>
  <si>
    <t>QĐ123</t>
  </si>
  <si>
    <t>Chủ tịch hội đồng quản trị</t>
  </si>
  <si>
    <t>Tổng giám đốc</t>
  </si>
  <si>
    <t>Giám đốc bộ phận</t>
  </si>
  <si>
    <t>Phó tổng giám đốc</t>
  </si>
  <si>
    <t>Trưởng phòng</t>
  </si>
  <si>
    <t>Phó phòng</t>
  </si>
  <si>
    <t xml:space="preserve">Trưởng nhóm </t>
  </si>
  <si>
    <t>Trưởng ban</t>
  </si>
  <si>
    <t>Phó ban</t>
  </si>
  <si>
    <t>Giám đốc điều hành</t>
  </si>
  <si>
    <t>Trợ lý GĐ</t>
  </si>
  <si>
    <t>Giám đốc kinh doanh (CCO)</t>
  </si>
  <si>
    <t>SA Chấm công</t>
  </si>
  <si>
    <t>Thử việc</t>
  </si>
  <si>
    <t>Thực tập</t>
  </si>
  <si>
    <t>Trợ lý BOD</t>
  </si>
  <si>
    <t>Cộng tác viên</t>
  </si>
  <si>
    <t>Kế toán INDONESIA</t>
  </si>
  <si>
    <t>Kế toán PHILIPPINES</t>
  </si>
  <si>
    <t>ADS Hà Nội</t>
  </si>
  <si>
    <t>Hành chính nhân sự</t>
  </si>
  <si>
    <t>Cấp 1</t>
  </si>
  <si>
    <t>Cấp 2</t>
  </si>
  <si>
    <t>Cấp 3</t>
  </si>
  <si>
    <t>Cấp 4</t>
  </si>
  <si>
    <t>Senior 1</t>
  </si>
  <si>
    <t>Senior 2</t>
  </si>
  <si>
    <t>Không phân cấp</t>
  </si>
  <si>
    <t>Senior 3</t>
  </si>
  <si>
    <t>Senior 4</t>
  </si>
  <si>
    <t>BD manager</t>
  </si>
  <si>
    <t>BD Indo</t>
  </si>
  <si>
    <t>NIC tầng 2</t>
  </si>
  <si>
    <t>Trưởng nhóm HR</t>
  </si>
  <si>
    <t>Chính thức 12 tháng</t>
  </si>
  <si>
    <t>Chính sách HR V18</t>
  </si>
  <si>
    <t>VNĐ</t>
  </si>
  <si>
    <t>USD</t>
  </si>
  <si>
    <t>EUR</t>
  </si>
  <si>
    <t>GBP</t>
  </si>
  <si>
    <t>JPY</t>
  </si>
  <si>
    <t>SGD</t>
  </si>
  <si>
    <t>IDR</t>
  </si>
  <si>
    <t>PHP</t>
  </si>
  <si>
    <t>AUD</t>
  </si>
  <si>
    <t>CAD</t>
  </si>
  <si>
    <t>CHF</t>
  </si>
  <si>
    <t>DKK</t>
  </si>
  <si>
    <t>KWD</t>
  </si>
  <si>
    <t>HKD</t>
  </si>
  <si>
    <t>INR</t>
  </si>
  <si>
    <t>KRW</t>
  </si>
  <si>
    <t>MYR</t>
  </si>
  <si>
    <t>NOK</t>
  </si>
  <si>
    <t>RUB</t>
  </si>
  <si>
    <t>SAR</t>
  </si>
  <si>
    <t>SEK</t>
  </si>
  <si>
    <t>THB</t>
  </si>
  <si>
    <t>CNY</t>
  </si>
  <si>
    <t>Laptop</t>
  </si>
  <si>
    <t>phụ cấp theo ngày công</t>
  </si>
  <si>
    <t>OrganizationUnitID</t>
  </si>
  <si>
    <t>Status</t>
  </si>
  <si>
    <t>Email</t>
  </si>
  <si>
    <t>Phone</t>
  </si>
  <si>
    <t>PB001</t>
  </si>
  <si>
    <t>Tập đoàn NOVAON</t>
  </si>
  <si>
    <t>NOVAON</t>
  </si>
  <si>
    <t>NULL</t>
  </si>
  <si>
    <t>PB002</t>
  </si>
  <si>
    <t>Hội sở</t>
  </si>
  <si>
    <t>PB003</t>
  </si>
  <si>
    <t>Chi nhánh HCM</t>
  </si>
  <si>
    <t>PB005</t>
  </si>
  <si>
    <t xml:space="preserve">Khối Digital </t>
  </si>
  <si>
    <t>Khối Hỗ Trợ HN</t>
  </si>
  <si>
    <t>Khối Business Development HCM</t>
  </si>
  <si>
    <t>DS HCM</t>
  </si>
  <si>
    <t>Khối Hỗ Trợ HCM</t>
  </si>
  <si>
    <t>Trung tâm BD</t>
  </si>
  <si>
    <t>BD05 HN BU02 HN NovaonAds</t>
  </si>
  <si>
    <t>BD02 HN BU01 HN NovaonAds</t>
  </si>
  <si>
    <t>BD03 HN BU02 HN NovaonAds</t>
  </si>
  <si>
    <t>BD06 HN BU02 HN NovaonAds</t>
  </si>
  <si>
    <t>Account HN</t>
  </si>
  <si>
    <t>account.hn.erp@novaon.vn</t>
  </si>
  <si>
    <t>Media HN</t>
  </si>
  <si>
    <t>media.hn@novaon.vn</t>
  </si>
  <si>
    <t>Planning - Social Hà Nội</t>
  </si>
  <si>
    <t>HCNS HN</t>
  </si>
  <si>
    <t xml:space="preserve">Trung tâm công nghệ </t>
  </si>
  <si>
    <t>Kế Toán HN</t>
  </si>
  <si>
    <t>allketoan.ads@novaon.vn</t>
  </si>
  <si>
    <t>Trung tâm Kinh doanh 01HCM</t>
  </si>
  <si>
    <t>Trung tâm Kinh doanh 02HCM</t>
  </si>
  <si>
    <t>TT Tư vấn 03 HCM</t>
  </si>
  <si>
    <t>Kế Toán HCM</t>
  </si>
  <si>
    <t xml:space="preserve">ketoan.ads05@novaon.vn </t>
  </si>
  <si>
    <t>FB Ads HN</t>
  </si>
  <si>
    <t>BD01 SG BU01 HCM NovaonAds</t>
  </si>
  <si>
    <t>BD02 BU03 SG BU03 HCM NovaonAds</t>
  </si>
  <si>
    <t>BD06 SG BU08 HCM NovaonAds</t>
  </si>
  <si>
    <t>BD08 SG BU08 HCM NovaonAds</t>
  </si>
  <si>
    <t>BD03 SG BU02 HCM NovaonAds</t>
  </si>
  <si>
    <t>BD05 SG BU02 HCM NovaonAds</t>
  </si>
  <si>
    <t>Media HCM</t>
  </si>
  <si>
    <t>media.hcm@novaon.vn</t>
  </si>
  <si>
    <t>Account HCM</t>
  </si>
  <si>
    <t>cskh@novaon.vn</t>
  </si>
  <si>
    <t>HCNS HCM</t>
  </si>
  <si>
    <t>BD01 HN BU01 HN NovaonAds</t>
  </si>
  <si>
    <t>Kỹ thuật BDHN</t>
  </si>
  <si>
    <t>Nhóm 1 - Kỹ thuật KTDV HN</t>
  </si>
  <si>
    <t>Nhóm 1 Chăm sóc khách hàng Hà Nội</t>
  </si>
  <si>
    <t>Nhóm 2 - Triển khai dịch vụ HN</t>
  </si>
  <si>
    <t>Nhóm 2 - Chăm sóc khách hàng HN</t>
  </si>
  <si>
    <t>Ban Giám đốc</t>
  </si>
  <si>
    <t>Phòng IT</t>
  </si>
  <si>
    <t>Media Google Hà Nội</t>
  </si>
  <si>
    <t>Kỹ thuật SEO</t>
  </si>
  <si>
    <t>Marketing</t>
  </si>
  <si>
    <t>NOVANET</t>
  </si>
  <si>
    <t>BD04 SG BU02 HCM NovaonAds</t>
  </si>
  <si>
    <t>Business Development SG</t>
  </si>
  <si>
    <t>Bussiness Solutions 01 HCM</t>
  </si>
  <si>
    <t>Khối Tư vấn HCM</t>
  </si>
  <si>
    <t>Khối Tư vấn HN</t>
  </si>
  <si>
    <t>Tư Vấn (Training)</t>
  </si>
  <si>
    <t>Trung tâm NovaNet SG</t>
  </si>
  <si>
    <t>Media Facebook Hà Nội</t>
  </si>
  <si>
    <t>BD09 BU02 SG BU02 HCM NovaonAds</t>
  </si>
  <si>
    <t>Chi Nhánh NOVAON Indonesia</t>
  </si>
  <si>
    <t>IDC Hà Nội</t>
  </si>
  <si>
    <t>TVDL SG BU02 HCM NovaonAds</t>
  </si>
  <si>
    <t>Account BD</t>
  </si>
  <si>
    <t>Media Optimization</t>
  </si>
  <si>
    <t>teammot@novaon.vn</t>
  </si>
  <si>
    <t>BD07 SG BU02 HCM NovaonAds</t>
  </si>
  <si>
    <t>BD08 HN BU02 HN NovaonAds</t>
  </si>
  <si>
    <t>Bookin</t>
  </si>
  <si>
    <t>Vion</t>
  </si>
  <si>
    <t>Udoctor</t>
  </si>
  <si>
    <t>Digital Planner HCM</t>
  </si>
  <si>
    <t>BD04 HN</t>
  </si>
  <si>
    <t>Quản Trị Hệ thống</t>
  </si>
  <si>
    <t>TALENT AQUISITION</t>
  </si>
  <si>
    <t>BD07 HN BU02 HN NovaonAds</t>
  </si>
  <si>
    <t>Creative HCM</t>
  </si>
  <si>
    <t>Lập trình Bookin</t>
  </si>
  <si>
    <t>Account Indonesia</t>
  </si>
  <si>
    <t>BU01 HCM NovaonAds</t>
  </si>
  <si>
    <t>BU02 HCM NovaonAds</t>
  </si>
  <si>
    <t>BU03 HCM NovaonAds</t>
  </si>
  <si>
    <t>BD10 SG BU02 HCM NovaonAds</t>
  </si>
  <si>
    <t>BD01 ID BU01 ID AdsRegional</t>
  </si>
  <si>
    <t>BD02 ID BU01 ID AdsRegional</t>
  </si>
  <si>
    <t>BD03 ID BU01 ID AdsRegional</t>
  </si>
  <si>
    <t>Planning - Social ID</t>
  </si>
  <si>
    <t>HCNS ID</t>
  </si>
  <si>
    <t>Trung tâm kinh doanh HCM BOD quản lý</t>
  </si>
  <si>
    <t xml:space="preserve">Trung tâm kinh doanh HCM Director quản lý </t>
  </si>
  <si>
    <t xml:space="preserve">Chi nhánh NOVAON Singapore </t>
  </si>
  <si>
    <t>BD SIN</t>
  </si>
  <si>
    <t xml:space="preserve">Account Singapore </t>
  </si>
  <si>
    <t>Fast Ship -BD01 Hà Nội</t>
  </si>
  <si>
    <t>BD11  BU03 SG BU03 HCM NovaonAds</t>
  </si>
  <si>
    <t>BU01 HN NovaonAds</t>
  </si>
  <si>
    <t>BU02 HN NovaonAds</t>
  </si>
  <si>
    <t>BD10 HN BU01 HN NovaonAds</t>
  </si>
  <si>
    <t>BD09 HN BU02 HN NovaonAds</t>
  </si>
  <si>
    <t>MARKETING INDO</t>
  </si>
  <si>
    <t>BD ID</t>
  </si>
  <si>
    <t>NOVAON X1</t>
  </si>
  <si>
    <t>BD-Cloud</t>
  </si>
  <si>
    <t>Soft</t>
  </si>
  <si>
    <t>SOFT</t>
  </si>
  <si>
    <t>DS Hà Nội</t>
  </si>
  <si>
    <t>dshn@novaon.asia</t>
  </si>
  <si>
    <t>BD13 SG BU02 HCM NovaonAds</t>
  </si>
  <si>
    <t>Partner + Media</t>
  </si>
  <si>
    <t>DGX HN</t>
  </si>
  <si>
    <t>ITO</t>
  </si>
  <si>
    <t>BU01 ID AdsRegional BU01 ID AdsRegional</t>
  </si>
  <si>
    <t>Social Media HCM</t>
  </si>
  <si>
    <t>Digital Planner HN</t>
  </si>
  <si>
    <t>Social Media HN</t>
  </si>
  <si>
    <t>Creative HN</t>
  </si>
  <si>
    <t>BD11 HN BU02 HN NovaonAds</t>
  </si>
  <si>
    <t>Project</t>
  </si>
  <si>
    <t>BD12 HN BU02 HN NovaonAds</t>
  </si>
  <si>
    <t>BU02 ID AdsRegional</t>
  </si>
  <si>
    <t>Regional</t>
  </si>
  <si>
    <t>BD05 ID BU01 ID AdsRegional</t>
  </si>
  <si>
    <t>Smart</t>
  </si>
  <si>
    <t>Novaon Commerce</t>
  </si>
  <si>
    <t>FastShip - Điều phối</t>
  </si>
  <si>
    <t>DGX SG</t>
  </si>
  <si>
    <t>Fast Ship -BD02 Hà Nội</t>
  </si>
  <si>
    <t>Fast Ship -BD03 Hà Nội</t>
  </si>
  <si>
    <t>BD06 ID BU02 ID AdsRegional</t>
  </si>
  <si>
    <t>BU03 ID AdsRegional</t>
  </si>
  <si>
    <t>FastShip SG</t>
  </si>
  <si>
    <t>DS Indonesia</t>
  </si>
  <si>
    <t>BD07 ID BU01 ID AdsRegional</t>
  </si>
  <si>
    <t>NOVAON CLOUD CENTER</t>
  </si>
  <si>
    <t>Mobility</t>
  </si>
  <si>
    <t>Kỹ thuật-Cloud</t>
  </si>
  <si>
    <t>Chi Nhánh NOVAON Philippines</t>
  </si>
  <si>
    <t>BD01 Philippines AdsRegional</t>
  </si>
  <si>
    <t>Media Performance HCM</t>
  </si>
  <si>
    <t>binhnt1@novaon.vn</t>
  </si>
  <si>
    <t>BD09 ID BU03 ID AdsRegional</t>
  </si>
  <si>
    <t>Fastship-Product</t>
  </si>
  <si>
    <t>AutoAds HN</t>
  </si>
  <si>
    <t>BD01-AUT HN</t>
  </si>
  <si>
    <t>BD10 ID BU03 ID AdsRegional</t>
  </si>
  <si>
    <t>BD08 ID BU02 ID AdsRegional</t>
  </si>
  <si>
    <t>HCNS PHI</t>
  </si>
  <si>
    <t>BD02-AUT HN</t>
  </si>
  <si>
    <t>Backup BU02 HN BU02 HN NovaonAds</t>
  </si>
  <si>
    <t>Kiểm soát nội bộ</t>
  </si>
  <si>
    <t>BD02 Philippines AdsRegional</t>
  </si>
  <si>
    <t>Lập trình - Fastcommerce</t>
  </si>
  <si>
    <t>BD01-AUT HCM</t>
  </si>
  <si>
    <t>CS DGX Hà Nội</t>
  </si>
  <si>
    <t>CS DTS</t>
  </si>
  <si>
    <t>hoannv@novaon.vn</t>
  </si>
  <si>
    <t>Account Philippines</t>
  </si>
  <si>
    <t>Team Media Performance HN</t>
  </si>
  <si>
    <t>ktsem07@novaon.vn,ktsem04@novaon.vn</t>
  </si>
  <si>
    <t>BU08 HCM NovaonAds</t>
  </si>
  <si>
    <t>CS Adtech</t>
  </si>
  <si>
    <t>dungnt@novaon.vn</t>
  </si>
  <si>
    <t>BD03-AUT HN</t>
  </si>
  <si>
    <t>BD15 SG BU08 HCM NovaonAds</t>
  </si>
  <si>
    <t>BD12 SG BU01 HCM NovaonAds</t>
  </si>
  <si>
    <t>BD11 SG BU08 HCM NovaonAds</t>
  </si>
  <si>
    <t>BD02 SG BU01 HCM NovaonAds</t>
  </si>
  <si>
    <t>BD09 SG BU01 HCM NovaonAds</t>
  </si>
  <si>
    <t>Backup BU08 SG BU08 HCM NovaonAds</t>
  </si>
  <si>
    <t>AutoAds VN</t>
  </si>
  <si>
    <t>AutoAds Regional</t>
  </si>
  <si>
    <t>Backup Bookin</t>
  </si>
  <si>
    <t xml:space="preserve">AutoAds Backup </t>
  </si>
  <si>
    <t>Backup Philippines AdsRegional</t>
  </si>
  <si>
    <t>Backup Indonesia Backup Indonesia</t>
  </si>
  <si>
    <t>Backup Regional</t>
  </si>
  <si>
    <t>Phân tích SP</t>
  </si>
  <si>
    <t>Account Internal</t>
  </si>
  <si>
    <t xml:space="preserve">socialhn@novaon.asia </t>
  </si>
  <si>
    <t>BD Media Autoads HN</t>
  </si>
  <si>
    <t>BD Media Autoads HCM</t>
  </si>
  <si>
    <t>BD Media Autoads INDO</t>
  </si>
  <si>
    <t>BD05-AUT HN</t>
  </si>
  <si>
    <t>AUT</t>
  </si>
  <si>
    <t>QA&amp;CS</t>
  </si>
  <si>
    <t>DGX</t>
  </si>
  <si>
    <t>Backup DGX</t>
  </si>
  <si>
    <t>Backup NOVAON X1</t>
  </si>
  <si>
    <t>Backup Corporation</t>
  </si>
  <si>
    <t>AutoAds-INDONESIA</t>
  </si>
  <si>
    <t>AutoAds-PHILIPPINE</t>
  </si>
  <si>
    <t>BD09 BU03 SG BU03 HCM NovaonAds</t>
  </si>
  <si>
    <t>Công nghệ 01</t>
  </si>
  <si>
    <t>Công nghệ 02</t>
  </si>
  <si>
    <t>Công nghệ 03</t>
  </si>
  <si>
    <t>Công nghệ 05</t>
  </si>
  <si>
    <t>Product</t>
  </si>
  <si>
    <t>CS Account</t>
  </si>
  <si>
    <t>cskh@novaon.vn,account.hn.erp@novaon.vn</t>
  </si>
  <si>
    <t>Media</t>
  </si>
  <si>
    <t>Media Regional</t>
  </si>
  <si>
    <t>Content</t>
  </si>
  <si>
    <t>Designer</t>
  </si>
  <si>
    <t>Thiết kế HN</t>
  </si>
  <si>
    <t>Landing Page</t>
  </si>
  <si>
    <t>Chatbox</t>
  </si>
  <si>
    <t>BD_ Novaon X1</t>
  </si>
  <si>
    <t>Code_Landing Page</t>
  </si>
  <si>
    <t>Design_Landing Page</t>
  </si>
  <si>
    <t>Product_Landing Page</t>
  </si>
  <si>
    <t>Code_Chatbox</t>
  </si>
  <si>
    <t>Design_Chatbox</t>
  </si>
  <si>
    <t>Product_Chatbox</t>
  </si>
  <si>
    <t>BD01 HN_BD Novaon X1</t>
  </si>
  <si>
    <t>CS_Novaon X1</t>
  </si>
  <si>
    <t>Tester_Novaon X1</t>
  </si>
  <si>
    <t>AutoAds HCM</t>
  </si>
  <si>
    <t>BD02-AUT HCM</t>
  </si>
  <si>
    <t>BD03-AUT HCM</t>
  </si>
  <si>
    <t>KSNB</t>
  </si>
  <si>
    <t>HR Hà nội</t>
  </si>
  <si>
    <t>IT</t>
  </si>
  <si>
    <t>Tuyển dụng</t>
  </si>
  <si>
    <t>BD02 HN_BD Novaon X1</t>
  </si>
  <si>
    <t>NOVAON X2</t>
  </si>
  <si>
    <t>SWAT</t>
  </si>
  <si>
    <t>PB0013</t>
  </si>
  <si>
    <t>Media Buyer</t>
  </si>
  <si>
    <t>media.buyer@novaon.asia,cskh.ads@novaon.vn,cskh@novaon.vn,yenntt@novaon.vn</t>
  </si>
  <si>
    <t>PB0011</t>
  </si>
  <si>
    <t>NovaAds</t>
  </si>
  <si>
    <t>PB0010</t>
  </si>
  <si>
    <t>NovaNet</t>
  </si>
  <si>
    <t>Mã phòng ban</t>
  </si>
  <si>
    <t>Tên tiếng việt</t>
  </si>
  <si>
    <t>Tên tiếng anh</t>
  </si>
  <si>
    <t>Phòng ban cha</t>
  </si>
  <si>
    <t>Chi nhanh</t>
  </si>
  <si>
    <t>Đơn vị</t>
  </si>
  <si>
    <t>BU</t>
  </si>
  <si>
    <t>Số thứ tự</t>
  </si>
  <si>
    <t>Hiển thị báo cáo tình hình thực hiện</t>
  </si>
  <si>
    <t>Số tiền cam kết</t>
  </si>
  <si>
    <t>Kiểu tiền tệ</t>
  </si>
  <si>
    <t>Loại tổ chức</t>
  </si>
  <si>
    <t>NOVAON DIGITAL GROUP</t>
  </si>
  <si>
    <t>NOVAON ADS</t>
  </si>
  <si>
    <t>NOVAON ADS HN</t>
  </si>
  <si>
    <t>HEAD QUARTER</t>
  </si>
  <si>
    <t>NOVAON ADS HCM</t>
  </si>
  <si>
    <t>Mã Phòng ban</t>
  </si>
  <si>
    <t>HQ</t>
  </si>
  <si>
    <t>ADSHN</t>
  </si>
  <si>
    <t>ADSHCM</t>
  </si>
  <si>
    <t>BD NOVAONADS HN</t>
  </si>
  <si>
    <t>Bỏ</t>
  </si>
  <si>
    <t>BU01 NOVAON ADS HN</t>
  </si>
  <si>
    <t>BU02 NOVAON ADS HN</t>
  </si>
  <si>
    <t>BD02 HN BU01 NOVAON ADS HN</t>
  </si>
  <si>
    <t>BD05 HN BU02 NOVAON ADS HN</t>
  </si>
  <si>
    <t>BD03 HN BU02 NOVAON ADS HN</t>
  </si>
  <si>
    <t>DIGITAL NOVAON ADS HN</t>
  </si>
  <si>
    <t>BD NOVAON ADS HCM</t>
  </si>
  <si>
    <t>DIGITAL NOVAON ADS HCM</t>
  </si>
  <si>
    <t>DS NOVAON ADS HCM</t>
  </si>
  <si>
    <t>BD06 HN BU02 NOVAON ADS HN</t>
  </si>
  <si>
    <t>ACCOUNT HN</t>
  </si>
  <si>
    <t>MEDIA HN</t>
  </si>
  <si>
    <t>Bỏ (off cả 2 nhân viên đang hoạt động</t>
  </si>
  <si>
    <t>HR HN</t>
  </si>
  <si>
    <t>AC HN</t>
  </si>
  <si>
    <t>AC HCM</t>
  </si>
  <si>
    <t>BU01 HCM NOVAON ADS HCM</t>
  </si>
  <si>
    <t>BD01 HCM BU01 HCM NOVAON ADS HCM</t>
  </si>
  <si>
    <t>BU02 HCM NOVAON ADS HCM</t>
  </si>
  <si>
    <t>BU03 HCM NOVAON ADS HCM</t>
  </si>
  <si>
    <t>BD02 HCM BU03 HCM NOVAON ADS HCM</t>
  </si>
  <si>
    <t>BU08 HCM NOVAON ADS HCM</t>
  </si>
  <si>
    <t>BD06 HCM BU08 HCM NOVAON ADS HCM</t>
  </si>
  <si>
    <t>BD08 HCM BU08 HCM NOVAON ADS HCM</t>
  </si>
  <si>
    <t>BD03 HCM BU02 NOVAON ADS HCM</t>
  </si>
  <si>
    <t>BD05 HCM BU02 NOVAON ADS HCM</t>
  </si>
  <si>
    <t>MEDIA HCM</t>
  </si>
  <si>
    <t>ACCOUNT HCM</t>
  </si>
  <si>
    <t>HR NOVAON ADS HCM</t>
  </si>
  <si>
    <t>BD01 HN BU01 NOVAON ADS HN</t>
  </si>
  <si>
    <t>BOD</t>
  </si>
  <si>
    <t>IT HN</t>
  </si>
  <si>
    <t>MKT</t>
  </si>
  <si>
    <t>BD09 HCM BU02 NOVAON ADS HCM</t>
  </si>
  <si>
    <t>NOVAON INDO</t>
  </si>
  <si>
    <t>REGIONAL</t>
  </si>
  <si>
    <t>BD07 HCM BU02 NOVAON ADS HCM</t>
  </si>
  <si>
    <t>PLANNER HCM</t>
  </si>
  <si>
    <t>QC</t>
  </si>
  <si>
    <t>BD07 HN BU02 NOVAON ADS HN</t>
  </si>
  <si>
    <t>CREATIVE HCM</t>
  </si>
  <si>
    <t>BOOKIN</t>
  </si>
  <si>
    <t>ACCOUNT INDO</t>
  </si>
  <si>
    <t>BD10 HCM BU02 NOVAON ADS HCM</t>
  </si>
  <si>
    <t>BD01 ID NOVAON INDO</t>
  </si>
  <si>
    <t>BD02 ID NOVAON INDO</t>
  </si>
  <si>
    <t>BD03 ID NOVAON INDO</t>
  </si>
  <si>
    <t>HR INDO</t>
  </si>
  <si>
    <t>BD INDO</t>
  </si>
  <si>
    <t>BD11 HCM BU03 HCM NOVAON ADS HCM</t>
  </si>
  <si>
    <t>BD10 HN BU01 NOVAON ADS HN</t>
  </si>
  <si>
    <t>BD09 HN BU02 NOVAON ADS HN</t>
  </si>
  <si>
    <t>DS HN</t>
  </si>
  <si>
    <t>SOCIAL HCM</t>
  </si>
  <si>
    <t>BD13 HCM BU02 NOVAON ADS HCM</t>
  </si>
  <si>
    <t>PARTNER + MEDIA</t>
  </si>
  <si>
    <t>PLANNER HN</t>
  </si>
  <si>
    <t>CREATIVE HN</t>
  </si>
  <si>
    <t>SOCIAL HN</t>
  </si>
  <si>
    <t>BD11 HN BU02 NOVAON ADS HN</t>
  </si>
  <si>
    <t>BD12 HN BU02 NOVAON ADS HN</t>
  </si>
  <si>
    <t>BD05 ID NOVAON INDO</t>
  </si>
  <si>
    <t>BD06 ID NOVAON INDO</t>
  </si>
  <si>
    <t>DS INDO</t>
  </si>
  <si>
    <t>BD07 ID NOVAON INDO</t>
  </si>
  <si>
    <t>BD09 ID NOVAON INDO</t>
  </si>
  <si>
    <t>MKT INDO</t>
  </si>
  <si>
    <t>NOVAON PHI</t>
  </si>
  <si>
    <t>BD01 NOVAON PHI</t>
  </si>
  <si>
    <t>PERFORMANCE HCM</t>
  </si>
  <si>
    <t>BD01 AUT HN</t>
  </si>
  <si>
    <t>BD AUT HN</t>
  </si>
  <si>
    <t>BD10 ID NOVAON INDO</t>
  </si>
  <si>
    <t>BD08 ID NOVAON INDO</t>
  </si>
  <si>
    <t>HR PHI</t>
  </si>
  <si>
    <t>BD02 AUT HN</t>
  </si>
  <si>
    <t>Backup BU02 HN NOVAON ADS HN</t>
  </si>
  <si>
    <t>BD02 NOVAON PHI</t>
  </si>
  <si>
    <t>ACCOUNT PHI</t>
  </si>
  <si>
    <t>BD01 AUT HCM</t>
  </si>
  <si>
    <t>CS ADTECH</t>
  </si>
  <si>
    <t>BD03 AUT HN</t>
  </si>
  <si>
    <t>BD11 HCM BU08 HCM NOVAON ADS HCM</t>
  </si>
  <si>
    <t>BD15 HCM BU08 HCM NOVAON ADS HCM</t>
  </si>
  <si>
    <t>Backup BU08 HCM NOVAON ADS HCM</t>
  </si>
  <si>
    <t>BD02 HCM BU01 HCM NOVAON ADS HCM</t>
  </si>
  <si>
    <t>BD09 HCM BU01 HCM NOVAON ADS HCM</t>
  </si>
  <si>
    <t>BD12 HCM BU01 HCM NOVAON ADS HCM</t>
  </si>
  <si>
    <t>BD AUT VN</t>
  </si>
  <si>
    <t>BD AUT REGIONAL</t>
  </si>
  <si>
    <t>BACKUP BOOKIN</t>
  </si>
  <si>
    <t>Backup AUT VN</t>
  </si>
  <si>
    <t>BACKUP PHI</t>
  </si>
  <si>
    <t>BACKUP BD INDO</t>
  </si>
  <si>
    <t>BACKUP REGIONAL</t>
  </si>
  <si>
    <t>BD05 AUT HN</t>
  </si>
  <si>
    <t>BD AUT HCM</t>
  </si>
  <si>
    <t>Bỏ - chuyển thành số của AUT VN</t>
  </si>
  <si>
    <t>BACKUP NOVAON X1</t>
  </si>
  <si>
    <t>BACKUP NOVAON</t>
  </si>
  <si>
    <t>BD AUT INDO</t>
  </si>
  <si>
    <t>BD AUT PHI</t>
  </si>
  <si>
    <t>BD09 HCM BU03 HCM NOVAON ADS HCM</t>
  </si>
  <si>
    <t>TECH 01</t>
  </si>
  <si>
    <t>TECH 02</t>
  </si>
  <si>
    <t>TECH 03</t>
  </si>
  <si>
    <t>TECH 05</t>
  </si>
  <si>
    <t>DESIGNER HN</t>
  </si>
  <si>
    <t>CS HN</t>
  </si>
  <si>
    <t>CS X1</t>
  </si>
  <si>
    <t>CS AUT</t>
  </si>
  <si>
    <t>BD NOVAON X1</t>
  </si>
  <si>
    <t>BD01 HN NOVAON X1</t>
  </si>
  <si>
    <t>BD02 AUT HCM</t>
  </si>
  <si>
    <t>BD03 AUT HCM</t>
  </si>
  <si>
    <t>BD02 HN NOVAON X1</t>
  </si>
  <si>
    <t>MEDIA BUYER HN</t>
  </si>
  <si>
    <t>RECRUIT HN</t>
  </si>
  <si>
    <t>ID cha</t>
  </si>
  <si>
    <t>ID</t>
  </si>
  <si>
    <t>Danh mục chức vụ</t>
  </si>
  <si>
    <t>Danh mục vị trí công tác</t>
  </si>
  <si>
    <t>Danh mục cấp bậc</t>
  </si>
  <si>
    <t>Danh mục loại hợp đồng</t>
  </si>
  <si>
    <t>BD</t>
  </si>
  <si>
    <t>Coder</t>
  </si>
  <si>
    <t xml:space="preserve">Từ tháng </t>
  </si>
  <si>
    <t>Đến tháng</t>
  </si>
  <si>
    <t>Thời gian trả sổ</t>
  </si>
  <si>
    <t>Lương đóng BHXH</t>
  </si>
  <si>
    <t>Tỷ lệ công ty đóng(%)</t>
  </si>
  <si>
    <t>Tỷ lệ nhân viên đóng(%)</t>
  </si>
  <si>
    <t>Số thẻ BHYT</t>
  </si>
  <si>
    <t>Nơi KCB ban đầu</t>
  </si>
  <si>
    <t xml:space="preserve">Chế độ hưởng </t>
  </si>
  <si>
    <t>Trạng thái duyệt</t>
  </si>
  <si>
    <t>Trạng thái bảo hiểm</t>
  </si>
  <si>
    <t>Thông tin khen thưởng</t>
  </si>
  <si>
    <t>Nhóm khen thưởng</t>
  </si>
  <si>
    <t>Nội dung khen thưởng</t>
  </si>
  <si>
    <t>Hình thức khen thưởng</t>
  </si>
  <si>
    <t>Số tiền thưởng</t>
  </si>
  <si>
    <t>Đơn vị tiền tệ</t>
  </si>
  <si>
    <t>Ngày ký</t>
  </si>
  <si>
    <t xml:space="preserve">Ngày hiệu Lực </t>
  </si>
  <si>
    <t>Thông tin kỷ luật</t>
  </si>
  <si>
    <t>Nhóm kỷ luật</t>
  </si>
  <si>
    <t>Nội dung vi phạm</t>
  </si>
  <si>
    <t>Hình thức xử lý</t>
  </si>
  <si>
    <t>số tiền phạt</t>
  </si>
  <si>
    <t>Thêm mới thông tin nhân thân</t>
  </si>
  <si>
    <t>Mối quan hệ</t>
  </si>
  <si>
    <t>Số điện thoại</t>
  </si>
  <si>
    <t xml:space="preserve">Ghi chú </t>
  </si>
  <si>
    <t>Giảm trừ gia cảnh</t>
  </si>
  <si>
    <t>Mã giảm trừ gia cảnh</t>
  </si>
  <si>
    <t>Thời gian đăng ký giảm trừ từ</t>
  </si>
  <si>
    <t>Đến</t>
  </si>
  <si>
    <t>Danh mục loại quá trình công tác</t>
  </si>
  <si>
    <t>Danh mục trạng thái bảo hiểm</t>
  </si>
  <si>
    <t>Danh mục chế độ hưởng</t>
  </si>
  <si>
    <t>Danh mục hình thức khen thưởng</t>
  </si>
  <si>
    <t>Danh mục hình thức kỷ luật</t>
  </si>
  <si>
    <t>Danh mục mối quan hệ</t>
  </si>
  <si>
    <t>Bản nháp</t>
  </si>
  <si>
    <t>Tăng mới</t>
  </si>
  <si>
    <t>Thai sản</t>
  </si>
  <si>
    <t>Thưởng tiền mặt</t>
  </si>
  <si>
    <t>Sa thải</t>
  </si>
  <si>
    <t xml:space="preserve">Bố </t>
  </si>
  <si>
    <t>Chờ QL duyệt</t>
  </si>
  <si>
    <t>CTV</t>
  </si>
  <si>
    <t>Tăng lại</t>
  </si>
  <si>
    <t>Ốm đau</t>
  </si>
  <si>
    <t>Kỷ luật</t>
  </si>
  <si>
    <t>Mẹ</t>
  </si>
  <si>
    <t>Chờ HRD duyệt</t>
  </si>
  <si>
    <t>Nghỉ việc</t>
  </si>
  <si>
    <t>Điều chuyển bị trí</t>
  </si>
  <si>
    <t>Giảm bảo hiểm</t>
  </si>
  <si>
    <t>Phạt tiền</t>
  </si>
  <si>
    <t>Chồng</t>
  </si>
  <si>
    <t>Chờ BOD duyệt</t>
  </si>
  <si>
    <t>Chính thức 2 tháng</t>
  </si>
  <si>
    <t>Giảm tạm thời</t>
  </si>
  <si>
    <t>Vợ</t>
  </si>
  <si>
    <t>QL không duyệt</t>
  </si>
  <si>
    <t>Chính thức 3 tháng</t>
  </si>
  <si>
    <t>Con</t>
  </si>
  <si>
    <t>BOD không duyệt</t>
  </si>
  <si>
    <t>chính thức 6 tháng</t>
  </si>
  <si>
    <t>Anh</t>
  </si>
  <si>
    <t>Đã duyệt</t>
  </si>
  <si>
    <t>chính thức 1 năm</t>
  </si>
  <si>
    <t>Chị</t>
  </si>
  <si>
    <t>chính thức 3 năm</t>
  </si>
  <si>
    <t>Em</t>
  </si>
  <si>
    <t>Không xác định thời hạn</t>
  </si>
  <si>
    <t>CONTENT PERFORMANCE HCM</t>
  </si>
  <si>
    <t>DESIGNER PERFORMANCE HCM</t>
  </si>
  <si>
    <t>TESTER NOVAON X1</t>
  </si>
  <si>
    <t>DEV NOVAON X1</t>
  </si>
  <si>
    <t>PRODUCT NOVAON X1</t>
  </si>
  <si>
    <t>Lặp lại??? Bỏ</t>
  </si>
  <si>
    <t>mm/yyyy</t>
  </si>
  <si>
    <t>Mã hộ gia đình</t>
  </si>
  <si>
    <t>Nơi giữ sổ BHXH</t>
  </si>
  <si>
    <t>Chế độ thưởng</t>
  </si>
  <si>
    <t>ONN</t>
  </si>
  <si>
    <t>Danh mục loại hình tổ chức</t>
  </si>
  <si>
    <t>Công ty/Trung tâm trực thuộc</t>
  </si>
  <si>
    <t>HRH</t>
  </si>
  <si>
    <t>Chi nhánh</t>
  </si>
  <si>
    <t>HRH01</t>
  </si>
  <si>
    <t>Khối</t>
  </si>
  <si>
    <t>HRH02</t>
  </si>
  <si>
    <t>Trung tâm</t>
  </si>
  <si>
    <t>HRH03</t>
  </si>
  <si>
    <t>ACHN</t>
  </si>
  <si>
    <t>Nhóm</t>
  </si>
  <si>
    <t>Backup</t>
  </si>
  <si>
    <t>TECHON</t>
  </si>
  <si>
    <t>TECH CENTER NOVAON</t>
  </si>
  <si>
    <t>TECH01ON</t>
  </si>
  <si>
    <t>TESTERON</t>
  </si>
  <si>
    <t>TESTER  NOVAON</t>
  </si>
  <si>
    <t>TESTERNOVAONX1</t>
  </si>
  <si>
    <t>CSADT</t>
  </si>
  <si>
    <t>CSAUT</t>
  </si>
  <si>
    <t>CSX1</t>
  </si>
  <si>
    <t>ADS</t>
  </si>
  <si>
    <t>BDADSHN</t>
  </si>
  <si>
    <t>BU01ADSHN</t>
  </si>
  <si>
    <t>BD01ADSHN</t>
  </si>
  <si>
    <t>BD02ADSHN</t>
  </si>
  <si>
    <t>danh mục kiểu tiền tệ</t>
  </si>
  <si>
    <t>BD10ADSHN</t>
  </si>
  <si>
    <t>BU02ADSHN</t>
  </si>
  <si>
    <t>BD03ADSHN</t>
  </si>
  <si>
    <t>BD05ADSHN</t>
  </si>
  <si>
    <t>BD06ADSHN</t>
  </si>
  <si>
    <t>BD07ADSHN</t>
  </si>
  <si>
    <t>BD08ADSHN</t>
  </si>
  <si>
    <t>BD08 HN BU02 NOVAON ADS HN</t>
  </si>
  <si>
    <t>BD09ADSHN</t>
  </si>
  <si>
    <t>BD11ADSHN</t>
  </si>
  <si>
    <t>BD12ADSHN</t>
  </si>
  <si>
    <t>BackupBU02ADSHN</t>
  </si>
  <si>
    <t>DIGIADSHN</t>
  </si>
  <si>
    <t>CSHN</t>
  </si>
  <si>
    <t>ACCHN</t>
  </si>
  <si>
    <t>DESHN</t>
  </si>
  <si>
    <t>BUYERHN</t>
  </si>
  <si>
    <t>MEDHN</t>
  </si>
  <si>
    <t>DSHN</t>
  </si>
  <si>
    <t>PLANHN</t>
  </si>
  <si>
    <t>SOCHN</t>
  </si>
  <si>
    <t>CREAHN</t>
  </si>
  <si>
    <t>BDADSHCM</t>
  </si>
  <si>
    <t>BU01ADSHCM</t>
  </si>
  <si>
    <t>BD01ADSHCM</t>
  </si>
  <si>
    <t>BD02ADSHCM</t>
  </si>
  <si>
    <t>BD09ADSHCM</t>
  </si>
  <si>
    <t>BD12ADSHCM</t>
  </si>
  <si>
    <t>BU02ADSHCM</t>
  </si>
  <si>
    <t>BD03ADSHCM</t>
  </si>
  <si>
    <t>BD05ADSHCM</t>
  </si>
  <si>
    <t>BD07ADSHCM</t>
  </si>
  <si>
    <t>BD10ADSHCM</t>
  </si>
  <si>
    <t>BD13ADSHCM</t>
  </si>
  <si>
    <t>BU03ADSHCM</t>
  </si>
  <si>
    <t>BD02.3ADSHCM</t>
  </si>
  <si>
    <t>BD09.3ADSHCM</t>
  </si>
  <si>
    <t>BD11ADSHCM</t>
  </si>
  <si>
    <t>BU08ADSHCM</t>
  </si>
  <si>
    <t>BD06ADSHCM</t>
  </si>
  <si>
    <t>BD08ADSHCM</t>
  </si>
  <si>
    <t>BD11.8ADSHCM</t>
  </si>
  <si>
    <t>BD15ADSHCM</t>
  </si>
  <si>
    <t>BackupBU08ADSHCM</t>
  </si>
  <si>
    <t>DIGIADSHCM</t>
  </si>
  <si>
    <t>ACCHCM</t>
  </si>
  <si>
    <t>MEDHCM</t>
  </si>
  <si>
    <t>MEDHCM01</t>
  </si>
  <si>
    <t>TEAM 01 MEDIA HCM</t>
  </si>
  <si>
    <t>PERHCM</t>
  </si>
  <si>
    <t>MEDPERHCM</t>
  </si>
  <si>
    <t>MEDIA PERFORMANCE HCM</t>
  </si>
  <si>
    <t>CONPERHCM</t>
  </si>
  <si>
    <t>DESPERHCM</t>
  </si>
  <si>
    <t>DSADSHCM</t>
  </si>
  <si>
    <t>PLANHCM</t>
  </si>
  <si>
    <t>CREAHCM</t>
  </si>
  <si>
    <t>SOCHCM</t>
  </si>
  <si>
    <t>ACHCM</t>
  </si>
  <si>
    <t>HRADSHCM</t>
  </si>
  <si>
    <t>AUTOADS</t>
  </si>
  <si>
    <t>TECHAUT</t>
  </si>
  <si>
    <t>TECH CENTER AUT</t>
  </si>
  <si>
    <t>TECH02AUT</t>
  </si>
  <si>
    <t>TECH03AUT</t>
  </si>
  <si>
    <t>TECH05AUT</t>
  </si>
  <si>
    <t>PROAUT</t>
  </si>
  <si>
    <t>PRODUCT AUT</t>
  </si>
  <si>
    <t>BDAUTVN</t>
  </si>
  <si>
    <t>BDAUTHN</t>
  </si>
  <si>
    <t>BD01AUTHN</t>
  </si>
  <si>
    <t>BD02AUTHN</t>
  </si>
  <si>
    <t>BD03AUTHN</t>
  </si>
  <si>
    <t>BD05AUTHN</t>
  </si>
  <si>
    <t>BDAUTHCM</t>
  </si>
  <si>
    <t>BD01AUTHCM</t>
  </si>
  <si>
    <t>BD02AUTHCM</t>
  </si>
  <si>
    <t>BD03AUTHCM</t>
  </si>
  <si>
    <t>BackupAUTVN</t>
  </si>
  <si>
    <t>BDAUTREGIONAL</t>
  </si>
  <si>
    <t>BDAUTINDO</t>
  </si>
  <si>
    <t>BDAUTPHI</t>
  </si>
  <si>
    <t>INDO</t>
  </si>
  <si>
    <t>BDINDO</t>
  </si>
  <si>
    <t>BD01ID</t>
  </si>
  <si>
    <t>BD02ID</t>
  </si>
  <si>
    <t>BD03ID</t>
  </si>
  <si>
    <t>BD05ID</t>
  </si>
  <si>
    <t>BD06ID</t>
  </si>
  <si>
    <t>BD07ID</t>
  </si>
  <si>
    <t>BD08ID</t>
  </si>
  <si>
    <t>BD09ID</t>
  </si>
  <si>
    <t>BD10ID</t>
  </si>
  <si>
    <t>BackupBDID</t>
  </si>
  <si>
    <t>ACCID</t>
  </si>
  <si>
    <t>DSID</t>
  </si>
  <si>
    <t>HRID</t>
  </si>
  <si>
    <t>MKTID</t>
  </si>
  <si>
    <t>PHI</t>
  </si>
  <si>
    <t>BD01PHI</t>
  </si>
  <si>
    <t>BD02PHI</t>
  </si>
  <si>
    <t>BackupPHI</t>
  </si>
  <si>
    <t>ACCPHI</t>
  </si>
  <si>
    <t>HRPHI</t>
  </si>
  <si>
    <t>BACKUPREGIONAL</t>
  </si>
  <si>
    <t>BOOK</t>
  </si>
  <si>
    <t>BACKUPBOOK</t>
  </si>
  <si>
    <t>ONX1</t>
  </si>
  <si>
    <t>BDX1</t>
  </si>
  <si>
    <t>BD01X1HN</t>
  </si>
  <si>
    <t>BD02X1HN</t>
  </si>
  <si>
    <t>BACKUPNOVAONX1</t>
  </si>
  <si>
    <t>TECHX1</t>
  </si>
  <si>
    <t>TECH CENTER X1</t>
  </si>
  <si>
    <t>DEVX1</t>
  </si>
  <si>
    <t>PROX1</t>
  </si>
  <si>
    <t>ONX2</t>
  </si>
  <si>
    <t>PARTNER</t>
  </si>
  <si>
    <t>BACKUPON</t>
  </si>
  <si>
    <t>vì gộp</t>
  </si>
  <si>
    <t>Gộp vào Product</t>
  </si>
  <si>
    <t>DES NOVAON X1</t>
  </si>
  <si>
    <t>Đơn vị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</si>
</sst>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 applyProtection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2" fillId="0" borderId="0" xfId="0" applyFont="1"/>
    <xf numFmtId="0" fontId="3" fillId="0" borderId="0" xfId="1" applyAlignment="1">
      <alignment wrapText="1"/>
    </xf>
    <xf numFmtId="49" fontId="0" fillId="0" borderId="0" xfId="0" applyNumberFormat="1"/>
    <xf numFmtId="0" fontId="0" fillId="0" borderId="0" xfId="0" applyBorder="1"/>
    <xf numFmtId="14" fontId="0" fillId="0" borderId="1" xfId="0" applyNumberFormat="1" applyBorder="1"/>
    <xf numFmtId="0" fontId="1" fillId="2" borderId="4" xfId="0" applyFont="1" applyFill="1" applyBorder="1" applyAlignment="1" applyProtection="1">
      <alignment horizontal="center" vertical="center" wrapText="1"/>
    </xf>
    <xf numFmtId="0" fontId="0" fillId="3" borderId="5" xfId="0" applyFill="1" applyBorder="1"/>
    <xf numFmtId="0" fontId="2" fillId="3" borderId="5" xfId="0" applyFont="1" applyFill="1" applyBorder="1"/>
    <xf numFmtId="0" fontId="4" fillId="0" borderId="0" xfId="0" applyFont="1"/>
    <xf numFmtId="0" fontId="4" fillId="3" borderId="5" xfId="0" applyFont="1" applyFill="1" applyBorder="1"/>
    <xf numFmtId="0" fontId="0" fillId="4" borderId="0" xfId="0" applyFill="1"/>
    <xf numFmtId="0" fontId="0" fillId="4" borderId="5" xfId="0" applyFill="1" applyBorder="1"/>
    <xf numFmtId="0" fontId="2" fillId="3" borderId="0" xfId="0" applyFont="1" applyFill="1" applyBorder="1"/>
    <xf numFmtId="0" fontId="0" fillId="3" borderId="0" xfId="0" applyFill="1" applyBorder="1"/>
    <xf numFmtId="0" fontId="4" fillId="3" borderId="0" xfId="0" applyFont="1" applyFill="1" applyBorder="1"/>
    <xf numFmtId="0" fontId="0" fillId="4" borderId="0" xfId="0" applyFill="1" applyBorder="1"/>
    <xf numFmtId="0" fontId="2" fillId="3" borderId="0" xfId="0" applyFont="1" applyFill="1"/>
    <xf numFmtId="0" fontId="0" fillId="3" borderId="0" xfId="0" applyFill="1"/>
    <xf numFmtId="0" fontId="4" fillId="3" borderId="0" xfId="0" applyFont="1" applyFill="1"/>
    <xf numFmtId="0" fontId="5" fillId="0" borderId="0" xfId="0" applyFont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2" borderId="3" xfId="0" applyFont="1" applyFill="1" applyBorder="1" applyAlignment="1" applyProtection="1">
      <alignment horizontal="center" vertical="center" wrapText="1"/>
    </xf>
    <xf numFmtId="0" fontId="2" fillId="5" borderId="0" xfId="0" applyFont="1" applyFill="1" applyAlignment="1">
      <alignment vertical="center"/>
    </xf>
    <xf numFmtId="0" fontId="0" fillId="6" borderId="0" xfId="0" applyFill="1"/>
    <xf numFmtId="0" fontId="0" fillId="6" borderId="5" xfId="0" applyFill="1" applyBorder="1"/>
    <xf numFmtId="0" fontId="4" fillId="4" borderId="0" xfId="0" applyFont="1" applyFill="1"/>
    <xf numFmtId="0" fontId="4" fillId="4" borderId="5" xfId="0" applyFont="1" applyFill="1" applyBorder="1"/>
    <xf numFmtId="0" fontId="4" fillId="3" borderId="5" xfId="0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r.on@novaon.asia" TargetMode="External"/><Relationship Id="rId2" Type="http://schemas.openxmlformats.org/officeDocument/2006/relationships/hyperlink" Target="mailto:lethihai73@gmail.com" TargetMode="External"/><Relationship Id="rId1" Type="http://schemas.openxmlformats.org/officeDocument/2006/relationships/hyperlink" Target="http://facebook.com/abc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X15" sqref="X15"/>
    </sheetView>
  </sheetViews>
  <sheetFormatPr defaultRowHeight="15" x14ac:dyDescent="0.25"/>
  <cols>
    <col min="3" max="3" width="14.5703125" customWidth="1"/>
    <col min="4" max="5" width="23.7109375" style="13" bestFit="1" customWidth="1"/>
    <col min="6" max="7" width="23.7109375" style="13" customWidth="1"/>
    <col min="8" max="9" width="9.5703125" style="20" customWidth="1"/>
    <col min="10" max="11" width="29" customWidth="1"/>
    <col min="12" max="12" width="15" hidden="1" customWidth="1"/>
    <col min="13" max="13" width="10.7109375" hidden="1" customWidth="1"/>
    <col min="14" max="14" width="0" hidden="1" customWidth="1"/>
    <col min="15" max="15" width="12.7109375" hidden="1" customWidth="1"/>
    <col min="16" max="18" width="0" hidden="1" customWidth="1"/>
    <col min="19" max="19" width="32.85546875" hidden="1" customWidth="1"/>
    <col min="20" max="21" width="14.42578125" style="24" customWidth="1"/>
    <col min="24" max="24" width="14.5703125" customWidth="1"/>
  </cols>
  <sheetData>
    <row r="1" spans="1:30" s="7" customFormat="1" x14ac:dyDescent="0.25">
      <c r="A1" s="7" t="s">
        <v>174</v>
      </c>
      <c r="B1" s="7" t="s">
        <v>424</v>
      </c>
      <c r="C1" s="7" t="s">
        <v>417</v>
      </c>
      <c r="D1" s="14" t="s">
        <v>434</v>
      </c>
      <c r="E1" s="14" t="s">
        <v>7</v>
      </c>
      <c r="F1" s="14" t="s">
        <v>559</v>
      </c>
      <c r="G1" s="14" t="s">
        <v>420</v>
      </c>
      <c r="H1" s="19" t="s">
        <v>558</v>
      </c>
      <c r="I1" s="19"/>
      <c r="J1" s="7" t="s">
        <v>418</v>
      </c>
      <c r="K1" s="7" t="s">
        <v>419</v>
      </c>
      <c r="L1" s="7" t="s">
        <v>420</v>
      </c>
      <c r="M1" s="7" t="s">
        <v>81</v>
      </c>
      <c r="N1" s="7" t="s">
        <v>422</v>
      </c>
      <c r="O1" s="7" t="s">
        <v>421</v>
      </c>
      <c r="P1" s="7" t="s">
        <v>423</v>
      </c>
      <c r="Q1" s="7" t="s">
        <v>424</v>
      </c>
      <c r="R1" s="7" t="s">
        <v>175</v>
      </c>
      <c r="S1" s="7" t="s">
        <v>425</v>
      </c>
      <c r="T1" s="23" t="s">
        <v>428</v>
      </c>
      <c r="U1" s="23"/>
      <c r="V1" s="7" t="s">
        <v>176</v>
      </c>
      <c r="W1" s="7" t="s">
        <v>177</v>
      </c>
      <c r="X1" s="7" t="s">
        <v>426</v>
      </c>
      <c r="Y1" s="7" t="s">
        <v>427</v>
      </c>
    </row>
    <row r="2" spans="1:30" x14ac:dyDescent="0.25">
      <c r="A2">
        <v>1</v>
      </c>
      <c r="B2">
        <v>1</v>
      </c>
      <c r="C2" t="s">
        <v>178</v>
      </c>
      <c r="D2" s="13" t="s">
        <v>648</v>
      </c>
      <c r="E2" s="13" t="s">
        <v>429</v>
      </c>
      <c r="F2" s="13">
        <f>A2</f>
        <v>1</v>
      </c>
      <c r="H2" s="20">
        <v>0</v>
      </c>
      <c r="I2" s="20" t="str">
        <f>"update OrganizationUnit set name='"&amp;E2&amp;"',ParentID="&amp;H2&amp;", status=1,OrderNo="&amp;B2&amp;",OrganizationUnitCode='"&amp;D2&amp;"' ,Type="&amp;U2&amp;" where OrganizationUnitid="&amp;A2&amp;";"</f>
        <v>update OrganizationUnit set name='NOVAON DIGITAL GROUP',ParentID=0, status=1,OrderNo=1,OrganizationUnitCode='ONN' ,Type=896 where OrganizationUnitid=1;</v>
      </c>
      <c r="J2" t="s">
        <v>179</v>
      </c>
      <c r="K2" t="s">
        <v>180</v>
      </c>
      <c r="L2">
        <v>0</v>
      </c>
      <c r="M2" t="s">
        <v>181</v>
      </c>
      <c r="N2" t="s">
        <v>181</v>
      </c>
      <c r="O2">
        <v>2</v>
      </c>
      <c r="P2" t="s">
        <v>181</v>
      </c>
      <c r="Q2">
        <v>1</v>
      </c>
      <c r="R2">
        <v>1</v>
      </c>
      <c r="S2">
        <v>1</v>
      </c>
      <c r="T2">
        <v>1</v>
      </c>
      <c r="U2" s="24">
        <f>VLOOKUP(T2,$AB$4:$AC$10,2,0)</f>
        <v>896</v>
      </c>
      <c r="V2" t="s">
        <v>181</v>
      </c>
      <c r="W2" t="s">
        <v>181</v>
      </c>
    </row>
    <row r="3" spans="1:30" x14ac:dyDescent="0.25">
      <c r="A3">
        <v>2</v>
      </c>
      <c r="B3">
        <v>2</v>
      </c>
      <c r="C3" t="s">
        <v>182</v>
      </c>
      <c r="D3" s="13" t="s">
        <v>435</v>
      </c>
      <c r="E3" s="13" t="s">
        <v>432</v>
      </c>
      <c r="F3" s="13">
        <f t="shared" ref="F3:F66" si="0">A3</f>
        <v>2</v>
      </c>
      <c r="G3" s="13" t="s">
        <v>429</v>
      </c>
      <c r="H3" s="20">
        <f>VLOOKUP(G3,E:F,2,0)</f>
        <v>1</v>
      </c>
      <c r="I3" s="20" t="str">
        <f t="shared" ref="I3:I68" si="1">"update OrganizationUnit set name='"&amp;E3&amp;"',ParentID="&amp;H3&amp;", status=1,OrderNo="&amp;B3&amp;",OrganizationUnitCode='"&amp;D3&amp;"' ,Type="&amp;U3&amp;" where OrganizationUnitid="&amp;A3&amp;";"</f>
        <v>update OrganizationUnit set name='HEAD QUARTER',ParentID=1, status=1,OrderNo=2,OrganizationUnitCode='HQ' ,Type=896 where OrganizationUnitid=2;</v>
      </c>
      <c r="J3" t="s">
        <v>183</v>
      </c>
      <c r="K3" t="s">
        <v>183</v>
      </c>
      <c r="L3">
        <v>1</v>
      </c>
      <c r="M3" t="s">
        <v>181</v>
      </c>
      <c r="N3" t="s">
        <v>181</v>
      </c>
      <c r="O3">
        <v>2</v>
      </c>
      <c r="P3" t="s">
        <v>181</v>
      </c>
      <c r="Q3">
        <v>1</v>
      </c>
      <c r="R3">
        <v>1</v>
      </c>
      <c r="S3">
        <v>0</v>
      </c>
      <c r="T3" s="24">
        <v>1</v>
      </c>
      <c r="U3" s="24">
        <f t="shared" ref="U3:U66" si="2">VLOOKUP(T3,$AB$4:$AC$10,2,0)</f>
        <v>896</v>
      </c>
      <c r="V3" t="s">
        <v>181</v>
      </c>
      <c r="W3" t="s">
        <v>181</v>
      </c>
      <c r="Z3" t="s">
        <v>649</v>
      </c>
    </row>
    <row r="4" spans="1:30" x14ac:dyDescent="0.25">
      <c r="A4">
        <v>51</v>
      </c>
      <c r="B4">
        <v>3</v>
      </c>
      <c r="C4" t="s">
        <v>181</v>
      </c>
      <c r="D4" s="13" t="s">
        <v>470</v>
      </c>
      <c r="E4" s="13" t="s">
        <v>470</v>
      </c>
      <c r="F4" s="13">
        <f t="shared" si="0"/>
        <v>51</v>
      </c>
      <c r="G4" s="13" t="s">
        <v>432</v>
      </c>
      <c r="H4" s="20">
        <f t="shared" ref="H4:H67" si="3">VLOOKUP(G4,E:F,2,0)</f>
        <v>2</v>
      </c>
      <c r="I4" s="20" t="str">
        <f t="shared" si="1"/>
        <v>update OrganizationUnit set name='BOD',ParentID=2, status=1,OrderNo=3,OrganizationUnitCode='BOD' ,Type=900 where OrganizationUnitid=51;</v>
      </c>
      <c r="J4" t="s">
        <v>229</v>
      </c>
      <c r="K4" t="s">
        <v>229</v>
      </c>
      <c r="L4">
        <v>2</v>
      </c>
      <c r="M4" t="s">
        <v>181</v>
      </c>
      <c r="N4" t="s">
        <v>181</v>
      </c>
      <c r="O4">
        <v>2</v>
      </c>
      <c r="P4" t="s">
        <v>181</v>
      </c>
      <c r="Q4">
        <v>1</v>
      </c>
      <c r="R4">
        <v>1</v>
      </c>
      <c r="S4">
        <v>0</v>
      </c>
      <c r="T4" s="24">
        <v>5</v>
      </c>
      <c r="U4" s="24">
        <f t="shared" si="2"/>
        <v>900</v>
      </c>
      <c r="V4" t="s">
        <v>181</v>
      </c>
      <c r="W4" t="s">
        <v>181</v>
      </c>
      <c r="Z4" t="s">
        <v>650</v>
      </c>
      <c r="AB4">
        <v>1</v>
      </c>
      <c r="AC4" s="29">
        <v>896</v>
      </c>
    </row>
    <row r="5" spans="1:30" x14ac:dyDescent="0.25">
      <c r="A5">
        <v>19</v>
      </c>
      <c r="B5">
        <v>4</v>
      </c>
      <c r="C5" t="s">
        <v>181</v>
      </c>
      <c r="D5" s="13" t="s">
        <v>651</v>
      </c>
      <c r="E5" s="13" t="s">
        <v>453</v>
      </c>
      <c r="F5" s="13">
        <f t="shared" si="0"/>
        <v>19</v>
      </c>
      <c r="G5" s="13" t="s">
        <v>432</v>
      </c>
      <c r="H5" s="20">
        <f t="shared" si="3"/>
        <v>2</v>
      </c>
      <c r="I5" s="20" t="str">
        <f t="shared" si="1"/>
        <v>update OrganizationUnit set name='HR HN',ParentID=2, status=1,OrderNo=4,OrganizationUnitCode='HRH' ,Type=900 where OrganizationUnitid=19;</v>
      </c>
      <c r="J5" t="s">
        <v>202</v>
      </c>
      <c r="K5" t="s">
        <v>202</v>
      </c>
      <c r="L5">
        <v>2</v>
      </c>
      <c r="M5" t="s">
        <v>181</v>
      </c>
      <c r="N5" t="s">
        <v>181</v>
      </c>
      <c r="O5">
        <v>2</v>
      </c>
      <c r="P5" t="s">
        <v>181</v>
      </c>
      <c r="Q5">
        <v>1</v>
      </c>
      <c r="R5">
        <v>1</v>
      </c>
      <c r="S5">
        <v>0</v>
      </c>
      <c r="T5" s="24">
        <v>5</v>
      </c>
      <c r="U5" s="24">
        <f t="shared" si="2"/>
        <v>900</v>
      </c>
      <c r="V5" t="s">
        <v>181</v>
      </c>
      <c r="W5" t="s">
        <v>181</v>
      </c>
      <c r="Z5" t="s">
        <v>652</v>
      </c>
      <c r="AB5">
        <v>2</v>
      </c>
      <c r="AC5" s="29">
        <v>897</v>
      </c>
    </row>
    <row r="6" spans="1:30" x14ac:dyDescent="0.25">
      <c r="A6">
        <v>1290</v>
      </c>
      <c r="B6">
        <v>5</v>
      </c>
      <c r="C6" t="s">
        <v>181</v>
      </c>
      <c r="D6" s="13" t="s">
        <v>653</v>
      </c>
      <c r="E6" s="13" t="s">
        <v>453</v>
      </c>
      <c r="F6" s="13">
        <f t="shared" si="0"/>
        <v>1290</v>
      </c>
      <c r="G6" s="13" t="s">
        <v>453</v>
      </c>
      <c r="H6" s="20">
        <f t="shared" si="3"/>
        <v>19</v>
      </c>
      <c r="I6" s="20" t="str">
        <f t="shared" si="1"/>
        <v>update OrganizationUnit set name='HR HN',ParentID=19, status=1,OrderNo=5,OrganizationUnitCode='HRH01' ,Type=901 where OrganizationUnitid=1290;</v>
      </c>
      <c r="J6" t="s">
        <v>404</v>
      </c>
      <c r="K6" t="s">
        <v>404</v>
      </c>
      <c r="L6">
        <v>19</v>
      </c>
      <c r="M6" t="s">
        <v>181</v>
      </c>
      <c r="N6" t="s">
        <v>181</v>
      </c>
      <c r="O6">
        <v>2</v>
      </c>
      <c r="P6" t="s">
        <v>181</v>
      </c>
      <c r="Q6">
        <v>1</v>
      </c>
      <c r="R6">
        <v>1</v>
      </c>
      <c r="S6">
        <v>0</v>
      </c>
      <c r="T6" s="24">
        <v>6</v>
      </c>
      <c r="U6" s="24">
        <f t="shared" si="2"/>
        <v>901</v>
      </c>
      <c r="V6" t="s">
        <v>181</v>
      </c>
      <c r="W6" t="s">
        <v>181</v>
      </c>
      <c r="Z6" t="s">
        <v>654</v>
      </c>
      <c r="AB6">
        <v>3</v>
      </c>
      <c r="AC6" s="29">
        <v>898</v>
      </c>
    </row>
    <row r="7" spans="1:30" x14ac:dyDescent="0.25">
      <c r="A7">
        <v>52</v>
      </c>
      <c r="B7">
        <v>6</v>
      </c>
      <c r="C7" t="s">
        <v>181</v>
      </c>
      <c r="D7" s="13" t="s">
        <v>655</v>
      </c>
      <c r="E7" s="13" t="s">
        <v>471</v>
      </c>
      <c r="F7" s="13">
        <f t="shared" si="0"/>
        <v>52</v>
      </c>
      <c r="G7" s="13" t="s">
        <v>453</v>
      </c>
      <c r="H7" s="20">
        <f t="shared" si="3"/>
        <v>19</v>
      </c>
      <c r="I7" s="20" t="str">
        <f t="shared" si="1"/>
        <v>update OrganizationUnit set name='IT HN',ParentID=19, status=1,OrderNo=6,OrganizationUnitCode='HRH02' ,Type=901 where OrganizationUnitid=52;</v>
      </c>
      <c r="J7" t="s">
        <v>230</v>
      </c>
      <c r="K7" t="s">
        <v>230</v>
      </c>
      <c r="L7">
        <v>1</v>
      </c>
      <c r="M7" t="s">
        <v>181</v>
      </c>
      <c r="N7" t="s">
        <v>181</v>
      </c>
      <c r="O7">
        <v>2</v>
      </c>
      <c r="P7" t="s">
        <v>181</v>
      </c>
      <c r="Q7">
        <v>1</v>
      </c>
      <c r="R7">
        <v>1</v>
      </c>
      <c r="S7">
        <v>0</v>
      </c>
      <c r="T7" s="24">
        <v>6</v>
      </c>
      <c r="U7" s="24">
        <f t="shared" si="2"/>
        <v>901</v>
      </c>
      <c r="V7" t="s">
        <v>181</v>
      </c>
      <c r="W7" t="s">
        <v>181</v>
      </c>
      <c r="Z7" t="s">
        <v>656</v>
      </c>
      <c r="AB7">
        <v>4</v>
      </c>
      <c r="AC7" s="29">
        <v>899</v>
      </c>
    </row>
    <row r="8" spans="1:30" x14ac:dyDescent="0.25">
      <c r="A8">
        <v>1292</v>
      </c>
      <c r="B8">
        <v>7</v>
      </c>
      <c r="C8" t="s">
        <v>181</v>
      </c>
      <c r="D8" s="13" t="s">
        <v>657</v>
      </c>
      <c r="E8" s="13" t="s">
        <v>557</v>
      </c>
      <c r="F8" s="13">
        <f t="shared" si="0"/>
        <v>1292</v>
      </c>
      <c r="G8" s="13" t="s">
        <v>453</v>
      </c>
      <c r="H8" s="20">
        <f t="shared" si="3"/>
        <v>19</v>
      </c>
      <c r="I8" s="20" t="str">
        <f t="shared" si="1"/>
        <v>update OrganizationUnit set name='RECRUIT HN',ParentID=19, status=1,OrderNo=7,OrganizationUnitCode='HRH03' ,Type=901 where OrganizationUnitid=1292;</v>
      </c>
      <c r="J8" t="s">
        <v>406</v>
      </c>
      <c r="K8" t="s">
        <v>406</v>
      </c>
      <c r="L8">
        <v>19</v>
      </c>
      <c r="M8" t="s">
        <v>181</v>
      </c>
      <c r="N8" t="s">
        <v>181</v>
      </c>
      <c r="O8">
        <v>2</v>
      </c>
      <c r="P8" t="s">
        <v>181</v>
      </c>
      <c r="Q8">
        <v>1</v>
      </c>
      <c r="R8">
        <v>1</v>
      </c>
      <c r="S8">
        <v>0</v>
      </c>
      <c r="T8" s="24">
        <v>6</v>
      </c>
      <c r="U8" s="24">
        <f t="shared" si="2"/>
        <v>901</v>
      </c>
      <c r="V8" t="s">
        <v>181</v>
      </c>
      <c r="W8" t="s">
        <v>181</v>
      </c>
      <c r="Z8" t="s">
        <v>7</v>
      </c>
      <c r="AB8">
        <v>5</v>
      </c>
      <c r="AC8" s="29">
        <v>900</v>
      </c>
    </row>
    <row r="9" spans="1:30" x14ac:dyDescent="0.25">
      <c r="A9">
        <v>21</v>
      </c>
      <c r="B9">
        <v>8</v>
      </c>
      <c r="C9" t="s">
        <v>181</v>
      </c>
      <c r="D9" s="13" t="s">
        <v>658</v>
      </c>
      <c r="E9" s="13" t="s">
        <v>454</v>
      </c>
      <c r="F9" s="13">
        <f t="shared" si="0"/>
        <v>21</v>
      </c>
      <c r="G9" s="13" t="s">
        <v>432</v>
      </c>
      <c r="H9" s="20">
        <f t="shared" si="3"/>
        <v>2</v>
      </c>
      <c r="I9" s="20" t="str">
        <f t="shared" si="1"/>
        <v>update OrganizationUnit set name='AC HN',ParentID=2, status=1,OrderNo=8,OrganizationUnitCode='ACHN' ,Type=900 where OrganizationUnitid=21;</v>
      </c>
      <c r="J9" t="s">
        <v>204</v>
      </c>
      <c r="K9" t="s">
        <v>204</v>
      </c>
      <c r="L9">
        <v>2</v>
      </c>
      <c r="M9" t="s">
        <v>181</v>
      </c>
      <c r="N9" t="s">
        <v>181</v>
      </c>
      <c r="O9">
        <v>2</v>
      </c>
      <c r="P9" t="s">
        <v>181</v>
      </c>
      <c r="Q9">
        <v>1</v>
      </c>
      <c r="R9">
        <v>1</v>
      </c>
      <c r="S9">
        <v>0</v>
      </c>
      <c r="T9" s="24">
        <v>5</v>
      </c>
      <c r="U9" s="24">
        <f t="shared" si="2"/>
        <v>900</v>
      </c>
      <c r="V9" t="s">
        <v>205</v>
      </c>
      <c r="W9" t="s">
        <v>181</v>
      </c>
      <c r="Z9" t="s">
        <v>659</v>
      </c>
      <c r="AB9">
        <v>6</v>
      </c>
      <c r="AC9" s="29">
        <v>901</v>
      </c>
    </row>
    <row r="10" spans="1:30" x14ac:dyDescent="0.25">
      <c r="A10">
        <v>56</v>
      </c>
      <c r="B10">
        <v>9</v>
      </c>
      <c r="C10" t="s">
        <v>181</v>
      </c>
      <c r="D10" s="13" t="s">
        <v>472</v>
      </c>
      <c r="E10" s="13" t="s">
        <v>472</v>
      </c>
      <c r="F10" s="13">
        <f t="shared" si="0"/>
        <v>56</v>
      </c>
      <c r="G10" s="13" t="s">
        <v>432</v>
      </c>
      <c r="H10" s="20">
        <f t="shared" si="3"/>
        <v>2</v>
      </c>
      <c r="I10" s="20" t="str">
        <f t="shared" si="1"/>
        <v>update OrganizationUnit set name='MKT',ParentID=2, status=1,OrderNo=9,OrganizationUnitCode='MKT' ,Type=900 where OrganizationUnitid=56;</v>
      </c>
      <c r="J10" t="s">
        <v>233</v>
      </c>
      <c r="K10" t="s">
        <v>233</v>
      </c>
      <c r="L10">
        <v>1</v>
      </c>
      <c r="M10" t="s">
        <v>181</v>
      </c>
      <c r="N10" t="s">
        <v>181</v>
      </c>
      <c r="O10">
        <v>2</v>
      </c>
      <c r="P10" t="s">
        <v>181</v>
      </c>
      <c r="Q10">
        <v>1</v>
      </c>
      <c r="R10">
        <v>1</v>
      </c>
      <c r="S10">
        <v>1</v>
      </c>
      <c r="T10" s="24">
        <v>5</v>
      </c>
      <c r="U10" s="24">
        <f t="shared" si="2"/>
        <v>900</v>
      </c>
      <c r="V10" t="s">
        <v>181</v>
      </c>
      <c r="W10" t="s">
        <v>181</v>
      </c>
      <c r="Z10" t="s">
        <v>660</v>
      </c>
      <c r="AB10">
        <v>7</v>
      </c>
      <c r="AC10" s="29">
        <v>902</v>
      </c>
    </row>
    <row r="11" spans="1:30" x14ac:dyDescent="0.25">
      <c r="A11">
        <v>1189</v>
      </c>
      <c r="B11">
        <v>10</v>
      </c>
      <c r="C11" t="s">
        <v>181</v>
      </c>
      <c r="D11" s="13" t="s">
        <v>478</v>
      </c>
      <c r="E11" s="13" t="s">
        <v>478</v>
      </c>
      <c r="F11" s="13">
        <f t="shared" si="0"/>
        <v>1189</v>
      </c>
      <c r="G11" s="13" t="s">
        <v>432</v>
      </c>
      <c r="H11" s="20">
        <f t="shared" si="3"/>
        <v>2</v>
      </c>
      <c r="I11" s="20" t="str">
        <f t="shared" si="1"/>
        <v>update OrganizationUnit set name='QC',ParentID=2, status=1,OrderNo=10,OrganizationUnitCode='QC' ,Type=900 where OrganizationUnitid=1189;</v>
      </c>
      <c r="J11" t="s">
        <v>333</v>
      </c>
      <c r="K11" t="s">
        <v>333</v>
      </c>
      <c r="L11">
        <v>1</v>
      </c>
      <c r="M11" t="s">
        <v>181</v>
      </c>
      <c r="N11" t="s">
        <v>181</v>
      </c>
      <c r="O11">
        <v>2</v>
      </c>
      <c r="P11" t="s">
        <v>181</v>
      </c>
      <c r="Q11">
        <v>1</v>
      </c>
      <c r="R11">
        <v>1</v>
      </c>
      <c r="S11">
        <v>0</v>
      </c>
      <c r="T11" s="24">
        <v>5</v>
      </c>
      <c r="U11" s="24">
        <f t="shared" si="2"/>
        <v>900</v>
      </c>
      <c r="V11" t="s">
        <v>181</v>
      </c>
      <c r="W11" t="s">
        <v>181</v>
      </c>
    </row>
    <row r="12" spans="1:30" x14ac:dyDescent="0.25">
      <c r="A12">
        <v>20</v>
      </c>
      <c r="B12">
        <v>11</v>
      </c>
      <c r="C12" t="s">
        <v>181</v>
      </c>
      <c r="D12" s="13" t="s">
        <v>661</v>
      </c>
      <c r="E12" s="13" t="s">
        <v>662</v>
      </c>
      <c r="F12" s="13">
        <f t="shared" si="0"/>
        <v>20</v>
      </c>
      <c r="G12" s="13" t="s">
        <v>429</v>
      </c>
      <c r="H12" s="20">
        <f t="shared" si="3"/>
        <v>1</v>
      </c>
      <c r="I12" s="20" t="str">
        <f t="shared" si="1"/>
        <v>update OrganizationUnit set name='TECH CENTER NOVAON',ParentID=1, status=1,OrderNo=11,OrganizationUnitCode='TECHON' ,Type=896 where OrganizationUnitid=20;</v>
      </c>
      <c r="J12" t="s">
        <v>203</v>
      </c>
      <c r="K12" t="s">
        <v>203</v>
      </c>
      <c r="L12">
        <v>1</v>
      </c>
      <c r="M12" t="s">
        <v>181</v>
      </c>
      <c r="N12" t="s">
        <v>181</v>
      </c>
      <c r="O12">
        <v>2</v>
      </c>
      <c r="P12" t="s">
        <v>181</v>
      </c>
      <c r="Q12">
        <v>1</v>
      </c>
      <c r="R12">
        <v>1</v>
      </c>
      <c r="S12">
        <v>0</v>
      </c>
      <c r="T12" s="24">
        <v>1</v>
      </c>
      <c r="U12" s="24">
        <f t="shared" si="2"/>
        <v>896</v>
      </c>
      <c r="V12" t="s">
        <v>181</v>
      </c>
      <c r="W12" t="s">
        <v>181</v>
      </c>
      <c r="AD12" t="s">
        <v>156</v>
      </c>
    </row>
    <row r="13" spans="1:30" ht="12.75" customHeight="1" x14ac:dyDescent="0.25">
      <c r="A13">
        <v>1230</v>
      </c>
      <c r="B13">
        <v>12</v>
      </c>
      <c r="C13" t="s">
        <v>181</v>
      </c>
      <c r="D13" s="13" t="s">
        <v>663</v>
      </c>
      <c r="E13" s="13" t="s">
        <v>543</v>
      </c>
      <c r="F13" s="13">
        <f t="shared" si="0"/>
        <v>1230</v>
      </c>
      <c r="G13" s="13" t="s">
        <v>662</v>
      </c>
      <c r="H13" s="20">
        <f t="shared" si="3"/>
        <v>20</v>
      </c>
      <c r="I13" s="20" t="str">
        <f t="shared" si="1"/>
        <v>update OrganizationUnit set name='TECH 01',ParentID=20, status=1,OrderNo=12,OrganizationUnitCode='TECH01ON' ,Type=900 where OrganizationUnitid=1230;</v>
      </c>
      <c r="J13" t="s">
        <v>376</v>
      </c>
      <c r="K13" t="s">
        <v>376</v>
      </c>
      <c r="L13">
        <v>20</v>
      </c>
      <c r="M13" t="s">
        <v>181</v>
      </c>
      <c r="N13" t="s">
        <v>181</v>
      </c>
      <c r="O13">
        <v>2</v>
      </c>
      <c r="P13" t="s">
        <v>181</v>
      </c>
      <c r="Q13">
        <v>1</v>
      </c>
      <c r="R13">
        <v>1</v>
      </c>
      <c r="S13">
        <v>0</v>
      </c>
      <c r="T13" s="24">
        <v>5</v>
      </c>
      <c r="U13" s="24">
        <f t="shared" si="2"/>
        <v>900</v>
      </c>
      <c r="V13" t="s">
        <v>181</v>
      </c>
      <c r="W13" t="s">
        <v>181</v>
      </c>
    </row>
    <row r="14" spans="1:30" ht="14.25" customHeight="1" x14ac:dyDescent="0.25">
      <c r="A14" s="33">
        <v>1336</v>
      </c>
      <c r="B14">
        <v>13</v>
      </c>
      <c r="C14" s="33"/>
      <c r="D14" s="34" t="s">
        <v>664</v>
      </c>
      <c r="E14" s="34" t="s">
        <v>665</v>
      </c>
      <c r="F14" s="13">
        <f t="shared" si="0"/>
        <v>1336</v>
      </c>
      <c r="G14" s="34" t="s">
        <v>662</v>
      </c>
      <c r="H14" s="20">
        <f t="shared" si="3"/>
        <v>20</v>
      </c>
      <c r="I14" s="20" t="str">
        <f t="shared" si="1"/>
        <v>update OrganizationUnit set name='TESTER  NOVAON',ParentID=20, status=1,OrderNo=13,OrganizationUnitCode='TESTERON' ,Type=900 where OrganizationUnitid=1336;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>
        <v>5</v>
      </c>
      <c r="U14" s="24">
        <f t="shared" si="2"/>
        <v>900</v>
      </c>
      <c r="V14" s="33"/>
      <c r="W14" s="33"/>
      <c r="X14" s="33"/>
      <c r="Y14" s="33"/>
      <c r="Z14" s="33"/>
      <c r="AA14" s="33"/>
      <c r="AB14" s="33"/>
      <c r="AC14" s="33"/>
    </row>
    <row r="15" spans="1:30" ht="14.25" customHeight="1" x14ac:dyDescent="0.25">
      <c r="A15" s="33">
        <v>1285</v>
      </c>
      <c r="B15">
        <v>14</v>
      </c>
      <c r="C15" s="33" t="s">
        <v>181</v>
      </c>
      <c r="D15" s="34" t="s">
        <v>666</v>
      </c>
      <c r="E15" s="34" t="s">
        <v>640</v>
      </c>
      <c r="F15" s="13">
        <f t="shared" si="0"/>
        <v>1285</v>
      </c>
      <c r="G15" s="34" t="s">
        <v>285</v>
      </c>
      <c r="H15" s="20">
        <f t="shared" si="3"/>
        <v>1137</v>
      </c>
      <c r="I15" s="20" t="str">
        <f t="shared" si="1"/>
        <v>update OrganizationUnit set name='TESTER NOVAON X1',ParentID=1137, status=1,OrderNo=14,OrganizationUnitCode='TESTERNOVAONX1' ,Type=901 where OrganizationUnitid=1285;</v>
      </c>
      <c r="J15" s="33" t="s">
        <v>399</v>
      </c>
      <c r="K15" s="33" t="s">
        <v>399</v>
      </c>
      <c r="L15" s="33">
        <v>1222</v>
      </c>
      <c r="M15" s="33" t="s">
        <v>181</v>
      </c>
      <c r="N15" s="33" t="s">
        <v>181</v>
      </c>
      <c r="O15" s="33">
        <v>2</v>
      </c>
      <c r="P15" s="33" t="s">
        <v>181</v>
      </c>
      <c r="Q15" s="33">
        <v>1</v>
      </c>
      <c r="R15" s="33">
        <v>1</v>
      </c>
      <c r="S15" s="33">
        <v>0</v>
      </c>
      <c r="T15" s="33">
        <v>6</v>
      </c>
      <c r="U15" s="24">
        <f t="shared" si="2"/>
        <v>901</v>
      </c>
      <c r="V15" s="33" t="s">
        <v>181</v>
      </c>
      <c r="W15" s="33"/>
      <c r="X15" s="33"/>
      <c r="Y15" s="33"/>
      <c r="Z15" s="33"/>
      <c r="AA15" s="33"/>
      <c r="AB15" s="33"/>
      <c r="AC15" s="33"/>
    </row>
    <row r="16" spans="1:30" x14ac:dyDescent="0.25">
      <c r="A16">
        <v>1199</v>
      </c>
      <c r="B16">
        <v>15</v>
      </c>
      <c r="C16" t="s">
        <v>181</v>
      </c>
      <c r="D16" s="13" t="s">
        <v>667</v>
      </c>
      <c r="E16" s="13" t="s">
        <v>520</v>
      </c>
      <c r="F16" s="13">
        <f t="shared" si="0"/>
        <v>1199</v>
      </c>
      <c r="G16" s="13" t="s">
        <v>429</v>
      </c>
      <c r="H16" s="20">
        <f t="shared" si="3"/>
        <v>1</v>
      </c>
      <c r="I16" s="20" t="str">
        <f t="shared" si="1"/>
        <v>update OrganizationUnit set name='CS ADTECH',ParentID=1, status=1,OrderNo=15,OrganizationUnitCode='CSADT' ,Type=896 where OrganizationUnitid=1199;</v>
      </c>
      <c r="J16" t="s">
        <v>344</v>
      </c>
      <c r="K16" t="s">
        <v>344</v>
      </c>
      <c r="L16">
        <v>1207</v>
      </c>
      <c r="M16" t="s">
        <v>181</v>
      </c>
      <c r="N16" t="s">
        <v>181</v>
      </c>
      <c r="O16">
        <v>2</v>
      </c>
      <c r="P16" t="s">
        <v>181</v>
      </c>
      <c r="Q16">
        <v>1</v>
      </c>
      <c r="R16">
        <v>1</v>
      </c>
      <c r="S16">
        <v>0</v>
      </c>
      <c r="T16" s="24">
        <v>1</v>
      </c>
      <c r="U16" s="24">
        <f t="shared" si="2"/>
        <v>896</v>
      </c>
      <c r="V16" t="s">
        <v>345</v>
      </c>
      <c r="W16" t="s">
        <v>181</v>
      </c>
    </row>
    <row r="17" spans="1:30" x14ac:dyDescent="0.25">
      <c r="A17">
        <v>60</v>
      </c>
      <c r="B17">
        <v>16</v>
      </c>
      <c r="D17" s="13" t="s">
        <v>668</v>
      </c>
      <c r="E17" s="13" t="s">
        <v>550</v>
      </c>
      <c r="F17" s="13">
        <f t="shared" si="0"/>
        <v>60</v>
      </c>
      <c r="G17" s="13" t="s">
        <v>520</v>
      </c>
      <c r="H17" s="20">
        <f t="shared" si="3"/>
        <v>1199</v>
      </c>
      <c r="I17" s="20" t="str">
        <f t="shared" si="1"/>
        <v>update OrganizationUnit set name='CS AUT',ParentID=1199, status=1,OrderNo=16,OrganizationUnitCode='CSAUT' ,Type=901 where OrganizationUnitid=60;</v>
      </c>
      <c r="T17" s="24">
        <v>6</v>
      </c>
      <c r="U17" s="24">
        <f t="shared" si="2"/>
        <v>901</v>
      </c>
    </row>
    <row r="18" spans="1:30" x14ac:dyDescent="0.25">
      <c r="A18">
        <v>1284</v>
      </c>
      <c r="B18">
        <v>17</v>
      </c>
      <c r="C18" t="s">
        <v>181</v>
      </c>
      <c r="D18" s="13" t="s">
        <v>669</v>
      </c>
      <c r="E18" s="13" t="s">
        <v>549</v>
      </c>
      <c r="F18" s="13">
        <f t="shared" si="0"/>
        <v>1284</v>
      </c>
      <c r="G18" s="13" t="s">
        <v>520</v>
      </c>
      <c r="H18" s="20">
        <f t="shared" si="3"/>
        <v>1199</v>
      </c>
      <c r="I18" s="20" t="str">
        <f t="shared" si="1"/>
        <v>update OrganizationUnit set name='CS X1',ParentID=1199, status=1,OrderNo=17,OrganizationUnitCode='CSX1' ,Type=901 where OrganizationUnitid=1284;</v>
      </c>
      <c r="J18" t="s">
        <v>398</v>
      </c>
      <c r="K18" t="s">
        <v>398</v>
      </c>
      <c r="L18">
        <v>1222</v>
      </c>
      <c r="M18" t="s">
        <v>181</v>
      </c>
      <c r="N18" t="s">
        <v>181</v>
      </c>
      <c r="O18">
        <v>2</v>
      </c>
      <c r="P18" t="s">
        <v>181</v>
      </c>
      <c r="Q18">
        <v>1</v>
      </c>
      <c r="R18">
        <v>1</v>
      </c>
      <c r="S18">
        <v>0</v>
      </c>
      <c r="T18" s="24">
        <v>6</v>
      </c>
      <c r="U18" s="24">
        <f t="shared" si="2"/>
        <v>901</v>
      </c>
      <c r="V18" t="s">
        <v>181</v>
      </c>
      <c r="W18" t="s">
        <v>181</v>
      </c>
    </row>
    <row r="19" spans="1:30" x14ac:dyDescent="0.25">
      <c r="A19">
        <v>1289</v>
      </c>
      <c r="B19">
        <v>18</v>
      </c>
      <c r="C19" t="s">
        <v>413</v>
      </c>
      <c r="D19" s="13" t="s">
        <v>670</v>
      </c>
      <c r="E19" s="13" t="s">
        <v>430</v>
      </c>
      <c r="F19" s="13">
        <f t="shared" si="0"/>
        <v>1289</v>
      </c>
      <c r="G19" s="13" t="s">
        <v>429</v>
      </c>
      <c r="H19" s="20">
        <f t="shared" si="3"/>
        <v>1</v>
      </c>
      <c r="I19" s="20" t="str">
        <f t="shared" si="1"/>
        <v>update OrganizationUnit set name='NOVAON ADS',ParentID=1, status=1,OrderNo=18,OrganizationUnitCode='ADS' ,Type=896 where OrganizationUnitid=1289;</v>
      </c>
      <c r="J19" t="s">
        <v>414</v>
      </c>
      <c r="K19" t="s">
        <v>414</v>
      </c>
      <c r="L19">
        <v>1297</v>
      </c>
      <c r="M19" t="s">
        <v>181</v>
      </c>
      <c r="N19" t="s">
        <v>181</v>
      </c>
      <c r="O19">
        <v>2</v>
      </c>
      <c r="P19" t="s">
        <v>181</v>
      </c>
      <c r="Q19">
        <v>1</v>
      </c>
      <c r="R19">
        <v>1</v>
      </c>
      <c r="S19">
        <v>1</v>
      </c>
      <c r="T19" s="24">
        <v>1</v>
      </c>
      <c r="U19" s="24">
        <f t="shared" si="2"/>
        <v>896</v>
      </c>
      <c r="V19" t="s">
        <v>181</v>
      </c>
      <c r="W19" t="s">
        <v>181</v>
      </c>
    </row>
    <row r="20" spans="1:30" x14ac:dyDescent="0.25">
      <c r="A20">
        <v>15</v>
      </c>
      <c r="B20">
        <v>19</v>
      </c>
      <c r="D20" s="13" t="s">
        <v>436</v>
      </c>
      <c r="E20" s="13" t="s">
        <v>431</v>
      </c>
      <c r="F20" s="13">
        <f t="shared" si="0"/>
        <v>15</v>
      </c>
      <c r="G20" s="13" t="s">
        <v>430</v>
      </c>
      <c r="H20" s="20">
        <f t="shared" si="3"/>
        <v>1289</v>
      </c>
      <c r="I20" s="20" t="str">
        <f t="shared" si="1"/>
        <v>update OrganizationUnit set name='NOVAON ADS HN',ParentID=1289, status=1,OrderNo=19,OrganizationUnitCode='ADSHN' ,Type=897 where OrganizationUnitid=15;</v>
      </c>
      <c r="T20" s="24">
        <v>2</v>
      </c>
      <c r="U20" s="24">
        <f t="shared" si="2"/>
        <v>897</v>
      </c>
    </row>
    <row r="21" spans="1:30" x14ac:dyDescent="0.25">
      <c r="A21">
        <v>1297</v>
      </c>
      <c r="B21">
        <v>20</v>
      </c>
      <c r="D21" s="13" t="s">
        <v>671</v>
      </c>
      <c r="E21" s="13" t="s">
        <v>438</v>
      </c>
      <c r="F21" s="13">
        <f t="shared" si="0"/>
        <v>1297</v>
      </c>
      <c r="G21" s="13" t="s">
        <v>431</v>
      </c>
      <c r="H21" s="20">
        <f t="shared" si="3"/>
        <v>15</v>
      </c>
      <c r="I21" s="20" t="str">
        <f t="shared" si="1"/>
        <v>update OrganizationUnit set name='BD NOVAONADS HN',ParentID=15, status=1,OrderNo=20,OrganizationUnitCode='BDADSHN' ,Type=898 where OrganizationUnitid=1297;</v>
      </c>
      <c r="T21" s="24">
        <v>3</v>
      </c>
      <c r="U21" s="24">
        <f t="shared" si="2"/>
        <v>898</v>
      </c>
    </row>
    <row r="22" spans="1:30" x14ac:dyDescent="0.25">
      <c r="A22">
        <v>1130</v>
      </c>
      <c r="B22">
        <v>21</v>
      </c>
      <c r="C22" t="s">
        <v>181</v>
      </c>
      <c r="D22" s="13" t="s">
        <v>672</v>
      </c>
      <c r="E22" s="13" t="s">
        <v>440</v>
      </c>
      <c r="F22" s="13">
        <f t="shared" si="0"/>
        <v>1130</v>
      </c>
      <c r="G22" s="13" t="s">
        <v>438</v>
      </c>
      <c r="H22" s="20">
        <f t="shared" si="3"/>
        <v>1297</v>
      </c>
      <c r="I22" s="20" t="str">
        <f t="shared" si="1"/>
        <v>update OrganizationUnit set name='BU01 NOVAON ADS HN',ParentID=1297, status=1,OrderNo=21,OrganizationUnitCode='BU01ADSHN' ,Type=899 where OrganizationUnitid=1130;</v>
      </c>
      <c r="J22" t="s">
        <v>279</v>
      </c>
      <c r="K22" t="s">
        <v>279</v>
      </c>
      <c r="L22">
        <v>4</v>
      </c>
      <c r="M22" t="s">
        <v>181</v>
      </c>
      <c r="N22" t="s">
        <v>181</v>
      </c>
      <c r="O22">
        <v>2</v>
      </c>
      <c r="P22">
        <v>1130</v>
      </c>
      <c r="Q22">
        <v>1</v>
      </c>
      <c r="R22">
        <v>1</v>
      </c>
      <c r="S22">
        <v>1</v>
      </c>
      <c r="T22" s="24">
        <v>4</v>
      </c>
      <c r="U22" s="24">
        <f t="shared" si="2"/>
        <v>899</v>
      </c>
      <c r="V22" t="s">
        <v>181</v>
      </c>
      <c r="W22" t="s">
        <v>181</v>
      </c>
    </row>
    <row r="23" spans="1:30" x14ac:dyDescent="0.25">
      <c r="A23">
        <v>37</v>
      </c>
      <c r="B23">
        <v>22</v>
      </c>
      <c r="C23" t="s">
        <v>181</v>
      </c>
      <c r="D23" s="13" t="s">
        <v>673</v>
      </c>
      <c r="E23" s="13" t="s">
        <v>469</v>
      </c>
      <c r="F23" s="13">
        <f t="shared" si="0"/>
        <v>37</v>
      </c>
      <c r="G23" s="13" t="s">
        <v>440</v>
      </c>
      <c r="H23" s="20">
        <f t="shared" si="3"/>
        <v>1130</v>
      </c>
      <c r="I23" s="20" t="str">
        <f t="shared" si="1"/>
        <v>update OrganizationUnit set name='BD01 HN BU01 NOVAON ADS HN',ParentID=1130, status=1,OrderNo=22,OrganizationUnitCode='BD01ADSHN' ,Type=900 where OrganizationUnitid=37;</v>
      </c>
      <c r="J23" t="s">
        <v>223</v>
      </c>
      <c r="K23" t="s">
        <v>223</v>
      </c>
      <c r="L23">
        <v>1130</v>
      </c>
      <c r="M23" t="s">
        <v>181</v>
      </c>
      <c r="N23" t="s">
        <v>181</v>
      </c>
      <c r="O23">
        <v>2</v>
      </c>
      <c r="P23">
        <v>1130</v>
      </c>
      <c r="Q23">
        <v>1</v>
      </c>
      <c r="R23">
        <v>1</v>
      </c>
      <c r="S23">
        <v>1</v>
      </c>
      <c r="T23" s="24">
        <v>5</v>
      </c>
      <c r="U23" s="24">
        <f t="shared" si="2"/>
        <v>900</v>
      </c>
      <c r="V23" t="s">
        <v>181</v>
      </c>
      <c r="W23">
        <v>2323223</v>
      </c>
    </row>
    <row r="24" spans="1:30" x14ac:dyDescent="0.25">
      <c r="A24">
        <v>12</v>
      </c>
      <c r="B24">
        <v>23</v>
      </c>
      <c r="C24" t="s">
        <v>181</v>
      </c>
      <c r="D24" s="13" t="s">
        <v>674</v>
      </c>
      <c r="E24" s="13" t="s">
        <v>442</v>
      </c>
      <c r="F24" s="13">
        <f t="shared" si="0"/>
        <v>12</v>
      </c>
      <c r="G24" s="13" t="s">
        <v>440</v>
      </c>
      <c r="H24" s="20">
        <f t="shared" si="3"/>
        <v>1130</v>
      </c>
      <c r="I24" s="20" t="str">
        <f t="shared" si="1"/>
        <v>update OrganizationUnit set name='BD02 HN BU01 NOVAON ADS HN',ParentID=1130, status=1,OrderNo=23,OrganizationUnitCode='BD02ADSHN' ,Type=900 where OrganizationUnitid=12;</v>
      </c>
      <c r="J24" t="s">
        <v>194</v>
      </c>
      <c r="K24" t="s">
        <v>194</v>
      </c>
      <c r="L24">
        <v>1130</v>
      </c>
      <c r="M24" t="s">
        <v>181</v>
      </c>
      <c r="N24" t="s">
        <v>181</v>
      </c>
      <c r="O24">
        <v>2</v>
      </c>
      <c r="P24">
        <v>1130</v>
      </c>
      <c r="Q24">
        <v>1</v>
      </c>
      <c r="R24">
        <v>1</v>
      </c>
      <c r="S24">
        <v>1</v>
      </c>
      <c r="T24" s="24">
        <v>5</v>
      </c>
      <c r="U24" s="24">
        <f t="shared" si="2"/>
        <v>900</v>
      </c>
      <c r="V24" t="s">
        <v>181</v>
      </c>
      <c r="W24" t="s">
        <v>181</v>
      </c>
      <c r="AD24" t="s">
        <v>675</v>
      </c>
    </row>
    <row r="25" spans="1:30" x14ac:dyDescent="0.25">
      <c r="A25">
        <v>1132</v>
      </c>
      <c r="B25">
        <v>24</v>
      </c>
      <c r="C25" t="s">
        <v>181</v>
      </c>
      <c r="D25" s="13" t="s">
        <v>676</v>
      </c>
      <c r="E25" s="13" t="s">
        <v>490</v>
      </c>
      <c r="F25" s="13">
        <f t="shared" si="0"/>
        <v>1132</v>
      </c>
      <c r="G25" s="13" t="s">
        <v>440</v>
      </c>
      <c r="H25" s="20">
        <f t="shared" si="3"/>
        <v>1130</v>
      </c>
      <c r="I25" s="20" t="str">
        <f t="shared" si="1"/>
        <v>update OrganizationUnit set name='BD10 HN BU01 NOVAON ADS HN',ParentID=1130, status=1,OrderNo=24,OrganizationUnitCode='BD10ADSHN' ,Type=900 where OrganizationUnitid=1132;</v>
      </c>
      <c r="J25" t="s">
        <v>281</v>
      </c>
      <c r="K25" t="s">
        <v>281</v>
      </c>
      <c r="L25">
        <v>1130</v>
      </c>
      <c r="M25" t="s">
        <v>181</v>
      </c>
      <c r="N25" t="s">
        <v>181</v>
      </c>
      <c r="O25">
        <v>2</v>
      </c>
      <c r="P25">
        <v>1130</v>
      </c>
      <c r="Q25">
        <v>1</v>
      </c>
      <c r="R25">
        <v>1</v>
      </c>
      <c r="S25">
        <v>1</v>
      </c>
      <c r="T25" s="24">
        <v>5</v>
      </c>
      <c r="U25" s="24">
        <f t="shared" si="2"/>
        <v>900</v>
      </c>
      <c r="V25" t="s">
        <v>181</v>
      </c>
      <c r="W25" t="s">
        <v>181</v>
      </c>
    </row>
    <row r="26" spans="1:30" x14ac:dyDescent="0.25">
      <c r="A26">
        <v>1131</v>
      </c>
      <c r="B26">
        <v>25</v>
      </c>
      <c r="C26" t="s">
        <v>181</v>
      </c>
      <c r="D26" s="13" t="s">
        <v>677</v>
      </c>
      <c r="E26" s="13" t="s">
        <v>441</v>
      </c>
      <c r="F26" s="13">
        <f t="shared" si="0"/>
        <v>1131</v>
      </c>
      <c r="G26" s="13" t="s">
        <v>438</v>
      </c>
      <c r="H26" s="20">
        <f t="shared" si="3"/>
        <v>1297</v>
      </c>
      <c r="I26" s="20" t="str">
        <f t="shared" si="1"/>
        <v>update OrganizationUnit set name='BU02 NOVAON ADS HN',ParentID=1297, status=1,OrderNo=25,OrganizationUnitCode='BU02ADSHN' ,Type=899 where OrganizationUnitid=1131;</v>
      </c>
      <c r="J26" t="s">
        <v>280</v>
      </c>
      <c r="K26" t="s">
        <v>280</v>
      </c>
      <c r="L26">
        <v>4</v>
      </c>
      <c r="M26" t="s">
        <v>181</v>
      </c>
      <c r="N26" t="s">
        <v>181</v>
      </c>
      <c r="O26">
        <v>2</v>
      </c>
      <c r="P26">
        <v>1131</v>
      </c>
      <c r="Q26">
        <v>1</v>
      </c>
      <c r="R26">
        <v>1</v>
      </c>
      <c r="S26">
        <v>0</v>
      </c>
      <c r="T26" s="24">
        <v>4</v>
      </c>
      <c r="U26" s="24">
        <f t="shared" si="2"/>
        <v>899</v>
      </c>
      <c r="V26" t="s">
        <v>181</v>
      </c>
      <c r="W26" t="s">
        <v>181</v>
      </c>
    </row>
    <row r="27" spans="1:30" x14ac:dyDescent="0.25">
      <c r="A27">
        <v>13</v>
      </c>
      <c r="B27">
        <v>26</v>
      </c>
      <c r="C27" t="s">
        <v>181</v>
      </c>
      <c r="D27" s="13" t="s">
        <v>678</v>
      </c>
      <c r="E27" s="13" t="s">
        <v>444</v>
      </c>
      <c r="F27" s="13">
        <f t="shared" si="0"/>
        <v>13</v>
      </c>
      <c r="G27" s="13" t="s">
        <v>441</v>
      </c>
      <c r="H27" s="20">
        <f t="shared" si="3"/>
        <v>1131</v>
      </c>
      <c r="I27" s="20" t="str">
        <f t="shared" si="1"/>
        <v>update OrganizationUnit set name='BD03 HN BU02 NOVAON ADS HN',ParentID=1131, status=1,OrderNo=26,OrganizationUnitCode='BD03ADSHN' ,Type=900 where OrganizationUnitid=13;</v>
      </c>
      <c r="J27" t="s">
        <v>195</v>
      </c>
      <c r="K27" t="s">
        <v>195</v>
      </c>
      <c r="L27">
        <v>1131</v>
      </c>
      <c r="M27" t="s">
        <v>181</v>
      </c>
      <c r="N27" t="s">
        <v>181</v>
      </c>
      <c r="O27">
        <v>2</v>
      </c>
      <c r="P27">
        <v>1131</v>
      </c>
      <c r="Q27">
        <v>1</v>
      </c>
      <c r="R27">
        <v>1</v>
      </c>
      <c r="S27">
        <v>1</v>
      </c>
      <c r="T27" s="24">
        <v>5</v>
      </c>
      <c r="U27" s="24">
        <f t="shared" si="2"/>
        <v>900</v>
      </c>
      <c r="V27" t="s">
        <v>181</v>
      </c>
      <c r="W27" t="s">
        <v>181</v>
      </c>
      <c r="AD27" t="s">
        <v>149</v>
      </c>
    </row>
    <row r="28" spans="1:30" x14ac:dyDescent="0.25">
      <c r="A28">
        <v>11</v>
      </c>
      <c r="B28">
        <v>27</v>
      </c>
      <c r="C28" t="s">
        <v>181</v>
      </c>
      <c r="D28" s="13" t="s">
        <v>679</v>
      </c>
      <c r="E28" s="13" t="s">
        <v>443</v>
      </c>
      <c r="F28" s="13">
        <f t="shared" si="0"/>
        <v>11</v>
      </c>
      <c r="G28" s="13" t="s">
        <v>441</v>
      </c>
      <c r="H28" s="20">
        <f t="shared" si="3"/>
        <v>1131</v>
      </c>
      <c r="I28" s="20" t="str">
        <f t="shared" si="1"/>
        <v>update OrganizationUnit set name='BD05 HN BU02 NOVAON ADS HN',ParentID=1131, status=1,OrderNo=27,OrganizationUnitCode='BD05ADSHN' ,Type=900 where OrganizationUnitid=11;</v>
      </c>
      <c r="J28" t="s">
        <v>193</v>
      </c>
      <c r="K28" t="s">
        <v>193</v>
      </c>
      <c r="L28">
        <v>1131</v>
      </c>
      <c r="M28" t="s">
        <v>181</v>
      </c>
      <c r="N28" t="s">
        <v>181</v>
      </c>
      <c r="O28">
        <v>2</v>
      </c>
      <c r="P28">
        <v>1131</v>
      </c>
      <c r="Q28">
        <v>1</v>
      </c>
      <c r="R28">
        <v>1</v>
      </c>
      <c r="S28">
        <v>1</v>
      </c>
      <c r="T28" s="24">
        <v>5</v>
      </c>
      <c r="U28" s="24">
        <f t="shared" si="2"/>
        <v>900</v>
      </c>
      <c r="V28" t="s">
        <v>181</v>
      </c>
      <c r="W28" t="s">
        <v>181</v>
      </c>
    </row>
    <row r="29" spans="1:30" x14ac:dyDescent="0.25">
      <c r="A29">
        <v>14</v>
      </c>
      <c r="B29">
        <v>28</v>
      </c>
      <c r="C29" t="s">
        <v>181</v>
      </c>
      <c r="D29" s="13" t="s">
        <v>680</v>
      </c>
      <c r="E29" s="13" t="s">
        <v>449</v>
      </c>
      <c r="F29" s="13">
        <f t="shared" si="0"/>
        <v>14</v>
      </c>
      <c r="G29" s="13" t="s">
        <v>441</v>
      </c>
      <c r="H29" s="20">
        <f t="shared" si="3"/>
        <v>1131</v>
      </c>
      <c r="I29" s="20" t="str">
        <f t="shared" si="1"/>
        <v>update OrganizationUnit set name='BD06 HN BU02 NOVAON ADS HN',ParentID=1131, status=1,OrderNo=28,OrganizationUnitCode='BD06ADSHN' ,Type=900 where OrganizationUnitid=14;</v>
      </c>
      <c r="J29" t="s">
        <v>196</v>
      </c>
      <c r="K29" t="s">
        <v>196</v>
      </c>
      <c r="L29">
        <v>1131</v>
      </c>
      <c r="M29" t="s">
        <v>181</v>
      </c>
      <c r="N29" t="s">
        <v>181</v>
      </c>
      <c r="O29">
        <v>2</v>
      </c>
      <c r="P29">
        <v>1131</v>
      </c>
      <c r="Q29">
        <v>1</v>
      </c>
      <c r="R29">
        <v>1</v>
      </c>
      <c r="S29">
        <v>1</v>
      </c>
      <c r="T29" s="24">
        <v>5</v>
      </c>
      <c r="U29" s="24">
        <f t="shared" si="2"/>
        <v>900</v>
      </c>
      <c r="V29" t="s">
        <v>181</v>
      </c>
      <c r="W29" t="s">
        <v>181</v>
      </c>
      <c r="AD29" t="s">
        <v>150</v>
      </c>
    </row>
    <row r="30" spans="1:30" x14ac:dyDescent="0.25">
      <c r="A30">
        <v>1076</v>
      </c>
      <c r="B30">
        <v>29</v>
      </c>
      <c r="C30" t="s">
        <v>181</v>
      </c>
      <c r="D30" s="13" t="s">
        <v>681</v>
      </c>
      <c r="E30" s="13" t="s">
        <v>479</v>
      </c>
      <c r="F30" s="13">
        <f t="shared" si="0"/>
        <v>1076</v>
      </c>
      <c r="G30" s="13" t="s">
        <v>441</v>
      </c>
      <c r="H30" s="20">
        <f t="shared" si="3"/>
        <v>1131</v>
      </c>
      <c r="I30" s="20" t="str">
        <f t="shared" si="1"/>
        <v>update OrganizationUnit set name='BD07 HN BU02 NOVAON ADS HN',ParentID=1131, status=1,OrderNo=29,OrganizationUnitCode='BD07ADSHN' ,Type=900 where OrganizationUnitid=1076;</v>
      </c>
      <c r="J30" t="s">
        <v>259</v>
      </c>
      <c r="K30" t="s">
        <v>259</v>
      </c>
      <c r="L30">
        <v>1131</v>
      </c>
      <c r="M30" t="s">
        <v>181</v>
      </c>
      <c r="N30" t="s">
        <v>181</v>
      </c>
      <c r="O30">
        <v>2</v>
      </c>
      <c r="P30">
        <v>1131</v>
      </c>
      <c r="Q30">
        <v>1</v>
      </c>
      <c r="R30">
        <v>1</v>
      </c>
      <c r="S30">
        <v>1</v>
      </c>
      <c r="T30" s="24">
        <v>5</v>
      </c>
      <c r="U30" s="24">
        <f t="shared" si="2"/>
        <v>900</v>
      </c>
      <c r="V30" t="s">
        <v>181</v>
      </c>
      <c r="W30" t="s">
        <v>181</v>
      </c>
    </row>
    <row r="31" spans="1:30" x14ac:dyDescent="0.25">
      <c r="A31">
        <v>1061</v>
      </c>
      <c r="B31">
        <v>30</v>
      </c>
      <c r="C31" t="s">
        <v>181</v>
      </c>
      <c r="D31" s="13" t="s">
        <v>682</v>
      </c>
      <c r="E31" s="13" t="s">
        <v>683</v>
      </c>
      <c r="F31" s="13">
        <f t="shared" si="0"/>
        <v>1061</v>
      </c>
      <c r="G31" s="13" t="s">
        <v>441</v>
      </c>
      <c r="H31" s="20">
        <f t="shared" si="3"/>
        <v>1131</v>
      </c>
      <c r="I31" s="20" t="str">
        <f t="shared" si="1"/>
        <v>update OrganizationUnit set name='BD08 HN BU02 NOVAON ADS HN',ParentID=1131, status=1,OrderNo=30,OrganizationUnitCode='BD08ADSHN' ,Type=900 where OrganizationUnitid=1061;</v>
      </c>
      <c r="J31" t="s">
        <v>251</v>
      </c>
      <c r="K31" t="s">
        <v>251</v>
      </c>
      <c r="L31">
        <v>1131</v>
      </c>
      <c r="M31" t="s">
        <v>181</v>
      </c>
      <c r="N31" t="s">
        <v>181</v>
      </c>
      <c r="O31">
        <v>2</v>
      </c>
      <c r="P31">
        <v>1131</v>
      </c>
      <c r="Q31">
        <v>1</v>
      </c>
      <c r="R31">
        <v>1</v>
      </c>
      <c r="S31">
        <v>1</v>
      </c>
      <c r="T31" s="24">
        <v>5</v>
      </c>
      <c r="U31" s="24">
        <f t="shared" si="2"/>
        <v>900</v>
      </c>
      <c r="V31" t="s">
        <v>181</v>
      </c>
      <c r="W31" t="s">
        <v>181</v>
      </c>
    </row>
    <row r="32" spans="1:30" x14ac:dyDescent="0.25">
      <c r="A32">
        <v>1133</v>
      </c>
      <c r="B32">
        <v>31</v>
      </c>
      <c r="C32" t="s">
        <v>181</v>
      </c>
      <c r="D32" s="13" t="s">
        <v>684</v>
      </c>
      <c r="E32" s="13" t="s">
        <v>491</v>
      </c>
      <c r="F32" s="13">
        <f t="shared" si="0"/>
        <v>1133</v>
      </c>
      <c r="G32" s="13" t="s">
        <v>441</v>
      </c>
      <c r="H32" s="20">
        <f t="shared" si="3"/>
        <v>1131</v>
      </c>
      <c r="I32" s="20" t="str">
        <f t="shared" si="1"/>
        <v>update OrganizationUnit set name='BD09 HN BU02 NOVAON ADS HN',ParentID=1131, status=1,OrderNo=31,OrganizationUnitCode='BD09ADSHN' ,Type=900 where OrganizationUnitid=1133;</v>
      </c>
      <c r="J32" t="s">
        <v>282</v>
      </c>
      <c r="K32" t="s">
        <v>282</v>
      </c>
      <c r="L32">
        <v>1131</v>
      </c>
      <c r="M32" t="s">
        <v>181</v>
      </c>
      <c r="N32" t="s">
        <v>181</v>
      </c>
      <c r="O32">
        <v>2</v>
      </c>
      <c r="P32">
        <v>1131</v>
      </c>
      <c r="Q32">
        <v>1</v>
      </c>
      <c r="R32">
        <v>1</v>
      </c>
      <c r="S32">
        <v>1</v>
      </c>
      <c r="T32" s="24">
        <v>5</v>
      </c>
      <c r="U32" s="24">
        <f t="shared" si="2"/>
        <v>900</v>
      </c>
      <c r="V32" t="s">
        <v>181</v>
      </c>
      <c r="W32" t="s">
        <v>181</v>
      </c>
    </row>
    <row r="33" spans="1:30" x14ac:dyDescent="0.25">
      <c r="A33">
        <v>1156</v>
      </c>
      <c r="B33">
        <v>32</v>
      </c>
      <c r="C33" t="s">
        <v>181</v>
      </c>
      <c r="D33" s="13" t="s">
        <v>685</v>
      </c>
      <c r="E33" s="13" t="s">
        <v>499</v>
      </c>
      <c r="F33" s="13">
        <f t="shared" si="0"/>
        <v>1156</v>
      </c>
      <c r="G33" s="13" t="s">
        <v>441</v>
      </c>
      <c r="H33" s="20">
        <f t="shared" si="3"/>
        <v>1131</v>
      </c>
      <c r="I33" s="20" t="str">
        <f t="shared" si="1"/>
        <v>update OrganizationUnit set name='BD11 HN BU02 NOVAON ADS HN',ParentID=1131, status=1,OrderNo=32,OrganizationUnitCode='BD11ADSHN' ,Type=900 where OrganizationUnitid=1156;</v>
      </c>
      <c r="J33" t="s">
        <v>300</v>
      </c>
      <c r="K33" t="s">
        <v>300</v>
      </c>
      <c r="L33">
        <v>1131</v>
      </c>
      <c r="M33" t="s">
        <v>181</v>
      </c>
      <c r="N33" t="s">
        <v>181</v>
      </c>
      <c r="O33">
        <v>2</v>
      </c>
      <c r="P33">
        <v>1131</v>
      </c>
      <c r="Q33">
        <v>1</v>
      </c>
      <c r="R33">
        <v>1</v>
      </c>
      <c r="S33">
        <v>1</v>
      </c>
      <c r="T33" s="24">
        <v>5</v>
      </c>
      <c r="U33" s="24">
        <f t="shared" si="2"/>
        <v>900</v>
      </c>
      <c r="V33" t="s">
        <v>181</v>
      </c>
      <c r="W33" t="s">
        <v>181</v>
      </c>
    </row>
    <row r="34" spans="1:30" x14ac:dyDescent="0.25">
      <c r="A34">
        <v>1159</v>
      </c>
      <c r="B34">
        <v>33</v>
      </c>
      <c r="C34" t="s">
        <v>181</v>
      </c>
      <c r="D34" s="13" t="s">
        <v>686</v>
      </c>
      <c r="E34" s="13" t="s">
        <v>500</v>
      </c>
      <c r="F34" s="13">
        <f t="shared" si="0"/>
        <v>1159</v>
      </c>
      <c r="G34" s="13" t="s">
        <v>441</v>
      </c>
      <c r="H34" s="20">
        <f t="shared" si="3"/>
        <v>1131</v>
      </c>
      <c r="I34" s="20" t="str">
        <f t="shared" si="1"/>
        <v>update OrganizationUnit set name='BD12 HN BU02 NOVAON ADS HN',ParentID=1131, status=1,OrderNo=33,OrganizationUnitCode='BD12ADSHN' ,Type=900 where OrganizationUnitid=1159;</v>
      </c>
      <c r="J34" t="s">
        <v>302</v>
      </c>
      <c r="K34" t="s">
        <v>302</v>
      </c>
      <c r="L34">
        <v>1131</v>
      </c>
      <c r="M34" t="s">
        <v>181</v>
      </c>
      <c r="N34" t="s">
        <v>181</v>
      </c>
      <c r="O34">
        <v>2</v>
      </c>
      <c r="P34">
        <v>1131</v>
      </c>
      <c r="Q34">
        <v>1</v>
      </c>
      <c r="R34">
        <v>1</v>
      </c>
      <c r="S34">
        <v>1</v>
      </c>
      <c r="T34" s="24">
        <v>5</v>
      </c>
      <c r="U34" s="24">
        <f t="shared" si="2"/>
        <v>900</v>
      </c>
      <c r="V34" t="s">
        <v>181</v>
      </c>
      <c r="W34" t="s">
        <v>181</v>
      </c>
    </row>
    <row r="35" spans="1:30" x14ac:dyDescent="0.25">
      <c r="A35">
        <v>1188</v>
      </c>
      <c r="B35">
        <v>34</v>
      </c>
      <c r="C35" t="s">
        <v>181</v>
      </c>
      <c r="D35" s="13" t="s">
        <v>687</v>
      </c>
      <c r="E35" s="13" t="s">
        <v>516</v>
      </c>
      <c r="F35" s="13">
        <f t="shared" si="0"/>
        <v>1188</v>
      </c>
      <c r="G35" s="13" t="s">
        <v>441</v>
      </c>
      <c r="H35" s="20">
        <f t="shared" si="3"/>
        <v>1131</v>
      </c>
      <c r="I35" s="20" t="str">
        <f t="shared" si="1"/>
        <v>update OrganizationUnit set name='Backup BU02 HN NOVAON ADS HN',ParentID=1131, status=1,OrderNo=34,OrganizationUnitCode='BackupBU02ADSHN' ,Type=902 where OrganizationUnitid=1188;</v>
      </c>
      <c r="J35" t="s">
        <v>332</v>
      </c>
      <c r="K35" t="s">
        <v>332</v>
      </c>
      <c r="L35">
        <v>1131</v>
      </c>
      <c r="M35" t="s">
        <v>181</v>
      </c>
      <c r="N35" t="s">
        <v>181</v>
      </c>
      <c r="O35">
        <v>2</v>
      </c>
      <c r="P35" t="s">
        <v>181</v>
      </c>
      <c r="Q35">
        <v>1</v>
      </c>
      <c r="R35">
        <v>1</v>
      </c>
      <c r="S35">
        <v>1</v>
      </c>
      <c r="T35" s="24">
        <v>7</v>
      </c>
      <c r="U35" s="24">
        <f t="shared" si="2"/>
        <v>902</v>
      </c>
      <c r="V35" t="s">
        <v>181</v>
      </c>
      <c r="W35" t="s">
        <v>181</v>
      </c>
    </row>
    <row r="36" spans="1:30" x14ac:dyDescent="0.25">
      <c r="A36">
        <v>5</v>
      </c>
      <c r="B36">
        <v>35</v>
      </c>
      <c r="C36" t="s">
        <v>186</v>
      </c>
      <c r="D36" s="13" t="s">
        <v>688</v>
      </c>
      <c r="E36" s="13" t="s">
        <v>445</v>
      </c>
      <c r="F36" s="13">
        <f t="shared" si="0"/>
        <v>5</v>
      </c>
      <c r="G36" s="13" t="s">
        <v>431</v>
      </c>
      <c r="H36" s="20">
        <f t="shared" si="3"/>
        <v>15</v>
      </c>
      <c r="I36" s="20" t="str">
        <f t="shared" si="1"/>
        <v>update OrganizationUnit set name='DIGITAL NOVAON ADS HN',ParentID=15, status=1,OrderNo=35,OrganizationUnitCode='DIGIADSHN' ,Type=898 where OrganizationUnitid=5;</v>
      </c>
      <c r="J36" t="s">
        <v>187</v>
      </c>
      <c r="K36" t="s">
        <v>187</v>
      </c>
      <c r="L36">
        <v>2</v>
      </c>
      <c r="M36" t="s">
        <v>181</v>
      </c>
      <c r="N36" t="s">
        <v>181</v>
      </c>
      <c r="O36">
        <v>2</v>
      </c>
      <c r="P36" t="s">
        <v>181</v>
      </c>
      <c r="Q36">
        <v>1</v>
      </c>
      <c r="R36">
        <v>1</v>
      </c>
      <c r="S36">
        <v>0</v>
      </c>
      <c r="T36" s="24">
        <v>3</v>
      </c>
      <c r="U36" s="24">
        <f t="shared" si="2"/>
        <v>898</v>
      </c>
      <c r="V36" t="s">
        <v>181</v>
      </c>
      <c r="W36" t="s">
        <v>181</v>
      </c>
      <c r="AD36" t="s">
        <v>654</v>
      </c>
    </row>
    <row r="37" spans="1:30" x14ac:dyDescent="0.25">
      <c r="A37">
        <v>1235</v>
      </c>
      <c r="B37">
        <v>36</v>
      </c>
      <c r="C37" t="s">
        <v>181</v>
      </c>
      <c r="D37" s="13" t="s">
        <v>689</v>
      </c>
      <c r="E37" s="13" t="s">
        <v>548</v>
      </c>
      <c r="F37" s="13">
        <f t="shared" si="0"/>
        <v>1235</v>
      </c>
      <c r="G37" s="13" t="s">
        <v>445</v>
      </c>
      <c r="H37" s="20">
        <f t="shared" si="3"/>
        <v>5</v>
      </c>
      <c r="I37" s="20" t="str">
        <f t="shared" si="1"/>
        <v>update OrganizationUnit set name='CS HN',ParentID=5, status=1,OrderNo=36,OrganizationUnitCode='CSHN' ,Type=899 where OrganizationUnitid=1235;</v>
      </c>
      <c r="J37" t="s">
        <v>381</v>
      </c>
      <c r="K37" t="s">
        <v>381</v>
      </c>
      <c r="L37">
        <v>5</v>
      </c>
      <c r="M37" t="s">
        <v>181</v>
      </c>
      <c r="N37" t="s">
        <v>181</v>
      </c>
      <c r="O37">
        <v>2</v>
      </c>
      <c r="P37" t="s">
        <v>181</v>
      </c>
      <c r="Q37">
        <v>1</v>
      </c>
      <c r="R37">
        <v>1</v>
      </c>
      <c r="S37">
        <v>0</v>
      </c>
      <c r="T37" s="24">
        <v>4</v>
      </c>
      <c r="U37" s="24">
        <f t="shared" si="2"/>
        <v>899</v>
      </c>
      <c r="V37" t="s">
        <v>382</v>
      </c>
      <c r="W37" t="s">
        <v>181</v>
      </c>
    </row>
    <row r="38" spans="1:30" x14ac:dyDescent="0.25">
      <c r="A38">
        <v>16</v>
      </c>
      <c r="B38">
        <v>37</v>
      </c>
      <c r="C38" t="s">
        <v>181</v>
      </c>
      <c r="D38" s="13" t="s">
        <v>690</v>
      </c>
      <c r="E38" s="13" t="s">
        <v>450</v>
      </c>
      <c r="F38" s="13">
        <f t="shared" si="0"/>
        <v>16</v>
      </c>
      <c r="G38" s="13" t="s">
        <v>548</v>
      </c>
      <c r="H38" s="20">
        <f t="shared" si="3"/>
        <v>1235</v>
      </c>
      <c r="I38" s="20" t="str">
        <f t="shared" si="1"/>
        <v>update OrganizationUnit set name='ACCOUNT HN',ParentID=1235, status=1,OrderNo=37,OrganizationUnitCode='ACCHN' ,Type=900 where OrganizationUnitid=16;</v>
      </c>
      <c r="J38" t="s">
        <v>197</v>
      </c>
      <c r="K38" t="s">
        <v>197</v>
      </c>
      <c r="L38">
        <v>1235</v>
      </c>
      <c r="M38" t="s">
        <v>181</v>
      </c>
      <c r="N38" t="s">
        <v>181</v>
      </c>
      <c r="O38">
        <v>2</v>
      </c>
      <c r="P38" t="s">
        <v>181</v>
      </c>
      <c r="Q38">
        <v>1</v>
      </c>
      <c r="R38">
        <v>1</v>
      </c>
      <c r="S38">
        <v>0</v>
      </c>
      <c r="T38" s="24">
        <v>5</v>
      </c>
      <c r="U38" s="24">
        <f t="shared" si="2"/>
        <v>900</v>
      </c>
      <c r="V38" t="s">
        <v>198</v>
      </c>
      <c r="W38" t="s">
        <v>181</v>
      </c>
      <c r="AD38" t="s">
        <v>152</v>
      </c>
    </row>
    <row r="39" spans="1:30" x14ac:dyDescent="0.25">
      <c r="A39">
        <v>1273</v>
      </c>
      <c r="B39">
        <v>38</v>
      </c>
      <c r="C39" t="s">
        <v>181</v>
      </c>
      <c r="D39" s="13" t="s">
        <v>691</v>
      </c>
      <c r="E39" s="13" t="s">
        <v>547</v>
      </c>
      <c r="F39" s="13">
        <f t="shared" si="0"/>
        <v>1273</v>
      </c>
      <c r="G39" s="13" t="s">
        <v>548</v>
      </c>
      <c r="H39" s="20">
        <f t="shared" si="3"/>
        <v>1235</v>
      </c>
      <c r="I39" s="20" t="str">
        <f t="shared" si="1"/>
        <v>update OrganizationUnit set name='DESIGNER HN',ParentID=1235, status=1,OrderNo=38,OrganizationUnitCode='DESHN' ,Type=900 where OrganizationUnitid=1273;</v>
      </c>
      <c r="J39" t="s">
        <v>387</v>
      </c>
      <c r="K39" t="s">
        <v>387</v>
      </c>
      <c r="L39">
        <v>1235</v>
      </c>
      <c r="M39" t="s">
        <v>181</v>
      </c>
      <c r="N39" t="s">
        <v>181</v>
      </c>
      <c r="O39">
        <v>2</v>
      </c>
      <c r="P39" t="s">
        <v>181</v>
      </c>
      <c r="Q39">
        <v>1</v>
      </c>
      <c r="R39">
        <v>1</v>
      </c>
      <c r="S39">
        <v>0</v>
      </c>
      <c r="T39" s="24">
        <v>5</v>
      </c>
      <c r="U39" s="24">
        <f t="shared" si="2"/>
        <v>900</v>
      </c>
      <c r="V39" t="s">
        <v>181</v>
      </c>
      <c r="W39" t="s">
        <v>181</v>
      </c>
    </row>
    <row r="40" spans="1:30" x14ac:dyDescent="0.25">
      <c r="A40">
        <v>1296</v>
      </c>
      <c r="B40">
        <v>39</v>
      </c>
      <c r="C40" t="s">
        <v>410</v>
      </c>
      <c r="D40" s="13" t="s">
        <v>692</v>
      </c>
      <c r="E40" s="13" t="s">
        <v>556</v>
      </c>
      <c r="F40" s="13">
        <f t="shared" si="0"/>
        <v>1296</v>
      </c>
      <c r="G40" s="13" t="s">
        <v>548</v>
      </c>
      <c r="H40" s="20">
        <f t="shared" si="3"/>
        <v>1235</v>
      </c>
      <c r="I40" s="20" t="str">
        <f t="shared" si="1"/>
        <v>update OrganizationUnit set name='MEDIA BUYER HN',ParentID=1235, status=1,OrderNo=39,OrganizationUnitCode='BUYERHN' ,Type=900 where OrganizationUnitid=1296;</v>
      </c>
      <c r="J40" t="s">
        <v>411</v>
      </c>
      <c r="K40" t="s">
        <v>411</v>
      </c>
      <c r="L40">
        <v>1235</v>
      </c>
      <c r="M40" t="s">
        <v>181</v>
      </c>
      <c r="N40" t="s">
        <v>181</v>
      </c>
      <c r="O40">
        <v>2</v>
      </c>
      <c r="P40" t="s">
        <v>181</v>
      </c>
      <c r="Q40">
        <v>1</v>
      </c>
      <c r="R40">
        <v>1</v>
      </c>
      <c r="S40">
        <v>0</v>
      </c>
      <c r="T40" s="24">
        <v>5</v>
      </c>
      <c r="U40" s="24">
        <f t="shared" si="2"/>
        <v>900</v>
      </c>
      <c r="V40" t="s">
        <v>412</v>
      </c>
      <c r="W40" t="s">
        <v>181</v>
      </c>
    </row>
    <row r="41" spans="1:30" x14ac:dyDescent="0.25">
      <c r="A41">
        <v>17</v>
      </c>
      <c r="B41">
        <v>40</v>
      </c>
      <c r="C41" t="s">
        <v>181</v>
      </c>
      <c r="D41" s="13" t="s">
        <v>693</v>
      </c>
      <c r="E41" s="13" t="s">
        <v>451</v>
      </c>
      <c r="F41" s="13">
        <f t="shared" si="0"/>
        <v>17</v>
      </c>
      <c r="G41" s="13" t="s">
        <v>445</v>
      </c>
      <c r="H41" s="20">
        <f t="shared" si="3"/>
        <v>5</v>
      </c>
      <c r="I41" s="20" t="str">
        <f t="shared" si="1"/>
        <v>update OrganizationUnit set name='MEDIA HN',ParentID=5, status=1,OrderNo=40,OrganizationUnitCode='MEDHN' ,Type=900 where OrganizationUnitid=17;</v>
      </c>
      <c r="J41" t="s">
        <v>199</v>
      </c>
      <c r="K41" t="s">
        <v>199</v>
      </c>
      <c r="L41">
        <v>1236</v>
      </c>
      <c r="M41" t="s">
        <v>181</v>
      </c>
      <c r="N41" t="s">
        <v>181</v>
      </c>
      <c r="O41">
        <v>2</v>
      </c>
      <c r="P41" t="s">
        <v>181</v>
      </c>
      <c r="Q41">
        <v>1</v>
      </c>
      <c r="R41">
        <v>1</v>
      </c>
      <c r="S41">
        <v>0</v>
      </c>
      <c r="T41" s="24">
        <v>5</v>
      </c>
      <c r="U41" s="24">
        <f t="shared" si="2"/>
        <v>900</v>
      </c>
      <c r="V41" t="s">
        <v>200</v>
      </c>
      <c r="W41" t="s">
        <v>181</v>
      </c>
      <c r="AD41" t="s">
        <v>153</v>
      </c>
    </row>
    <row r="42" spans="1:30" x14ac:dyDescent="0.25">
      <c r="A42">
        <v>1141</v>
      </c>
      <c r="B42">
        <v>41</v>
      </c>
      <c r="C42" t="s">
        <v>181</v>
      </c>
      <c r="D42" s="13" t="s">
        <v>694</v>
      </c>
      <c r="E42" s="13" t="s">
        <v>492</v>
      </c>
      <c r="F42" s="13">
        <f t="shared" si="0"/>
        <v>1141</v>
      </c>
      <c r="G42" s="13" t="s">
        <v>445</v>
      </c>
      <c r="H42" s="20">
        <f t="shared" si="3"/>
        <v>5</v>
      </c>
      <c r="I42" s="20" t="str">
        <f t="shared" si="1"/>
        <v>update OrganizationUnit set name='DS HN',ParentID=5, status=1,OrderNo=41,OrganizationUnitCode='DSHN' ,Type=900 where OrganizationUnitid=1141;</v>
      </c>
      <c r="J42" t="s">
        <v>289</v>
      </c>
      <c r="K42" t="s">
        <v>289</v>
      </c>
      <c r="L42">
        <v>5</v>
      </c>
      <c r="M42" t="s">
        <v>181</v>
      </c>
      <c r="N42" t="s">
        <v>181</v>
      </c>
      <c r="O42">
        <v>2</v>
      </c>
      <c r="P42" t="s">
        <v>181</v>
      </c>
      <c r="Q42">
        <v>1</v>
      </c>
      <c r="R42">
        <v>1</v>
      </c>
      <c r="S42">
        <v>0</v>
      </c>
      <c r="T42" s="24">
        <v>5</v>
      </c>
      <c r="U42" s="24">
        <f t="shared" si="2"/>
        <v>900</v>
      </c>
      <c r="V42" t="s">
        <v>290</v>
      </c>
      <c r="W42" t="s">
        <v>181</v>
      </c>
    </row>
    <row r="43" spans="1:30" x14ac:dyDescent="0.25">
      <c r="A43">
        <v>1153</v>
      </c>
      <c r="B43">
        <v>42</v>
      </c>
      <c r="C43" t="s">
        <v>181</v>
      </c>
      <c r="D43" s="13" t="s">
        <v>695</v>
      </c>
      <c r="E43" s="13" t="s">
        <v>496</v>
      </c>
      <c r="F43" s="13">
        <f t="shared" si="0"/>
        <v>1153</v>
      </c>
      <c r="G43" s="13" t="s">
        <v>492</v>
      </c>
      <c r="H43" s="20">
        <f t="shared" si="3"/>
        <v>1141</v>
      </c>
      <c r="I43" s="20" t="str">
        <f t="shared" si="1"/>
        <v>update OrganizationUnit set name='PLANNER HN',ParentID=1141, status=1,OrderNo=42,OrganizationUnitCode='PLANHN' ,Type=901 where OrganizationUnitid=1153;</v>
      </c>
      <c r="J43" t="s">
        <v>297</v>
      </c>
      <c r="K43" t="s">
        <v>297</v>
      </c>
      <c r="L43">
        <v>1141</v>
      </c>
      <c r="M43" t="s">
        <v>181</v>
      </c>
      <c r="N43" t="s">
        <v>181</v>
      </c>
      <c r="O43">
        <v>2</v>
      </c>
      <c r="P43" t="s">
        <v>181</v>
      </c>
      <c r="Q43">
        <v>1</v>
      </c>
      <c r="R43">
        <v>1</v>
      </c>
      <c r="S43">
        <v>0</v>
      </c>
      <c r="T43" s="24">
        <v>6</v>
      </c>
      <c r="U43" s="24">
        <f t="shared" si="2"/>
        <v>901</v>
      </c>
      <c r="V43" t="s">
        <v>181</v>
      </c>
      <c r="W43" t="s">
        <v>181</v>
      </c>
    </row>
    <row r="44" spans="1:30" x14ac:dyDescent="0.25">
      <c r="A44">
        <v>1154</v>
      </c>
      <c r="B44">
        <v>43</v>
      </c>
      <c r="C44" t="s">
        <v>181</v>
      </c>
      <c r="D44" s="13" t="s">
        <v>696</v>
      </c>
      <c r="E44" s="13" t="s">
        <v>498</v>
      </c>
      <c r="F44" s="13">
        <f t="shared" si="0"/>
        <v>1154</v>
      </c>
      <c r="G44" s="13" t="s">
        <v>492</v>
      </c>
      <c r="H44" s="20">
        <f t="shared" si="3"/>
        <v>1141</v>
      </c>
      <c r="I44" s="20" t="str">
        <f t="shared" si="1"/>
        <v>update OrganizationUnit set name='SOCIAL HN',ParentID=1141, status=1,OrderNo=43,OrganizationUnitCode='SOCHN' ,Type=901 where OrganizationUnitid=1154;</v>
      </c>
      <c r="J44" t="s">
        <v>298</v>
      </c>
      <c r="K44" t="s">
        <v>298</v>
      </c>
      <c r="L44">
        <v>1141</v>
      </c>
      <c r="M44" t="s">
        <v>181</v>
      </c>
      <c r="N44" t="s">
        <v>181</v>
      </c>
      <c r="O44">
        <v>2</v>
      </c>
      <c r="P44" t="s">
        <v>181</v>
      </c>
      <c r="Q44">
        <v>1</v>
      </c>
      <c r="R44">
        <v>1</v>
      </c>
      <c r="S44">
        <v>0</v>
      </c>
      <c r="T44" s="24">
        <v>6</v>
      </c>
      <c r="U44" s="24">
        <f t="shared" si="2"/>
        <v>901</v>
      </c>
      <c r="V44" t="s">
        <v>181</v>
      </c>
      <c r="W44" t="s">
        <v>181</v>
      </c>
    </row>
    <row r="45" spans="1:30" x14ac:dyDescent="0.25">
      <c r="A45">
        <v>1155</v>
      </c>
      <c r="B45">
        <v>44</v>
      </c>
      <c r="C45" t="s">
        <v>181</v>
      </c>
      <c r="D45" s="13" t="s">
        <v>697</v>
      </c>
      <c r="E45" s="13" t="s">
        <v>497</v>
      </c>
      <c r="F45" s="13">
        <f t="shared" si="0"/>
        <v>1155</v>
      </c>
      <c r="G45" s="13" t="s">
        <v>492</v>
      </c>
      <c r="H45" s="20">
        <f t="shared" si="3"/>
        <v>1141</v>
      </c>
      <c r="I45" s="20" t="str">
        <f t="shared" si="1"/>
        <v>update OrganizationUnit set name='CREATIVE HN',ParentID=1141, status=1,OrderNo=44,OrganizationUnitCode='CREAHN' ,Type=901 where OrganizationUnitid=1155;</v>
      </c>
      <c r="J45" t="s">
        <v>299</v>
      </c>
      <c r="K45" t="s">
        <v>299</v>
      </c>
      <c r="L45">
        <v>1141</v>
      </c>
      <c r="M45" t="s">
        <v>181</v>
      </c>
      <c r="N45" t="s">
        <v>181</v>
      </c>
      <c r="O45">
        <v>2</v>
      </c>
      <c r="P45" t="s">
        <v>181</v>
      </c>
      <c r="Q45">
        <v>1</v>
      </c>
      <c r="R45">
        <v>1</v>
      </c>
      <c r="S45">
        <v>0</v>
      </c>
      <c r="T45" s="24">
        <v>6</v>
      </c>
      <c r="U45" s="24">
        <f t="shared" si="2"/>
        <v>901</v>
      </c>
      <c r="V45" t="s">
        <v>181</v>
      </c>
      <c r="W45" t="s">
        <v>181</v>
      </c>
    </row>
    <row r="46" spans="1:30" x14ac:dyDescent="0.25">
      <c r="A46">
        <v>3</v>
      </c>
      <c r="B46">
        <v>45</v>
      </c>
      <c r="C46" t="s">
        <v>184</v>
      </c>
      <c r="D46" s="13" t="s">
        <v>437</v>
      </c>
      <c r="E46" s="13" t="s">
        <v>433</v>
      </c>
      <c r="F46" s="13">
        <f t="shared" si="0"/>
        <v>3</v>
      </c>
      <c r="G46" s="13" t="s">
        <v>430</v>
      </c>
      <c r="H46" s="20">
        <f t="shared" si="3"/>
        <v>1289</v>
      </c>
      <c r="I46" s="20" t="str">
        <f t="shared" si="1"/>
        <v>update OrganizationUnit set name='NOVAON ADS HCM',ParentID=1289, status=1,OrderNo=45,OrganizationUnitCode='ADSHCM' ,Type=897 where OrganizationUnitid=3;</v>
      </c>
      <c r="J46" t="s">
        <v>185</v>
      </c>
      <c r="K46" t="s">
        <v>185</v>
      </c>
      <c r="L46">
        <v>1</v>
      </c>
      <c r="M46" t="s">
        <v>181</v>
      </c>
      <c r="N46" t="s">
        <v>181</v>
      </c>
      <c r="O46">
        <v>3</v>
      </c>
      <c r="P46" t="s">
        <v>181</v>
      </c>
      <c r="Q46">
        <v>1</v>
      </c>
      <c r="R46">
        <v>1</v>
      </c>
      <c r="S46">
        <v>0</v>
      </c>
      <c r="T46" s="24">
        <v>2</v>
      </c>
      <c r="U46" s="24">
        <f t="shared" si="2"/>
        <v>897</v>
      </c>
      <c r="V46" t="s">
        <v>181</v>
      </c>
      <c r="W46" t="s">
        <v>181</v>
      </c>
      <c r="AD46" t="s">
        <v>81</v>
      </c>
    </row>
    <row r="47" spans="1:30" x14ac:dyDescent="0.25">
      <c r="A47">
        <v>7</v>
      </c>
      <c r="B47">
        <v>46</v>
      </c>
      <c r="C47" t="s">
        <v>181</v>
      </c>
      <c r="D47" s="13" t="s">
        <v>698</v>
      </c>
      <c r="E47" s="13" t="s">
        <v>446</v>
      </c>
      <c r="F47" s="13">
        <f t="shared" si="0"/>
        <v>7</v>
      </c>
      <c r="G47" s="13" t="s">
        <v>433</v>
      </c>
      <c r="H47" s="20">
        <f t="shared" si="3"/>
        <v>3</v>
      </c>
      <c r="I47" s="20" t="str">
        <f t="shared" si="1"/>
        <v>update OrganizationUnit set name='BD NOVAON ADS HCM',ParentID=3, status=1,OrderNo=46,OrganizationUnitCode='BDADSHCM' ,Type=898 where OrganizationUnitid=7;</v>
      </c>
      <c r="J47" t="s">
        <v>189</v>
      </c>
      <c r="K47" t="s">
        <v>189</v>
      </c>
      <c r="L47">
        <v>3</v>
      </c>
      <c r="M47" t="s">
        <v>181</v>
      </c>
      <c r="N47" t="s">
        <v>181</v>
      </c>
      <c r="O47">
        <v>3</v>
      </c>
      <c r="P47" t="s">
        <v>181</v>
      </c>
      <c r="Q47">
        <v>1</v>
      </c>
      <c r="R47">
        <v>1</v>
      </c>
      <c r="S47">
        <v>0</v>
      </c>
      <c r="T47" s="24">
        <v>3</v>
      </c>
      <c r="U47" s="24">
        <f t="shared" si="2"/>
        <v>898</v>
      </c>
      <c r="V47" t="s">
        <v>181</v>
      </c>
      <c r="W47" t="s">
        <v>181</v>
      </c>
      <c r="AD47" t="s">
        <v>7</v>
      </c>
    </row>
    <row r="48" spans="1:30" x14ac:dyDescent="0.25">
      <c r="A48">
        <v>1084</v>
      </c>
      <c r="B48">
        <v>47</v>
      </c>
      <c r="C48" t="s">
        <v>181</v>
      </c>
      <c r="D48" s="13" t="s">
        <v>699</v>
      </c>
      <c r="E48" s="13" t="s">
        <v>456</v>
      </c>
      <c r="F48" s="13">
        <f t="shared" si="0"/>
        <v>1084</v>
      </c>
      <c r="G48" s="13" t="s">
        <v>446</v>
      </c>
      <c r="H48" s="20">
        <f t="shared" si="3"/>
        <v>7</v>
      </c>
      <c r="I48" s="20" t="str">
        <f t="shared" si="1"/>
        <v>update OrganizationUnit set name='BU01 HCM NOVAON ADS HCM',ParentID=7, status=1,OrderNo=47,OrganizationUnitCode='BU01ADSHCM' ,Type=899 where OrganizationUnitid=1084;</v>
      </c>
      <c r="J48" t="s">
        <v>263</v>
      </c>
      <c r="K48" t="s">
        <v>263</v>
      </c>
      <c r="L48">
        <v>1095</v>
      </c>
      <c r="M48" t="s">
        <v>181</v>
      </c>
      <c r="N48" t="s">
        <v>181</v>
      </c>
      <c r="O48">
        <v>3</v>
      </c>
      <c r="P48">
        <v>1084</v>
      </c>
      <c r="Q48">
        <v>1</v>
      </c>
      <c r="R48">
        <v>1</v>
      </c>
      <c r="S48">
        <v>1</v>
      </c>
      <c r="T48" s="24">
        <v>4</v>
      </c>
      <c r="U48" s="24">
        <f t="shared" si="2"/>
        <v>899</v>
      </c>
      <c r="V48" t="s">
        <v>181</v>
      </c>
      <c r="W48" t="s">
        <v>181</v>
      </c>
    </row>
    <row r="49" spans="1:30" x14ac:dyDescent="0.25">
      <c r="A49">
        <v>27</v>
      </c>
      <c r="B49">
        <v>48</v>
      </c>
      <c r="C49" t="s">
        <v>181</v>
      </c>
      <c r="D49" s="13" t="s">
        <v>700</v>
      </c>
      <c r="E49" s="13" t="s">
        <v>457</v>
      </c>
      <c r="F49" s="13">
        <f t="shared" si="0"/>
        <v>27</v>
      </c>
      <c r="G49" s="13" t="s">
        <v>456</v>
      </c>
      <c r="H49" s="20">
        <f t="shared" si="3"/>
        <v>1084</v>
      </c>
      <c r="I49" s="20" t="str">
        <f t="shared" si="1"/>
        <v>update OrganizationUnit set name='BD01 HCM BU01 HCM NOVAON ADS HCM',ParentID=1084, status=1,OrderNo=48,OrganizationUnitCode='BD01ADSHCM' ,Type=900 where OrganizationUnitid=27;</v>
      </c>
      <c r="J49" t="s">
        <v>212</v>
      </c>
      <c r="K49" t="s">
        <v>212</v>
      </c>
      <c r="L49">
        <v>1084</v>
      </c>
      <c r="M49" t="s">
        <v>181</v>
      </c>
      <c r="N49" t="s">
        <v>181</v>
      </c>
      <c r="O49">
        <v>3</v>
      </c>
      <c r="P49">
        <v>1084</v>
      </c>
      <c r="Q49">
        <v>1</v>
      </c>
      <c r="R49">
        <v>1</v>
      </c>
      <c r="S49">
        <v>1</v>
      </c>
      <c r="T49" s="24">
        <v>5</v>
      </c>
      <c r="U49" s="24">
        <f t="shared" si="2"/>
        <v>900</v>
      </c>
      <c r="V49" t="s">
        <v>181</v>
      </c>
      <c r="W49" t="s">
        <v>181</v>
      </c>
      <c r="AD49" t="s">
        <v>163</v>
      </c>
    </row>
    <row r="50" spans="1:30" x14ac:dyDescent="0.25">
      <c r="A50">
        <v>1204</v>
      </c>
      <c r="B50">
        <v>49</v>
      </c>
      <c r="C50" t="s">
        <v>181</v>
      </c>
      <c r="D50" s="13" t="s">
        <v>701</v>
      </c>
      <c r="E50" s="13" t="s">
        <v>525</v>
      </c>
      <c r="F50" s="13">
        <f t="shared" si="0"/>
        <v>1204</v>
      </c>
      <c r="G50" s="13" t="s">
        <v>456</v>
      </c>
      <c r="H50" s="20">
        <f t="shared" si="3"/>
        <v>1084</v>
      </c>
      <c r="I50" s="20" t="str">
        <f t="shared" si="1"/>
        <v>update OrganizationUnit set name='BD02 HCM BU01 HCM NOVAON ADS HCM',ParentID=1084, status=1,OrderNo=49,OrganizationUnitCode='BD02ADSHCM' ,Type=900 where OrganizationUnitid=1204;</v>
      </c>
      <c r="J50" t="s">
        <v>350</v>
      </c>
      <c r="K50" t="s">
        <v>350</v>
      </c>
      <c r="L50">
        <v>1084</v>
      </c>
      <c r="M50" t="s">
        <v>181</v>
      </c>
      <c r="N50" t="s">
        <v>181</v>
      </c>
      <c r="O50">
        <v>3</v>
      </c>
      <c r="P50">
        <v>1084</v>
      </c>
      <c r="Q50">
        <v>1</v>
      </c>
      <c r="R50">
        <v>1</v>
      </c>
      <c r="S50">
        <v>1</v>
      </c>
      <c r="T50" s="24">
        <v>5</v>
      </c>
      <c r="U50" s="24">
        <f t="shared" si="2"/>
        <v>900</v>
      </c>
      <c r="V50" t="s">
        <v>181</v>
      </c>
      <c r="W50" t="s">
        <v>181</v>
      </c>
    </row>
    <row r="51" spans="1:30" x14ac:dyDescent="0.25">
      <c r="A51">
        <v>1205</v>
      </c>
      <c r="B51">
        <v>50</v>
      </c>
      <c r="C51" t="s">
        <v>181</v>
      </c>
      <c r="D51" s="13" t="s">
        <v>702</v>
      </c>
      <c r="E51" s="13" t="s">
        <v>526</v>
      </c>
      <c r="F51" s="13">
        <f t="shared" si="0"/>
        <v>1205</v>
      </c>
      <c r="G51" s="13" t="s">
        <v>456</v>
      </c>
      <c r="H51" s="20">
        <f t="shared" si="3"/>
        <v>1084</v>
      </c>
      <c r="I51" s="20" t="str">
        <f t="shared" si="1"/>
        <v>update OrganizationUnit set name='BD09 HCM BU01 HCM NOVAON ADS HCM',ParentID=1084, status=1,OrderNo=50,OrganizationUnitCode='BD09ADSHCM' ,Type=900 where OrganizationUnitid=1205;</v>
      </c>
      <c r="J51" t="s">
        <v>351</v>
      </c>
      <c r="K51" t="s">
        <v>351</v>
      </c>
      <c r="L51">
        <v>1084</v>
      </c>
      <c r="M51" t="s">
        <v>181</v>
      </c>
      <c r="N51" t="s">
        <v>181</v>
      </c>
      <c r="O51">
        <v>3</v>
      </c>
      <c r="P51">
        <v>1084</v>
      </c>
      <c r="Q51">
        <v>1</v>
      </c>
      <c r="R51">
        <v>1</v>
      </c>
      <c r="S51">
        <v>1</v>
      </c>
      <c r="T51" s="24">
        <v>5</v>
      </c>
      <c r="U51" s="24">
        <f t="shared" si="2"/>
        <v>900</v>
      </c>
      <c r="V51" t="s">
        <v>181</v>
      </c>
      <c r="W51" t="s">
        <v>181</v>
      </c>
    </row>
    <row r="52" spans="1:30" x14ac:dyDescent="0.25">
      <c r="A52">
        <v>1202</v>
      </c>
      <c r="B52">
        <v>51</v>
      </c>
      <c r="C52" t="s">
        <v>181</v>
      </c>
      <c r="D52" s="13" t="s">
        <v>703</v>
      </c>
      <c r="E52" s="13" t="s">
        <v>527</v>
      </c>
      <c r="F52" s="13">
        <f t="shared" si="0"/>
        <v>1202</v>
      </c>
      <c r="G52" s="13" t="s">
        <v>456</v>
      </c>
      <c r="H52" s="20">
        <f t="shared" si="3"/>
        <v>1084</v>
      </c>
      <c r="I52" s="20" t="str">
        <f t="shared" si="1"/>
        <v>update OrganizationUnit set name='BD12 HCM BU01 HCM NOVAON ADS HCM',ParentID=1084, status=1,OrderNo=51,OrganizationUnitCode='BD12ADSHCM' ,Type=900 where OrganizationUnitid=1202;</v>
      </c>
      <c r="J52" t="s">
        <v>348</v>
      </c>
      <c r="K52" t="s">
        <v>348</v>
      </c>
      <c r="L52">
        <v>1084</v>
      </c>
      <c r="M52" t="s">
        <v>181</v>
      </c>
      <c r="N52" t="s">
        <v>181</v>
      </c>
      <c r="O52">
        <v>3</v>
      </c>
      <c r="P52">
        <v>1084</v>
      </c>
      <c r="Q52">
        <v>1</v>
      </c>
      <c r="R52">
        <v>1</v>
      </c>
      <c r="S52">
        <v>1</v>
      </c>
      <c r="T52" s="24">
        <v>5</v>
      </c>
      <c r="U52" s="24">
        <f t="shared" si="2"/>
        <v>900</v>
      </c>
      <c r="V52" t="s">
        <v>181</v>
      </c>
      <c r="W52" t="s">
        <v>181</v>
      </c>
    </row>
    <row r="53" spans="1:30" x14ac:dyDescent="0.25">
      <c r="A53">
        <v>1085</v>
      </c>
      <c r="B53">
        <v>52</v>
      </c>
      <c r="C53" t="s">
        <v>181</v>
      </c>
      <c r="D53" s="13" t="s">
        <v>704</v>
      </c>
      <c r="E53" s="13" t="s">
        <v>458</v>
      </c>
      <c r="F53" s="13">
        <f t="shared" si="0"/>
        <v>1085</v>
      </c>
      <c r="G53" s="13" t="s">
        <v>446</v>
      </c>
      <c r="H53" s="20">
        <f t="shared" si="3"/>
        <v>7</v>
      </c>
      <c r="I53" s="20" t="str">
        <f t="shared" si="1"/>
        <v>update OrganizationUnit set name='BU02 HCM NOVAON ADS HCM',ParentID=7, status=1,OrderNo=52,OrganizationUnitCode='BU02ADSHCM' ,Type=899 where OrganizationUnitid=1085;</v>
      </c>
      <c r="J53" t="s">
        <v>264</v>
      </c>
      <c r="K53" t="s">
        <v>264</v>
      </c>
      <c r="L53">
        <v>1098</v>
      </c>
      <c r="M53" t="s">
        <v>181</v>
      </c>
      <c r="N53" t="s">
        <v>181</v>
      </c>
      <c r="O53">
        <v>3</v>
      </c>
      <c r="P53">
        <v>1085</v>
      </c>
      <c r="Q53">
        <v>1</v>
      </c>
      <c r="R53">
        <v>1</v>
      </c>
      <c r="S53">
        <v>1</v>
      </c>
      <c r="T53" s="24">
        <v>4</v>
      </c>
      <c r="U53" s="24">
        <f t="shared" si="2"/>
        <v>899</v>
      </c>
      <c r="V53" t="s">
        <v>181</v>
      </c>
      <c r="W53" t="s">
        <v>181</v>
      </c>
    </row>
    <row r="54" spans="1:30" x14ac:dyDescent="0.25">
      <c r="A54">
        <v>32</v>
      </c>
      <c r="B54">
        <v>53</v>
      </c>
      <c r="C54" t="s">
        <v>181</v>
      </c>
      <c r="D54" s="13" t="s">
        <v>705</v>
      </c>
      <c r="E54" s="13" t="s">
        <v>464</v>
      </c>
      <c r="F54" s="13">
        <f t="shared" si="0"/>
        <v>32</v>
      </c>
      <c r="G54" s="13" t="s">
        <v>458</v>
      </c>
      <c r="H54" s="20">
        <f t="shared" si="3"/>
        <v>1085</v>
      </c>
      <c r="I54" s="20" t="str">
        <f t="shared" si="1"/>
        <v>update OrganizationUnit set name='BD03 HCM BU02 NOVAON ADS HCM',ParentID=1085, status=1,OrderNo=53,OrganizationUnitCode='BD03ADSHCM' ,Type=900 where OrganizationUnitid=32;</v>
      </c>
      <c r="J54" t="s">
        <v>216</v>
      </c>
      <c r="K54" t="s">
        <v>216</v>
      </c>
      <c r="L54">
        <v>1085</v>
      </c>
      <c r="M54" t="s">
        <v>181</v>
      </c>
      <c r="N54" t="s">
        <v>181</v>
      </c>
      <c r="O54">
        <v>3</v>
      </c>
      <c r="P54">
        <v>1085</v>
      </c>
      <c r="Q54">
        <v>1</v>
      </c>
      <c r="R54">
        <v>1</v>
      </c>
      <c r="S54">
        <v>1</v>
      </c>
      <c r="T54" s="24">
        <v>5</v>
      </c>
      <c r="U54" s="24">
        <f t="shared" si="2"/>
        <v>900</v>
      </c>
      <c r="V54" t="s">
        <v>181</v>
      </c>
      <c r="W54" t="s">
        <v>181</v>
      </c>
      <c r="AD54" t="s">
        <v>167</v>
      </c>
    </row>
    <row r="55" spans="1:30" x14ac:dyDescent="0.25">
      <c r="A55">
        <v>33</v>
      </c>
      <c r="B55">
        <v>54</v>
      </c>
      <c r="C55" t="s">
        <v>181</v>
      </c>
      <c r="D55" s="13" t="s">
        <v>706</v>
      </c>
      <c r="E55" s="13" t="s">
        <v>465</v>
      </c>
      <c r="F55" s="13">
        <f t="shared" si="0"/>
        <v>33</v>
      </c>
      <c r="G55" s="13" t="s">
        <v>458</v>
      </c>
      <c r="H55" s="20">
        <f t="shared" si="3"/>
        <v>1085</v>
      </c>
      <c r="I55" s="20" t="str">
        <f t="shared" si="1"/>
        <v>update OrganizationUnit set name='BD05 HCM BU02 NOVAON ADS HCM',ParentID=1085, status=1,OrderNo=54,OrganizationUnitCode='BD05ADSHCM' ,Type=900 where OrganizationUnitid=33;</v>
      </c>
      <c r="J55" t="s">
        <v>217</v>
      </c>
      <c r="K55" t="s">
        <v>217</v>
      </c>
      <c r="L55">
        <v>1085</v>
      </c>
      <c r="M55" t="s">
        <v>181</v>
      </c>
      <c r="N55" t="s">
        <v>181</v>
      </c>
      <c r="O55">
        <v>3</v>
      </c>
      <c r="P55">
        <v>1085</v>
      </c>
      <c r="Q55">
        <v>1</v>
      </c>
      <c r="R55">
        <v>1</v>
      </c>
      <c r="S55">
        <v>1</v>
      </c>
      <c r="T55" s="24">
        <v>5</v>
      </c>
      <c r="U55" s="24">
        <f t="shared" si="2"/>
        <v>900</v>
      </c>
      <c r="V55" t="s">
        <v>181</v>
      </c>
      <c r="W55" t="s">
        <v>181</v>
      </c>
      <c r="AD55" t="s">
        <v>168</v>
      </c>
    </row>
    <row r="56" spans="1:30" x14ac:dyDescent="0.25">
      <c r="A56">
        <v>1058</v>
      </c>
      <c r="B56">
        <v>55</v>
      </c>
      <c r="C56" t="s">
        <v>181</v>
      </c>
      <c r="D56" s="13" t="s">
        <v>707</v>
      </c>
      <c r="E56" s="13" t="s">
        <v>476</v>
      </c>
      <c r="F56" s="13">
        <f t="shared" si="0"/>
        <v>1058</v>
      </c>
      <c r="G56" s="13" t="s">
        <v>458</v>
      </c>
      <c r="H56" s="20">
        <f t="shared" si="3"/>
        <v>1085</v>
      </c>
      <c r="I56" s="20" t="str">
        <f t="shared" si="1"/>
        <v>update OrganizationUnit set name='BD07 HCM BU02 NOVAON ADS HCM',ParentID=1085, status=1,OrderNo=55,OrganizationUnitCode='BD07ADSHCM' ,Type=900 where OrganizationUnitid=1058;</v>
      </c>
      <c r="J56" t="s">
        <v>250</v>
      </c>
      <c r="K56" t="s">
        <v>250</v>
      </c>
      <c r="L56">
        <v>1085</v>
      </c>
      <c r="M56" t="s">
        <v>181</v>
      </c>
      <c r="N56" t="s">
        <v>181</v>
      </c>
      <c r="O56">
        <v>3</v>
      </c>
      <c r="P56">
        <v>1085</v>
      </c>
      <c r="Q56">
        <v>1</v>
      </c>
      <c r="R56">
        <v>1</v>
      </c>
      <c r="S56">
        <v>1</v>
      </c>
      <c r="T56" s="24">
        <v>5</v>
      </c>
      <c r="U56" s="24">
        <f t="shared" si="2"/>
        <v>900</v>
      </c>
      <c r="V56" t="s">
        <v>181</v>
      </c>
      <c r="W56" t="s">
        <v>181</v>
      </c>
    </row>
    <row r="57" spans="1:30" x14ac:dyDescent="0.25">
      <c r="A57">
        <v>1051</v>
      </c>
      <c r="B57">
        <v>56</v>
      </c>
      <c r="C57" t="s">
        <v>181</v>
      </c>
      <c r="D57" s="13" t="s">
        <v>702</v>
      </c>
      <c r="E57" s="13" t="s">
        <v>473</v>
      </c>
      <c r="F57" s="13">
        <f t="shared" si="0"/>
        <v>1051</v>
      </c>
      <c r="G57" s="13" t="s">
        <v>458</v>
      </c>
      <c r="H57" s="20">
        <f t="shared" si="3"/>
        <v>1085</v>
      </c>
      <c r="I57" s="20" t="str">
        <f t="shared" si="1"/>
        <v>update OrganizationUnit set name='BD09 HCM BU02 NOVAON ADS HCM',ParentID=1085, status=1,OrderNo=56,OrganizationUnitCode='BD09ADSHCM' ,Type=900 where OrganizationUnitid=1051;</v>
      </c>
      <c r="J57" t="s">
        <v>243</v>
      </c>
      <c r="K57" t="s">
        <v>243</v>
      </c>
      <c r="L57">
        <v>1085</v>
      </c>
      <c r="M57" t="s">
        <v>181</v>
      </c>
      <c r="N57" t="s">
        <v>181</v>
      </c>
      <c r="O57">
        <v>3</v>
      </c>
      <c r="P57">
        <v>1085</v>
      </c>
      <c r="Q57">
        <v>1</v>
      </c>
      <c r="R57">
        <v>1</v>
      </c>
      <c r="S57">
        <v>1</v>
      </c>
      <c r="T57" s="24">
        <v>5</v>
      </c>
      <c r="U57" s="24">
        <f t="shared" si="2"/>
        <v>900</v>
      </c>
      <c r="V57" t="s">
        <v>181</v>
      </c>
      <c r="W57" t="s">
        <v>181</v>
      </c>
    </row>
    <row r="58" spans="1:30" x14ac:dyDescent="0.25">
      <c r="A58">
        <v>1087</v>
      </c>
      <c r="B58">
        <v>57</v>
      </c>
      <c r="C58" t="s">
        <v>181</v>
      </c>
      <c r="D58" s="13" t="s">
        <v>708</v>
      </c>
      <c r="E58" s="13" t="s">
        <v>483</v>
      </c>
      <c r="F58" s="13">
        <f t="shared" si="0"/>
        <v>1087</v>
      </c>
      <c r="G58" s="13" t="s">
        <v>458</v>
      </c>
      <c r="H58" s="20">
        <f t="shared" si="3"/>
        <v>1085</v>
      </c>
      <c r="I58" s="20" t="str">
        <f t="shared" si="1"/>
        <v>update OrganizationUnit set name='BD10 HCM BU02 NOVAON ADS HCM',ParentID=1085, status=1,OrderNo=57,OrganizationUnitCode='BD10ADSHCM' ,Type=900 where OrganizationUnitid=1087;</v>
      </c>
      <c r="J58" t="s">
        <v>266</v>
      </c>
      <c r="K58" t="s">
        <v>266</v>
      </c>
      <c r="L58">
        <v>1085</v>
      </c>
      <c r="M58" t="s">
        <v>181</v>
      </c>
      <c r="N58" t="s">
        <v>181</v>
      </c>
      <c r="O58">
        <v>3</v>
      </c>
      <c r="P58">
        <v>1085</v>
      </c>
      <c r="Q58">
        <v>1</v>
      </c>
      <c r="R58">
        <v>1</v>
      </c>
      <c r="S58">
        <v>1</v>
      </c>
      <c r="T58" s="24">
        <v>5</v>
      </c>
      <c r="U58" s="24">
        <f t="shared" si="2"/>
        <v>900</v>
      </c>
      <c r="V58" t="s">
        <v>181</v>
      </c>
      <c r="W58" t="s">
        <v>181</v>
      </c>
    </row>
    <row r="59" spans="1:30" x14ac:dyDescent="0.25">
      <c r="A59">
        <v>1143</v>
      </c>
      <c r="B59">
        <v>58</v>
      </c>
      <c r="C59" t="s">
        <v>181</v>
      </c>
      <c r="D59" s="13" t="s">
        <v>709</v>
      </c>
      <c r="E59" s="13" t="s">
        <v>494</v>
      </c>
      <c r="F59" s="13">
        <f t="shared" si="0"/>
        <v>1143</v>
      </c>
      <c r="G59" s="13" t="s">
        <v>458</v>
      </c>
      <c r="H59" s="20">
        <f t="shared" si="3"/>
        <v>1085</v>
      </c>
      <c r="I59" s="20" t="str">
        <f t="shared" si="1"/>
        <v>update OrganizationUnit set name='BD13 HCM BU02 NOVAON ADS HCM',ParentID=1085, status=1,OrderNo=58,OrganizationUnitCode='BD13ADSHCM' ,Type=900 where OrganizationUnitid=1143;</v>
      </c>
      <c r="J59" t="s">
        <v>291</v>
      </c>
      <c r="K59" t="s">
        <v>291</v>
      </c>
      <c r="L59">
        <v>1085</v>
      </c>
      <c r="M59" t="s">
        <v>181</v>
      </c>
      <c r="N59" t="s">
        <v>181</v>
      </c>
      <c r="O59">
        <v>3</v>
      </c>
      <c r="P59">
        <v>1085</v>
      </c>
      <c r="Q59">
        <v>1</v>
      </c>
      <c r="R59">
        <v>1</v>
      </c>
      <c r="S59">
        <v>1</v>
      </c>
      <c r="T59" s="24">
        <v>5</v>
      </c>
      <c r="U59" s="24">
        <f t="shared" si="2"/>
        <v>900</v>
      </c>
      <c r="V59" t="s">
        <v>181</v>
      </c>
      <c r="W59" t="s">
        <v>181</v>
      </c>
    </row>
    <row r="60" spans="1:30" x14ac:dyDescent="0.25">
      <c r="A60">
        <v>1086</v>
      </c>
      <c r="B60">
        <v>59</v>
      </c>
      <c r="C60" t="s">
        <v>181</v>
      </c>
      <c r="D60" s="13" t="s">
        <v>710</v>
      </c>
      <c r="E60" s="13" t="s">
        <v>459</v>
      </c>
      <c r="F60" s="13">
        <f t="shared" si="0"/>
        <v>1086</v>
      </c>
      <c r="G60" s="13" t="s">
        <v>446</v>
      </c>
      <c r="H60" s="20">
        <f t="shared" si="3"/>
        <v>7</v>
      </c>
      <c r="I60" s="20" t="str">
        <f t="shared" si="1"/>
        <v>update OrganizationUnit set name='BU03 HCM NOVAON ADS HCM',ParentID=7, status=1,OrderNo=59,OrganizationUnitCode='BU03ADSHCM' ,Type=899 where OrganizationUnitid=1086;</v>
      </c>
      <c r="J60" t="s">
        <v>265</v>
      </c>
      <c r="K60" t="s">
        <v>265</v>
      </c>
      <c r="L60">
        <v>7</v>
      </c>
      <c r="M60" t="s">
        <v>181</v>
      </c>
      <c r="N60" t="s">
        <v>181</v>
      </c>
      <c r="O60">
        <v>3</v>
      </c>
      <c r="P60">
        <v>1086</v>
      </c>
      <c r="Q60">
        <v>1</v>
      </c>
      <c r="R60">
        <v>1</v>
      </c>
      <c r="S60">
        <v>1</v>
      </c>
      <c r="T60" s="24">
        <v>4</v>
      </c>
      <c r="U60" s="24">
        <f t="shared" si="2"/>
        <v>899</v>
      </c>
      <c r="V60" t="s">
        <v>181</v>
      </c>
      <c r="W60" t="s">
        <v>181</v>
      </c>
    </row>
    <row r="61" spans="1:30" x14ac:dyDescent="0.25">
      <c r="A61">
        <v>28</v>
      </c>
      <c r="B61">
        <v>60</v>
      </c>
      <c r="C61" t="s">
        <v>181</v>
      </c>
      <c r="D61" s="13" t="s">
        <v>711</v>
      </c>
      <c r="E61" s="13" t="s">
        <v>460</v>
      </c>
      <c r="F61" s="13">
        <f t="shared" si="0"/>
        <v>28</v>
      </c>
      <c r="G61" s="13" t="s">
        <v>459</v>
      </c>
      <c r="H61" s="20">
        <f t="shared" si="3"/>
        <v>1086</v>
      </c>
      <c r="I61" s="20" t="str">
        <f t="shared" si="1"/>
        <v>update OrganizationUnit set name='BD02 HCM BU03 HCM NOVAON ADS HCM',ParentID=1086, status=1,OrderNo=60,OrganizationUnitCode='BD02.3ADSHCM' ,Type=900 where OrganizationUnitid=28;</v>
      </c>
      <c r="J61" t="s">
        <v>213</v>
      </c>
      <c r="K61" t="s">
        <v>213</v>
      </c>
      <c r="L61">
        <v>1086</v>
      </c>
      <c r="M61" t="s">
        <v>181</v>
      </c>
      <c r="N61" t="s">
        <v>181</v>
      </c>
      <c r="O61">
        <v>3</v>
      </c>
      <c r="P61">
        <v>1086</v>
      </c>
      <c r="Q61">
        <v>1</v>
      </c>
      <c r="R61">
        <v>1</v>
      </c>
      <c r="S61">
        <v>1</v>
      </c>
      <c r="T61" s="24">
        <v>5</v>
      </c>
      <c r="U61" s="24">
        <f t="shared" si="2"/>
        <v>900</v>
      </c>
      <c r="V61" t="s">
        <v>181</v>
      </c>
      <c r="W61" t="s">
        <v>181</v>
      </c>
      <c r="AD61" t="s">
        <v>164</v>
      </c>
    </row>
    <row r="62" spans="1:30" x14ac:dyDescent="0.25">
      <c r="A62">
        <v>1229</v>
      </c>
      <c r="B62">
        <v>61</v>
      </c>
      <c r="C62" t="s">
        <v>181</v>
      </c>
      <c r="D62" s="13" t="s">
        <v>712</v>
      </c>
      <c r="E62" s="13" t="s">
        <v>542</v>
      </c>
      <c r="F62" s="13">
        <f t="shared" si="0"/>
        <v>1229</v>
      </c>
      <c r="G62" s="13" t="s">
        <v>459</v>
      </c>
      <c r="H62" s="20">
        <f t="shared" si="3"/>
        <v>1086</v>
      </c>
      <c r="I62" s="20" t="str">
        <f t="shared" si="1"/>
        <v>update OrganizationUnit set name='BD09 HCM BU03 HCM NOVAON ADS HCM',ParentID=1086, status=1,OrderNo=61,OrganizationUnitCode='BD09.3ADSHCM' ,Type=900 where OrganizationUnitid=1229;</v>
      </c>
      <c r="J62" t="s">
        <v>375</v>
      </c>
      <c r="K62" t="s">
        <v>375</v>
      </c>
      <c r="L62">
        <v>1086</v>
      </c>
      <c r="M62" t="s">
        <v>181</v>
      </c>
      <c r="N62" t="s">
        <v>181</v>
      </c>
      <c r="O62">
        <v>3</v>
      </c>
      <c r="P62">
        <v>1086</v>
      </c>
      <c r="Q62">
        <v>1</v>
      </c>
      <c r="R62">
        <v>1</v>
      </c>
      <c r="S62">
        <v>1</v>
      </c>
      <c r="T62" s="24">
        <v>5</v>
      </c>
      <c r="U62" s="24">
        <f t="shared" si="2"/>
        <v>900</v>
      </c>
      <c r="V62" t="s">
        <v>181</v>
      </c>
      <c r="W62" t="s">
        <v>181</v>
      </c>
    </row>
    <row r="63" spans="1:30" x14ac:dyDescent="0.25">
      <c r="A63">
        <v>1104</v>
      </c>
      <c r="B63">
        <v>62</v>
      </c>
      <c r="C63" t="s">
        <v>181</v>
      </c>
      <c r="D63" s="13" t="s">
        <v>713</v>
      </c>
      <c r="E63" s="13" t="s">
        <v>489</v>
      </c>
      <c r="F63" s="13">
        <f t="shared" si="0"/>
        <v>1104</v>
      </c>
      <c r="G63" s="13" t="s">
        <v>459</v>
      </c>
      <c r="H63" s="20">
        <f t="shared" si="3"/>
        <v>1086</v>
      </c>
      <c r="I63" s="20" t="str">
        <f t="shared" si="1"/>
        <v>update OrganizationUnit set name='BD11 HCM BU03 HCM NOVAON ADS HCM',ParentID=1086, status=1,OrderNo=62,OrganizationUnitCode='BD11ADSHCM' ,Type=900 where OrganizationUnitid=1104;</v>
      </c>
      <c r="J63" t="s">
        <v>278</v>
      </c>
      <c r="K63" t="s">
        <v>278</v>
      </c>
      <c r="L63">
        <v>1086</v>
      </c>
      <c r="M63" t="s">
        <v>181</v>
      </c>
      <c r="N63" t="s">
        <v>181</v>
      </c>
      <c r="O63">
        <v>3</v>
      </c>
      <c r="P63">
        <v>1086</v>
      </c>
      <c r="Q63">
        <v>1</v>
      </c>
      <c r="R63">
        <v>1</v>
      </c>
      <c r="S63">
        <v>1</v>
      </c>
      <c r="T63" s="24">
        <v>5</v>
      </c>
      <c r="U63" s="24">
        <f t="shared" si="2"/>
        <v>900</v>
      </c>
      <c r="V63" t="s">
        <v>181</v>
      </c>
      <c r="W63" t="s">
        <v>181</v>
      </c>
    </row>
    <row r="64" spans="1:30" x14ac:dyDescent="0.25">
      <c r="A64">
        <v>1198</v>
      </c>
      <c r="B64">
        <v>63</v>
      </c>
      <c r="C64" t="s">
        <v>181</v>
      </c>
      <c r="D64" s="13" t="s">
        <v>714</v>
      </c>
      <c r="E64" s="13" t="s">
        <v>461</v>
      </c>
      <c r="F64" s="13">
        <f t="shared" si="0"/>
        <v>1198</v>
      </c>
      <c r="G64" s="13" t="s">
        <v>446</v>
      </c>
      <c r="H64" s="20">
        <f t="shared" si="3"/>
        <v>7</v>
      </c>
      <c r="I64" s="20" t="str">
        <f t="shared" si="1"/>
        <v>update OrganizationUnit set name='BU08 HCM NOVAON ADS HCM',ParentID=7, status=1,OrderNo=63,OrganizationUnitCode='BU08ADSHCM' ,Type=899 where OrganizationUnitid=1198;</v>
      </c>
      <c r="J64" t="s">
        <v>343</v>
      </c>
      <c r="K64" t="s">
        <v>343</v>
      </c>
      <c r="L64">
        <v>3</v>
      </c>
      <c r="M64" t="s">
        <v>181</v>
      </c>
      <c r="N64" t="s">
        <v>181</v>
      </c>
      <c r="O64">
        <v>3</v>
      </c>
      <c r="P64">
        <v>1198</v>
      </c>
      <c r="Q64">
        <v>1</v>
      </c>
      <c r="R64">
        <v>1</v>
      </c>
      <c r="S64">
        <v>1</v>
      </c>
      <c r="T64" s="24">
        <v>4</v>
      </c>
      <c r="U64" s="24">
        <f t="shared" si="2"/>
        <v>899</v>
      </c>
      <c r="V64" t="s">
        <v>181</v>
      </c>
      <c r="W64" t="s">
        <v>181</v>
      </c>
    </row>
    <row r="65" spans="1:30" x14ac:dyDescent="0.25">
      <c r="A65">
        <v>29</v>
      </c>
      <c r="B65">
        <v>64</v>
      </c>
      <c r="C65" t="s">
        <v>181</v>
      </c>
      <c r="D65" s="13" t="s">
        <v>715</v>
      </c>
      <c r="E65" s="13" t="s">
        <v>462</v>
      </c>
      <c r="F65" s="13">
        <f t="shared" si="0"/>
        <v>29</v>
      </c>
      <c r="G65" s="13" t="s">
        <v>461</v>
      </c>
      <c r="H65" s="20">
        <f t="shared" si="3"/>
        <v>1198</v>
      </c>
      <c r="I65" s="20" t="str">
        <f t="shared" si="1"/>
        <v>update OrganizationUnit set name='BD06 HCM BU08 HCM NOVAON ADS HCM',ParentID=1198, status=1,OrderNo=64,OrganizationUnitCode='BD06ADSHCM' ,Type=900 where OrganizationUnitid=29;</v>
      </c>
      <c r="J65" t="s">
        <v>214</v>
      </c>
      <c r="K65" t="s">
        <v>214</v>
      </c>
      <c r="L65">
        <v>1198</v>
      </c>
      <c r="M65" t="s">
        <v>181</v>
      </c>
      <c r="N65" t="s">
        <v>181</v>
      </c>
      <c r="O65">
        <v>3</v>
      </c>
      <c r="P65">
        <v>1085</v>
      </c>
      <c r="Q65">
        <v>1</v>
      </c>
      <c r="R65">
        <v>1</v>
      </c>
      <c r="S65">
        <v>1</v>
      </c>
      <c r="T65" s="24">
        <v>5</v>
      </c>
      <c r="U65" s="24">
        <f t="shared" si="2"/>
        <v>900</v>
      </c>
      <c r="V65" t="s">
        <v>181</v>
      </c>
      <c r="W65" t="s">
        <v>181</v>
      </c>
      <c r="AD65" t="s">
        <v>165</v>
      </c>
    </row>
    <row r="66" spans="1:30" x14ac:dyDescent="0.25">
      <c r="A66">
        <v>31</v>
      </c>
      <c r="B66">
        <v>65</v>
      </c>
      <c r="C66" t="s">
        <v>181</v>
      </c>
      <c r="D66" s="13" t="s">
        <v>716</v>
      </c>
      <c r="E66" s="13" t="s">
        <v>463</v>
      </c>
      <c r="F66" s="13">
        <f t="shared" si="0"/>
        <v>31</v>
      </c>
      <c r="G66" s="13" t="s">
        <v>461</v>
      </c>
      <c r="H66" s="20">
        <f t="shared" si="3"/>
        <v>1198</v>
      </c>
      <c r="I66" s="20" t="str">
        <f t="shared" si="1"/>
        <v>update OrganizationUnit set name='BD08 HCM BU08 HCM NOVAON ADS HCM',ParentID=1198, status=1,OrderNo=65,OrganizationUnitCode='BD08ADSHCM' ,Type=900 where OrganizationUnitid=31;</v>
      </c>
      <c r="J66" t="s">
        <v>215</v>
      </c>
      <c r="K66" t="s">
        <v>215</v>
      </c>
      <c r="L66">
        <v>1198</v>
      </c>
      <c r="M66" t="s">
        <v>181</v>
      </c>
      <c r="N66" t="s">
        <v>181</v>
      </c>
      <c r="O66">
        <v>3</v>
      </c>
      <c r="P66">
        <v>1198</v>
      </c>
      <c r="Q66">
        <v>1</v>
      </c>
      <c r="R66">
        <v>1</v>
      </c>
      <c r="S66">
        <v>1</v>
      </c>
      <c r="T66" s="24">
        <v>5</v>
      </c>
      <c r="U66" s="24">
        <f t="shared" si="2"/>
        <v>900</v>
      </c>
      <c r="V66" t="s">
        <v>181</v>
      </c>
      <c r="W66" t="s">
        <v>181</v>
      </c>
      <c r="AD66" t="s">
        <v>166</v>
      </c>
    </row>
    <row r="67" spans="1:30" x14ac:dyDescent="0.25">
      <c r="A67">
        <v>1203</v>
      </c>
      <c r="B67">
        <v>66</v>
      </c>
      <c r="C67" t="s">
        <v>181</v>
      </c>
      <c r="D67" s="13" t="s">
        <v>717</v>
      </c>
      <c r="E67" s="13" t="s">
        <v>522</v>
      </c>
      <c r="F67" s="13">
        <f t="shared" ref="F67:F130" si="4">A67</f>
        <v>1203</v>
      </c>
      <c r="G67" s="13" t="s">
        <v>461</v>
      </c>
      <c r="H67" s="20">
        <f t="shared" si="3"/>
        <v>1198</v>
      </c>
      <c r="I67" s="20" t="str">
        <f t="shared" si="1"/>
        <v>update OrganizationUnit set name='BD11 HCM BU08 HCM NOVAON ADS HCM',ParentID=1198, status=1,OrderNo=66,OrganizationUnitCode='BD11.8ADSHCM' ,Type=900 where OrganizationUnitid=1203;</v>
      </c>
      <c r="J67" t="s">
        <v>349</v>
      </c>
      <c r="K67" t="s">
        <v>349</v>
      </c>
      <c r="L67">
        <v>1198</v>
      </c>
      <c r="M67" t="s">
        <v>181</v>
      </c>
      <c r="N67" t="s">
        <v>181</v>
      </c>
      <c r="O67">
        <v>3</v>
      </c>
      <c r="P67">
        <v>1198</v>
      </c>
      <c r="Q67">
        <v>1</v>
      </c>
      <c r="R67">
        <v>1</v>
      </c>
      <c r="S67">
        <v>1</v>
      </c>
      <c r="T67" s="24">
        <v>5</v>
      </c>
      <c r="U67" s="24">
        <f t="shared" ref="U67:U130" si="5">VLOOKUP(T67,$AB$4:$AC$10,2,0)</f>
        <v>900</v>
      </c>
      <c r="V67" t="s">
        <v>181</v>
      </c>
      <c r="W67" t="s">
        <v>181</v>
      </c>
    </row>
    <row r="68" spans="1:30" x14ac:dyDescent="0.25">
      <c r="A68">
        <v>1201</v>
      </c>
      <c r="B68">
        <v>67</v>
      </c>
      <c r="C68" t="s">
        <v>181</v>
      </c>
      <c r="D68" s="13" t="s">
        <v>718</v>
      </c>
      <c r="E68" s="13" t="s">
        <v>523</v>
      </c>
      <c r="F68" s="13">
        <f t="shared" si="4"/>
        <v>1201</v>
      </c>
      <c r="G68" s="13" t="s">
        <v>461</v>
      </c>
      <c r="H68" s="20">
        <f t="shared" ref="H68:H131" si="6">VLOOKUP(G68,E:F,2,0)</f>
        <v>1198</v>
      </c>
      <c r="I68" s="20" t="str">
        <f t="shared" si="1"/>
        <v>update OrganizationUnit set name='BD15 HCM BU08 HCM NOVAON ADS HCM',ParentID=1198, status=1,OrderNo=67,OrganizationUnitCode='BD15ADSHCM' ,Type=900 where OrganizationUnitid=1201;</v>
      </c>
      <c r="J68" t="s">
        <v>347</v>
      </c>
      <c r="K68" t="s">
        <v>347</v>
      </c>
      <c r="L68">
        <v>1198</v>
      </c>
      <c r="M68" t="s">
        <v>181</v>
      </c>
      <c r="N68" t="s">
        <v>181</v>
      </c>
      <c r="O68">
        <v>3</v>
      </c>
      <c r="P68">
        <v>1198</v>
      </c>
      <c r="Q68">
        <v>1</v>
      </c>
      <c r="R68">
        <v>1</v>
      </c>
      <c r="S68">
        <v>1</v>
      </c>
      <c r="T68" s="24">
        <v>5</v>
      </c>
      <c r="U68" s="24">
        <f t="shared" si="5"/>
        <v>900</v>
      </c>
      <c r="V68" t="s">
        <v>181</v>
      </c>
      <c r="W68" t="s">
        <v>181</v>
      </c>
    </row>
    <row r="69" spans="1:30" x14ac:dyDescent="0.25">
      <c r="A69">
        <v>1206</v>
      </c>
      <c r="B69">
        <v>68</v>
      </c>
      <c r="C69" t="s">
        <v>181</v>
      </c>
      <c r="D69" s="13" t="s">
        <v>719</v>
      </c>
      <c r="E69" s="13" t="s">
        <v>524</v>
      </c>
      <c r="F69" s="13">
        <f t="shared" si="4"/>
        <v>1206</v>
      </c>
      <c r="G69" s="13" t="s">
        <v>461</v>
      </c>
      <c r="H69" s="20">
        <f t="shared" si="6"/>
        <v>1198</v>
      </c>
      <c r="I69" s="20" t="str">
        <f t="shared" ref="I69:I132" si="7">"update OrganizationUnit set name='"&amp;E69&amp;"',ParentID="&amp;H69&amp;", status=1,OrderNo="&amp;B69&amp;",OrganizationUnitCode='"&amp;D69&amp;"' ,Type="&amp;U69&amp;" where OrganizationUnitid="&amp;A69&amp;";"</f>
        <v>update OrganizationUnit set name='Backup BU08 HCM NOVAON ADS HCM',ParentID=1198, status=1,OrderNo=68,OrganizationUnitCode='BackupBU08ADSHCM' ,Type=902 where OrganizationUnitid=1206;</v>
      </c>
      <c r="J69" t="s">
        <v>352</v>
      </c>
      <c r="K69" t="s">
        <v>352</v>
      </c>
      <c r="L69">
        <v>1198</v>
      </c>
      <c r="M69" t="s">
        <v>181</v>
      </c>
      <c r="N69" t="s">
        <v>181</v>
      </c>
      <c r="O69">
        <v>3</v>
      </c>
      <c r="P69">
        <v>1198</v>
      </c>
      <c r="Q69">
        <v>1</v>
      </c>
      <c r="R69">
        <v>1</v>
      </c>
      <c r="S69">
        <v>1</v>
      </c>
      <c r="T69" s="24">
        <v>7</v>
      </c>
      <c r="U69" s="24">
        <f t="shared" si="5"/>
        <v>902</v>
      </c>
      <c r="V69" t="s">
        <v>181</v>
      </c>
      <c r="W69" t="s">
        <v>181</v>
      </c>
    </row>
    <row r="70" spans="1:30" x14ac:dyDescent="0.25">
      <c r="A70">
        <v>1300</v>
      </c>
      <c r="B70">
        <v>69</v>
      </c>
      <c r="D70" s="13" t="s">
        <v>720</v>
      </c>
      <c r="E70" s="13" t="s">
        <v>447</v>
      </c>
      <c r="F70" s="13">
        <f t="shared" si="4"/>
        <v>1300</v>
      </c>
      <c r="G70" s="13" t="s">
        <v>433</v>
      </c>
      <c r="H70" s="20">
        <f t="shared" si="6"/>
        <v>3</v>
      </c>
      <c r="I70" s="20" t="str">
        <f t="shared" si="7"/>
        <v>update OrganizationUnit set name='DIGITAL NOVAON ADS HCM',ParentID=3, status=1,OrderNo=69,OrganizationUnitCode='DIGIADSHCM' ,Type=898 where OrganizationUnitid=1300;</v>
      </c>
      <c r="T70" s="24">
        <v>3</v>
      </c>
      <c r="U70" s="24">
        <f t="shared" si="5"/>
        <v>898</v>
      </c>
    </row>
    <row r="71" spans="1:30" x14ac:dyDescent="0.25">
      <c r="A71">
        <v>35</v>
      </c>
      <c r="B71">
        <v>70</v>
      </c>
      <c r="C71" t="s">
        <v>181</v>
      </c>
      <c r="D71" s="13" t="s">
        <v>721</v>
      </c>
      <c r="E71" s="13" t="s">
        <v>467</v>
      </c>
      <c r="F71" s="13">
        <f t="shared" si="4"/>
        <v>35</v>
      </c>
      <c r="G71" s="13" t="s">
        <v>447</v>
      </c>
      <c r="H71" s="20">
        <f t="shared" si="6"/>
        <v>1300</v>
      </c>
      <c r="I71" s="20" t="str">
        <f t="shared" si="7"/>
        <v>update OrganizationUnit set name='ACCOUNT HCM',ParentID=1300, status=1,OrderNo=70,OrganizationUnitCode='ACCHCM' ,Type=900 where OrganizationUnitid=35;</v>
      </c>
      <c r="J71" t="s">
        <v>220</v>
      </c>
      <c r="K71" t="s">
        <v>220</v>
      </c>
      <c r="L71">
        <v>1235</v>
      </c>
      <c r="M71" t="s">
        <v>181</v>
      </c>
      <c r="N71" t="s">
        <v>181</v>
      </c>
      <c r="O71">
        <v>3</v>
      </c>
      <c r="P71" t="s">
        <v>181</v>
      </c>
      <c r="Q71">
        <v>1</v>
      </c>
      <c r="R71">
        <v>1</v>
      </c>
      <c r="S71">
        <v>0</v>
      </c>
      <c r="T71" s="24">
        <v>5</v>
      </c>
      <c r="U71" s="24">
        <f t="shared" si="5"/>
        <v>900</v>
      </c>
      <c r="V71" t="s">
        <v>221</v>
      </c>
      <c r="W71" t="s">
        <v>181</v>
      </c>
      <c r="AD71" t="s">
        <v>170</v>
      </c>
    </row>
    <row r="72" spans="1:30" x14ac:dyDescent="0.25">
      <c r="A72">
        <v>34</v>
      </c>
      <c r="B72">
        <v>71</v>
      </c>
      <c r="C72" t="s">
        <v>181</v>
      </c>
      <c r="D72" s="13" t="s">
        <v>722</v>
      </c>
      <c r="E72" s="13" t="s">
        <v>466</v>
      </c>
      <c r="F72" s="13">
        <f t="shared" si="4"/>
        <v>34</v>
      </c>
      <c r="G72" s="13" t="s">
        <v>447</v>
      </c>
      <c r="H72" s="20">
        <f t="shared" si="6"/>
        <v>1300</v>
      </c>
      <c r="I72" s="20" t="str">
        <f t="shared" si="7"/>
        <v>update OrganizationUnit set name='MEDIA HCM',ParentID=1300, status=1,OrderNo=71,OrganizationUnitCode='MEDHCM' ,Type=900 where OrganizationUnitid=34;</v>
      </c>
      <c r="J72" t="s">
        <v>218</v>
      </c>
      <c r="K72" t="s">
        <v>218</v>
      </c>
      <c r="L72">
        <v>1236</v>
      </c>
      <c r="M72" t="s">
        <v>181</v>
      </c>
      <c r="N72" t="s">
        <v>181</v>
      </c>
      <c r="O72">
        <v>3</v>
      </c>
      <c r="P72" t="s">
        <v>181</v>
      </c>
      <c r="Q72">
        <v>1</v>
      </c>
      <c r="R72">
        <v>1</v>
      </c>
      <c r="S72">
        <v>0</v>
      </c>
      <c r="T72" s="24">
        <v>5</v>
      </c>
      <c r="U72" s="24">
        <f t="shared" si="5"/>
        <v>900</v>
      </c>
      <c r="V72" t="s">
        <v>219</v>
      </c>
      <c r="W72" t="s">
        <v>181</v>
      </c>
      <c r="AD72" t="s">
        <v>169</v>
      </c>
    </row>
    <row r="73" spans="1:30" x14ac:dyDescent="0.25">
      <c r="A73">
        <v>1333</v>
      </c>
      <c r="B73">
        <v>72</v>
      </c>
      <c r="D73" s="13" t="s">
        <v>723</v>
      </c>
      <c r="E73" s="13" t="s">
        <v>724</v>
      </c>
      <c r="F73" s="13">
        <f t="shared" si="4"/>
        <v>1333</v>
      </c>
      <c r="G73" s="13" t="s">
        <v>466</v>
      </c>
      <c r="H73" s="20">
        <f t="shared" si="6"/>
        <v>34</v>
      </c>
      <c r="I73" s="20" t="str">
        <f t="shared" si="7"/>
        <v>update OrganizationUnit set name='TEAM 01 MEDIA HCM',ParentID=34, status=1,OrderNo=72,OrganizationUnitCode='MEDHCM01' ,Type=901 where OrganizationUnitid=1333;</v>
      </c>
      <c r="T73" s="24">
        <v>6</v>
      </c>
      <c r="U73" s="24">
        <f t="shared" si="5"/>
        <v>901</v>
      </c>
    </row>
    <row r="74" spans="1:30" x14ac:dyDescent="0.25">
      <c r="A74">
        <v>1179</v>
      </c>
      <c r="B74">
        <v>73</v>
      </c>
      <c r="C74" t="s">
        <v>181</v>
      </c>
      <c r="D74" s="13" t="s">
        <v>725</v>
      </c>
      <c r="E74" s="13" t="s">
        <v>509</v>
      </c>
      <c r="F74" s="13">
        <f t="shared" si="4"/>
        <v>1179</v>
      </c>
      <c r="G74" s="13" t="s">
        <v>466</v>
      </c>
      <c r="H74" s="20">
        <f t="shared" si="6"/>
        <v>34</v>
      </c>
      <c r="I74" s="20" t="str">
        <f t="shared" si="7"/>
        <v>update OrganizationUnit set name='PERFORMANCE HCM',ParentID=34, status=1,OrderNo=73,OrganizationUnitCode='PERHCM' ,Type=901 where OrganizationUnitid=1179;</v>
      </c>
      <c r="J74" t="s">
        <v>322</v>
      </c>
      <c r="K74" t="s">
        <v>322</v>
      </c>
      <c r="L74">
        <v>1236</v>
      </c>
      <c r="M74" t="s">
        <v>181</v>
      </c>
      <c r="N74" t="s">
        <v>181</v>
      </c>
      <c r="O74">
        <v>3</v>
      </c>
      <c r="P74" t="s">
        <v>181</v>
      </c>
      <c r="Q74">
        <v>1</v>
      </c>
      <c r="R74">
        <v>1</v>
      </c>
      <c r="S74">
        <v>0</v>
      </c>
      <c r="T74" s="24">
        <v>6</v>
      </c>
      <c r="U74" s="24">
        <f t="shared" si="5"/>
        <v>901</v>
      </c>
      <c r="V74" t="s">
        <v>323</v>
      </c>
      <c r="W74" t="s">
        <v>181</v>
      </c>
    </row>
    <row r="75" spans="1:30" x14ac:dyDescent="0.25">
      <c r="A75" s="33">
        <v>1337</v>
      </c>
      <c r="B75">
        <v>74</v>
      </c>
      <c r="C75" s="33"/>
      <c r="D75" s="34" t="s">
        <v>726</v>
      </c>
      <c r="E75" s="34" t="s">
        <v>727</v>
      </c>
      <c r="F75" s="13">
        <f t="shared" si="4"/>
        <v>1337</v>
      </c>
      <c r="G75" s="34" t="s">
        <v>509</v>
      </c>
      <c r="H75" s="20">
        <f t="shared" si="6"/>
        <v>1179</v>
      </c>
      <c r="I75" s="20" t="str">
        <f t="shared" si="7"/>
        <v>update OrganizationUnit set name='MEDIA PERFORMANCE HCM',ParentID=1179, status=1,OrderNo=74,OrganizationUnitCode='MEDPERHCM' ,Type=901 where OrganizationUnitid=1337;</v>
      </c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>
        <v>6</v>
      </c>
      <c r="U75" s="24">
        <f t="shared" si="5"/>
        <v>901</v>
      </c>
      <c r="V75" s="33"/>
      <c r="W75" s="33"/>
      <c r="X75" s="33"/>
      <c r="Y75" s="33"/>
      <c r="Z75" s="33"/>
      <c r="AA75" s="33"/>
      <c r="AB75" s="33"/>
      <c r="AC75" s="33"/>
    </row>
    <row r="76" spans="1:30" s="17" customFormat="1" x14ac:dyDescent="0.25">
      <c r="A76" s="17">
        <v>1238</v>
      </c>
      <c r="B76">
        <v>75</v>
      </c>
      <c r="C76" s="17" t="s">
        <v>181</v>
      </c>
      <c r="D76" s="18" t="s">
        <v>728</v>
      </c>
      <c r="E76" s="18" t="s">
        <v>638</v>
      </c>
      <c r="F76" s="13">
        <f t="shared" si="4"/>
        <v>1238</v>
      </c>
      <c r="G76" s="18" t="s">
        <v>509</v>
      </c>
      <c r="H76" s="20">
        <f t="shared" si="6"/>
        <v>1179</v>
      </c>
      <c r="I76" s="20" t="str">
        <f t="shared" si="7"/>
        <v>update OrganizationUnit set name='CONTENT PERFORMANCE HCM',ParentID=1179, status=1,OrderNo=75,OrganizationUnitCode='CONPERHCM' ,Type=901 where OrganizationUnitid=1238;</v>
      </c>
      <c r="J76" s="17" t="s">
        <v>385</v>
      </c>
      <c r="K76" s="17" t="s">
        <v>385</v>
      </c>
      <c r="L76" s="17">
        <v>1179</v>
      </c>
      <c r="M76" s="17" t="s">
        <v>181</v>
      </c>
      <c r="N76" s="17" t="s">
        <v>181</v>
      </c>
      <c r="O76" s="17">
        <v>3</v>
      </c>
      <c r="P76" s="17" t="s">
        <v>181</v>
      </c>
      <c r="Q76" s="17">
        <v>1</v>
      </c>
      <c r="R76" s="17">
        <v>1</v>
      </c>
      <c r="S76" s="17">
        <v>0</v>
      </c>
      <c r="T76" s="17">
        <v>6</v>
      </c>
      <c r="U76" s="24">
        <f t="shared" si="5"/>
        <v>901</v>
      </c>
      <c r="V76" s="17" t="s">
        <v>181</v>
      </c>
      <c r="W76" s="17" t="s">
        <v>181</v>
      </c>
    </row>
    <row r="77" spans="1:30" s="17" customFormat="1" x14ac:dyDescent="0.25">
      <c r="A77" s="17">
        <v>1239</v>
      </c>
      <c r="B77">
        <v>76</v>
      </c>
      <c r="C77" s="17" t="s">
        <v>181</v>
      </c>
      <c r="D77" s="34" t="s">
        <v>729</v>
      </c>
      <c r="E77" s="18" t="s">
        <v>639</v>
      </c>
      <c r="F77" s="13">
        <f t="shared" si="4"/>
        <v>1239</v>
      </c>
      <c r="G77" s="18" t="s">
        <v>509</v>
      </c>
      <c r="H77" s="20">
        <f t="shared" si="6"/>
        <v>1179</v>
      </c>
      <c r="I77" s="20" t="str">
        <f t="shared" si="7"/>
        <v>update OrganizationUnit set name='DESIGNER PERFORMANCE HCM',ParentID=1179, status=1,OrderNo=76,OrganizationUnitCode='DESPERHCM' ,Type=901 where OrganizationUnitid=1239;</v>
      </c>
      <c r="J77" s="17" t="s">
        <v>386</v>
      </c>
      <c r="K77" s="17" t="s">
        <v>386</v>
      </c>
      <c r="L77" s="17">
        <v>1179</v>
      </c>
      <c r="M77" s="17" t="s">
        <v>181</v>
      </c>
      <c r="N77" s="17" t="s">
        <v>181</v>
      </c>
      <c r="O77" s="17">
        <v>3</v>
      </c>
      <c r="P77" s="17" t="s">
        <v>181</v>
      </c>
      <c r="Q77" s="17">
        <v>1</v>
      </c>
      <c r="R77" s="17">
        <v>1</v>
      </c>
      <c r="S77" s="17">
        <v>0</v>
      </c>
      <c r="T77" s="17">
        <v>6</v>
      </c>
      <c r="U77" s="24">
        <f t="shared" si="5"/>
        <v>901</v>
      </c>
      <c r="V77" s="17" t="s">
        <v>181</v>
      </c>
      <c r="W77" s="17" t="s">
        <v>181</v>
      </c>
    </row>
    <row r="78" spans="1:30" x14ac:dyDescent="0.25">
      <c r="A78">
        <v>8</v>
      </c>
      <c r="B78">
        <v>77</v>
      </c>
      <c r="C78" t="s">
        <v>181</v>
      </c>
      <c r="D78" s="13" t="s">
        <v>730</v>
      </c>
      <c r="E78" s="13" t="s">
        <v>448</v>
      </c>
      <c r="F78" s="13">
        <f t="shared" si="4"/>
        <v>8</v>
      </c>
      <c r="G78" s="13" t="s">
        <v>433</v>
      </c>
      <c r="H78" s="20">
        <f t="shared" si="6"/>
        <v>3</v>
      </c>
      <c r="I78" s="20" t="str">
        <f t="shared" si="7"/>
        <v>update OrganizationUnit set name='DS NOVAON ADS HCM',ParentID=3, status=1,OrderNo=77,OrganizationUnitCode='DSADSHCM' ,Type=900 where OrganizationUnitid=8;</v>
      </c>
      <c r="J78" t="s">
        <v>190</v>
      </c>
      <c r="K78" t="s">
        <v>190</v>
      </c>
      <c r="L78">
        <v>3</v>
      </c>
      <c r="M78" t="s">
        <v>181</v>
      </c>
      <c r="N78" t="s">
        <v>181</v>
      </c>
      <c r="O78">
        <v>3</v>
      </c>
      <c r="P78" t="s">
        <v>181</v>
      </c>
      <c r="Q78">
        <v>1</v>
      </c>
      <c r="R78">
        <v>1</v>
      </c>
      <c r="S78">
        <v>0</v>
      </c>
      <c r="T78" s="24">
        <v>5</v>
      </c>
      <c r="U78" s="24">
        <f t="shared" si="5"/>
        <v>900</v>
      </c>
      <c r="V78" t="s">
        <v>181</v>
      </c>
      <c r="W78" t="s">
        <v>181</v>
      </c>
      <c r="AD78" t="s">
        <v>659</v>
      </c>
    </row>
    <row r="79" spans="1:30" x14ac:dyDescent="0.25">
      <c r="A79">
        <v>1068</v>
      </c>
      <c r="B79">
        <v>78</v>
      </c>
      <c r="C79" t="s">
        <v>181</v>
      </c>
      <c r="D79" s="13" t="s">
        <v>731</v>
      </c>
      <c r="E79" s="13" t="s">
        <v>477</v>
      </c>
      <c r="F79" s="13">
        <f t="shared" si="4"/>
        <v>1068</v>
      </c>
      <c r="G79" s="13" t="s">
        <v>448</v>
      </c>
      <c r="H79" s="20">
        <f t="shared" si="6"/>
        <v>8</v>
      </c>
      <c r="I79" s="20" t="str">
        <f t="shared" si="7"/>
        <v>update OrganizationUnit set name='PLANNER HCM',ParentID=8, status=1,OrderNo=78,OrganizationUnitCode='PLANHCM' ,Type=901 where OrganizationUnitid=1068;</v>
      </c>
      <c r="J79" t="s">
        <v>255</v>
      </c>
      <c r="K79" t="s">
        <v>255</v>
      </c>
      <c r="L79">
        <v>8</v>
      </c>
      <c r="M79" t="s">
        <v>181</v>
      </c>
      <c r="N79" t="s">
        <v>181</v>
      </c>
      <c r="O79">
        <v>3</v>
      </c>
      <c r="P79" t="s">
        <v>181</v>
      </c>
      <c r="Q79">
        <v>1</v>
      </c>
      <c r="R79">
        <v>1</v>
      </c>
      <c r="S79">
        <v>0</v>
      </c>
      <c r="T79" s="24">
        <v>6</v>
      </c>
      <c r="U79" s="24">
        <f t="shared" si="5"/>
        <v>901</v>
      </c>
      <c r="V79" t="s">
        <v>181</v>
      </c>
      <c r="W79" t="s">
        <v>181</v>
      </c>
    </row>
    <row r="80" spans="1:30" x14ac:dyDescent="0.25">
      <c r="A80">
        <v>1077</v>
      </c>
      <c r="B80">
        <v>79</v>
      </c>
      <c r="C80" t="s">
        <v>181</v>
      </c>
      <c r="D80" s="13" t="s">
        <v>732</v>
      </c>
      <c r="E80" s="13" t="s">
        <v>480</v>
      </c>
      <c r="F80" s="13">
        <f t="shared" si="4"/>
        <v>1077</v>
      </c>
      <c r="G80" s="13" t="s">
        <v>448</v>
      </c>
      <c r="H80" s="20">
        <f t="shared" si="6"/>
        <v>8</v>
      </c>
      <c r="I80" s="20" t="str">
        <f t="shared" si="7"/>
        <v>update OrganizationUnit set name='CREATIVE HCM',ParentID=8, status=1,OrderNo=79,OrganizationUnitCode='CREAHCM' ,Type=901 where OrganizationUnitid=1077;</v>
      </c>
      <c r="J80" t="s">
        <v>260</v>
      </c>
      <c r="K80" t="s">
        <v>260</v>
      </c>
      <c r="L80">
        <v>8</v>
      </c>
      <c r="M80" t="s">
        <v>181</v>
      </c>
      <c r="N80" t="s">
        <v>181</v>
      </c>
      <c r="O80">
        <v>3</v>
      </c>
      <c r="P80" t="s">
        <v>181</v>
      </c>
      <c r="Q80">
        <v>1</v>
      </c>
      <c r="R80">
        <v>1</v>
      </c>
      <c r="S80">
        <v>0</v>
      </c>
      <c r="T80" s="24">
        <v>6</v>
      </c>
      <c r="U80" s="24">
        <f t="shared" si="5"/>
        <v>901</v>
      </c>
      <c r="V80" t="s">
        <v>181</v>
      </c>
      <c r="W80" t="s">
        <v>181</v>
      </c>
    </row>
    <row r="81" spans="1:30" x14ac:dyDescent="0.25">
      <c r="A81">
        <v>1152</v>
      </c>
      <c r="B81">
        <v>80</v>
      </c>
      <c r="C81" t="s">
        <v>181</v>
      </c>
      <c r="D81" s="13" t="s">
        <v>733</v>
      </c>
      <c r="E81" s="13" t="s">
        <v>493</v>
      </c>
      <c r="F81" s="13">
        <f t="shared" si="4"/>
        <v>1152</v>
      </c>
      <c r="G81" s="13" t="s">
        <v>448</v>
      </c>
      <c r="H81" s="20">
        <f t="shared" si="6"/>
        <v>8</v>
      </c>
      <c r="I81" s="20" t="str">
        <f t="shared" si="7"/>
        <v>update OrganizationUnit set name='SOCIAL HCM',ParentID=8, status=1,OrderNo=80,OrganizationUnitCode='SOCHCM' ,Type=901 where OrganizationUnitid=1152;</v>
      </c>
      <c r="J81" t="s">
        <v>296</v>
      </c>
      <c r="K81" t="s">
        <v>296</v>
      </c>
      <c r="L81">
        <v>8</v>
      </c>
      <c r="M81" t="s">
        <v>181</v>
      </c>
      <c r="N81" t="s">
        <v>181</v>
      </c>
      <c r="O81">
        <v>3</v>
      </c>
      <c r="P81" t="s">
        <v>181</v>
      </c>
      <c r="Q81">
        <v>1</v>
      </c>
      <c r="R81">
        <v>1</v>
      </c>
      <c r="S81">
        <v>0</v>
      </c>
      <c r="T81" s="24">
        <v>6</v>
      </c>
      <c r="U81" s="24">
        <f t="shared" si="5"/>
        <v>901</v>
      </c>
      <c r="V81" t="s">
        <v>181</v>
      </c>
      <c r="W81" t="s">
        <v>181</v>
      </c>
    </row>
    <row r="82" spans="1:30" x14ac:dyDescent="0.25">
      <c r="A82">
        <v>25</v>
      </c>
      <c r="B82">
        <v>81</v>
      </c>
      <c r="C82" t="s">
        <v>181</v>
      </c>
      <c r="D82" s="13" t="s">
        <v>734</v>
      </c>
      <c r="E82" s="13" t="s">
        <v>455</v>
      </c>
      <c r="F82" s="13">
        <f t="shared" si="4"/>
        <v>25</v>
      </c>
      <c r="G82" s="13" t="s">
        <v>433</v>
      </c>
      <c r="H82" s="20">
        <f t="shared" si="6"/>
        <v>3</v>
      </c>
      <c r="I82" s="20" t="str">
        <f t="shared" si="7"/>
        <v>update OrganizationUnit set name='AC HCM',ParentID=3, status=1,OrderNo=81,OrganizationUnitCode='ACHCM' ,Type=901 where OrganizationUnitid=25;</v>
      </c>
      <c r="J82" t="s">
        <v>209</v>
      </c>
      <c r="K82" t="s">
        <v>209</v>
      </c>
      <c r="L82">
        <v>3</v>
      </c>
      <c r="M82" t="s">
        <v>181</v>
      </c>
      <c r="N82" t="s">
        <v>181</v>
      </c>
      <c r="O82">
        <v>3</v>
      </c>
      <c r="P82" t="s">
        <v>181</v>
      </c>
      <c r="Q82">
        <v>1</v>
      </c>
      <c r="R82">
        <v>1</v>
      </c>
      <c r="S82">
        <v>0</v>
      </c>
      <c r="T82" s="24">
        <v>6</v>
      </c>
      <c r="U82" s="24">
        <f t="shared" si="5"/>
        <v>901</v>
      </c>
      <c r="V82" t="s">
        <v>210</v>
      </c>
      <c r="W82" t="s">
        <v>181</v>
      </c>
      <c r="AD82" t="s">
        <v>161</v>
      </c>
    </row>
    <row r="83" spans="1:30" x14ac:dyDescent="0.25">
      <c r="A83">
        <v>36</v>
      </c>
      <c r="B83">
        <v>82</v>
      </c>
      <c r="C83" t="s">
        <v>181</v>
      </c>
      <c r="D83" s="13" t="s">
        <v>735</v>
      </c>
      <c r="E83" s="13" t="s">
        <v>468</v>
      </c>
      <c r="F83" s="13">
        <f t="shared" si="4"/>
        <v>36</v>
      </c>
      <c r="G83" s="13" t="s">
        <v>433</v>
      </c>
      <c r="H83" s="20">
        <f t="shared" si="6"/>
        <v>3</v>
      </c>
      <c r="I83" s="20" t="str">
        <f t="shared" si="7"/>
        <v>update OrganizationUnit set name='HR NOVAON ADS HCM',ParentID=3, status=1,OrderNo=82,OrganizationUnitCode='HRADSHCM' ,Type=900 where OrganizationUnitid=36;</v>
      </c>
      <c r="J83" t="s">
        <v>222</v>
      </c>
      <c r="K83" t="s">
        <v>222</v>
      </c>
      <c r="L83">
        <v>3</v>
      </c>
      <c r="M83" t="s">
        <v>181</v>
      </c>
      <c r="N83" t="s">
        <v>181</v>
      </c>
      <c r="O83">
        <v>3</v>
      </c>
      <c r="P83" t="s">
        <v>181</v>
      </c>
      <c r="Q83">
        <v>1</v>
      </c>
      <c r="R83">
        <v>1</v>
      </c>
      <c r="S83">
        <v>0</v>
      </c>
      <c r="T83" s="24">
        <v>5</v>
      </c>
      <c r="U83" s="24">
        <f t="shared" si="5"/>
        <v>900</v>
      </c>
      <c r="V83" t="s">
        <v>181</v>
      </c>
      <c r="W83" t="s">
        <v>181</v>
      </c>
      <c r="AD83" t="s">
        <v>171</v>
      </c>
    </row>
    <row r="84" spans="1:30" x14ac:dyDescent="0.25">
      <c r="A84">
        <v>1221</v>
      </c>
      <c r="B84">
        <v>83</v>
      </c>
      <c r="D84" s="13" t="s">
        <v>367</v>
      </c>
      <c r="E84" s="13" t="s">
        <v>736</v>
      </c>
      <c r="F84" s="13">
        <f t="shared" si="4"/>
        <v>1221</v>
      </c>
      <c r="G84" s="13" t="s">
        <v>429</v>
      </c>
      <c r="H84" s="20">
        <f t="shared" si="6"/>
        <v>1</v>
      </c>
      <c r="I84" s="20" t="str">
        <f t="shared" si="7"/>
        <v>update OrganizationUnit set name='AUTOADS',ParentID=1, status=1,OrderNo=83,OrganizationUnitCode='AUT' ,Type=896 where OrganizationUnitid=1221;</v>
      </c>
      <c r="T84" s="24">
        <v>1</v>
      </c>
      <c r="U84" s="24">
        <f t="shared" si="5"/>
        <v>896</v>
      </c>
    </row>
    <row r="85" spans="1:30" x14ac:dyDescent="0.25">
      <c r="A85">
        <v>10</v>
      </c>
      <c r="B85">
        <v>84</v>
      </c>
      <c r="D85" s="13" t="s">
        <v>737</v>
      </c>
      <c r="E85" s="13" t="s">
        <v>738</v>
      </c>
      <c r="F85" s="13">
        <f t="shared" si="4"/>
        <v>10</v>
      </c>
      <c r="G85" s="13" t="s">
        <v>736</v>
      </c>
      <c r="H85" s="20">
        <f t="shared" si="6"/>
        <v>1221</v>
      </c>
      <c r="I85" s="20" t="str">
        <f t="shared" si="7"/>
        <v>update OrganizationUnit set name='TECH CENTER AUT',ParentID=1221, status=1,OrderNo=84,OrganizationUnitCode='TECHAUT' ,Type=898 where OrganizationUnitid=10;</v>
      </c>
      <c r="T85" s="24">
        <v>3</v>
      </c>
      <c r="U85" s="24">
        <f t="shared" si="5"/>
        <v>898</v>
      </c>
    </row>
    <row r="86" spans="1:30" x14ac:dyDescent="0.25">
      <c r="A86">
        <v>1231</v>
      </c>
      <c r="B86">
        <v>85</v>
      </c>
      <c r="C86" t="s">
        <v>181</v>
      </c>
      <c r="D86" s="13" t="s">
        <v>739</v>
      </c>
      <c r="E86" s="13" t="s">
        <v>544</v>
      </c>
      <c r="F86" s="13">
        <f t="shared" si="4"/>
        <v>1231</v>
      </c>
      <c r="G86" s="13" t="s">
        <v>738</v>
      </c>
      <c r="H86" s="20">
        <f t="shared" si="6"/>
        <v>10</v>
      </c>
      <c r="I86" s="20" t="str">
        <f t="shared" si="7"/>
        <v>update OrganizationUnit set name='TECH 02',ParentID=10, status=1,OrderNo=85,OrganizationUnitCode='TECH02AUT' ,Type=900 where OrganizationUnitid=1231;</v>
      </c>
      <c r="J86" t="s">
        <v>377</v>
      </c>
      <c r="K86" t="s">
        <v>377</v>
      </c>
      <c r="L86">
        <v>20</v>
      </c>
      <c r="M86" t="s">
        <v>181</v>
      </c>
      <c r="N86" t="s">
        <v>181</v>
      </c>
      <c r="O86">
        <v>2</v>
      </c>
      <c r="P86" t="s">
        <v>181</v>
      </c>
      <c r="Q86">
        <v>1</v>
      </c>
      <c r="R86">
        <v>1</v>
      </c>
      <c r="S86">
        <v>0</v>
      </c>
      <c r="T86" s="24">
        <v>5</v>
      </c>
      <c r="U86" s="24">
        <f t="shared" si="5"/>
        <v>900</v>
      </c>
      <c r="V86" t="s">
        <v>181</v>
      </c>
      <c r="W86" t="s">
        <v>181</v>
      </c>
    </row>
    <row r="87" spans="1:30" x14ac:dyDescent="0.25">
      <c r="A87">
        <v>1232</v>
      </c>
      <c r="B87">
        <v>86</v>
      </c>
      <c r="C87" t="s">
        <v>181</v>
      </c>
      <c r="D87" s="13" t="s">
        <v>740</v>
      </c>
      <c r="E87" s="13" t="s">
        <v>545</v>
      </c>
      <c r="F87" s="13">
        <f t="shared" si="4"/>
        <v>1232</v>
      </c>
      <c r="G87" s="13" t="s">
        <v>738</v>
      </c>
      <c r="H87" s="20">
        <f t="shared" si="6"/>
        <v>10</v>
      </c>
      <c r="I87" s="20" t="str">
        <f t="shared" si="7"/>
        <v>update OrganizationUnit set name='TECH 03',ParentID=10, status=1,OrderNo=86,OrganizationUnitCode='TECH03AUT' ,Type=900 where OrganizationUnitid=1232;</v>
      </c>
      <c r="J87" t="s">
        <v>378</v>
      </c>
      <c r="K87" t="s">
        <v>378</v>
      </c>
      <c r="L87">
        <v>20</v>
      </c>
      <c r="M87" t="s">
        <v>181</v>
      </c>
      <c r="N87" t="s">
        <v>181</v>
      </c>
      <c r="O87">
        <v>2</v>
      </c>
      <c r="P87" t="s">
        <v>181</v>
      </c>
      <c r="Q87">
        <v>1</v>
      </c>
      <c r="R87">
        <v>1</v>
      </c>
      <c r="S87">
        <v>0</v>
      </c>
      <c r="T87" s="24">
        <v>5</v>
      </c>
      <c r="U87" s="24">
        <f t="shared" si="5"/>
        <v>900</v>
      </c>
      <c r="V87" t="s">
        <v>181</v>
      </c>
      <c r="W87" t="s">
        <v>181</v>
      </c>
    </row>
    <row r="88" spans="1:30" x14ac:dyDescent="0.25">
      <c r="A88">
        <v>1233</v>
      </c>
      <c r="B88">
        <v>87</v>
      </c>
      <c r="C88" t="s">
        <v>181</v>
      </c>
      <c r="D88" s="13" t="s">
        <v>741</v>
      </c>
      <c r="E88" s="13" t="s">
        <v>546</v>
      </c>
      <c r="F88" s="13">
        <f t="shared" si="4"/>
        <v>1233</v>
      </c>
      <c r="G88" s="13" t="s">
        <v>738</v>
      </c>
      <c r="H88" s="20">
        <f t="shared" si="6"/>
        <v>10</v>
      </c>
      <c r="I88" s="20" t="str">
        <f t="shared" si="7"/>
        <v>update OrganizationUnit set name='TECH 05',ParentID=10, status=1,OrderNo=87,OrganizationUnitCode='TECH05AUT' ,Type=900 where OrganizationUnitid=1233;</v>
      </c>
      <c r="J88" t="s">
        <v>379</v>
      </c>
      <c r="K88" t="s">
        <v>379</v>
      </c>
      <c r="L88">
        <v>20</v>
      </c>
      <c r="M88" t="s">
        <v>181</v>
      </c>
      <c r="N88" t="s">
        <v>181</v>
      </c>
      <c r="O88">
        <v>2</v>
      </c>
      <c r="P88" t="s">
        <v>181</v>
      </c>
      <c r="Q88">
        <v>1</v>
      </c>
      <c r="R88">
        <v>1</v>
      </c>
      <c r="S88">
        <v>0</v>
      </c>
      <c r="T88" s="24">
        <v>5</v>
      </c>
      <c r="U88" s="24">
        <f t="shared" si="5"/>
        <v>900</v>
      </c>
      <c r="V88" t="s">
        <v>181</v>
      </c>
      <c r="W88" t="s">
        <v>181</v>
      </c>
    </row>
    <row r="89" spans="1:30" x14ac:dyDescent="0.25">
      <c r="A89">
        <v>1234</v>
      </c>
      <c r="B89">
        <v>88</v>
      </c>
      <c r="C89" t="s">
        <v>181</v>
      </c>
      <c r="D89" s="13" t="s">
        <v>742</v>
      </c>
      <c r="E89" s="13" t="s">
        <v>743</v>
      </c>
      <c r="F89" s="13">
        <f t="shared" si="4"/>
        <v>1234</v>
      </c>
      <c r="G89" s="13" t="s">
        <v>738</v>
      </c>
      <c r="H89" s="20">
        <f t="shared" si="6"/>
        <v>10</v>
      </c>
      <c r="I89" s="20" t="str">
        <f t="shared" si="7"/>
        <v>update OrganizationUnit set name='PRODUCT AUT',ParentID=10, status=1,OrderNo=88,OrganizationUnitCode='PROAUT' ,Type=900 where OrganizationUnitid=1234;</v>
      </c>
      <c r="J89" t="s">
        <v>380</v>
      </c>
      <c r="K89" t="s">
        <v>380</v>
      </c>
      <c r="L89">
        <v>20</v>
      </c>
      <c r="M89" t="s">
        <v>181</v>
      </c>
      <c r="N89" t="s">
        <v>181</v>
      </c>
      <c r="O89">
        <v>2</v>
      </c>
      <c r="P89" t="s">
        <v>181</v>
      </c>
      <c r="Q89">
        <v>1</v>
      </c>
      <c r="R89">
        <v>1</v>
      </c>
      <c r="S89">
        <v>0</v>
      </c>
      <c r="T89" s="24">
        <v>5</v>
      </c>
      <c r="U89" s="24">
        <f t="shared" si="5"/>
        <v>900</v>
      </c>
      <c r="V89" t="s">
        <v>181</v>
      </c>
      <c r="W89" t="s">
        <v>181</v>
      </c>
    </row>
    <row r="90" spans="1:30" x14ac:dyDescent="0.25">
      <c r="A90">
        <v>1236</v>
      </c>
      <c r="B90">
        <v>89</v>
      </c>
      <c r="D90" s="13" t="s">
        <v>744</v>
      </c>
      <c r="E90" s="13" t="s">
        <v>528</v>
      </c>
      <c r="F90" s="13">
        <f t="shared" si="4"/>
        <v>1236</v>
      </c>
      <c r="G90" s="13" t="s">
        <v>736</v>
      </c>
      <c r="H90" s="20">
        <f t="shared" si="6"/>
        <v>1221</v>
      </c>
      <c r="I90" s="20" t="str">
        <f t="shared" si="7"/>
        <v>update OrganizationUnit set name='BD AUT VN',ParentID=1221, status=1,OrderNo=89,OrganizationUnitCode='BDAUTVN' ,Type=898 where OrganizationUnitid=1236;</v>
      </c>
      <c r="T90" s="24">
        <v>3</v>
      </c>
      <c r="U90" s="24">
        <f t="shared" si="5"/>
        <v>898</v>
      </c>
    </row>
    <row r="91" spans="1:30" x14ac:dyDescent="0.25">
      <c r="A91">
        <v>1182</v>
      </c>
      <c r="B91">
        <v>90</v>
      </c>
      <c r="C91" t="s">
        <v>181</v>
      </c>
      <c r="D91" s="13" t="s">
        <v>745</v>
      </c>
      <c r="E91" s="13" t="s">
        <v>511</v>
      </c>
      <c r="F91" s="13">
        <f t="shared" si="4"/>
        <v>1182</v>
      </c>
      <c r="G91" s="13" t="s">
        <v>528</v>
      </c>
      <c r="H91" s="20">
        <f t="shared" si="6"/>
        <v>1236</v>
      </c>
      <c r="I91" s="20" t="str">
        <f t="shared" si="7"/>
        <v>update OrganizationUnit set name='BD AUT HN',ParentID=1236, status=1,OrderNo=90,OrganizationUnitCode='BDAUTHN' ,Type=899 where OrganizationUnitid=1182;</v>
      </c>
      <c r="J91" t="s">
        <v>326</v>
      </c>
      <c r="K91" t="s">
        <v>326</v>
      </c>
      <c r="L91">
        <v>1207</v>
      </c>
      <c r="M91" t="s">
        <v>181</v>
      </c>
      <c r="N91" t="s">
        <v>181</v>
      </c>
      <c r="O91">
        <v>2</v>
      </c>
      <c r="P91" t="s">
        <v>181</v>
      </c>
      <c r="Q91">
        <v>1</v>
      </c>
      <c r="R91">
        <v>1</v>
      </c>
      <c r="S91">
        <v>1</v>
      </c>
      <c r="T91" s="24">
        <v>4</v>
      </c>
      <c r="U91" s="24">
        <f t="shared" si="5"/>
        <v>899</v>
      </c>
      <c r="V91" t="s">
        <v>181</v>
      </c>
      <c r="W91" t="s">
        <v>181</v>
      </c>
    </row>
    <row r="92" spans="1:30" x14ac:dyDescent="0.25">
      <c r="A92">
        <v>1183</v>
      </c>
      <c r="B92">
        <v>91</v>
      </c>
      <c r="C92" t="s">
        <v>181</v>
      </c>
      <c r="D92" s="13" t="s">
        <v>746</v>
      </c>
      <c r="E92" s="13" t="s">
        <v>510</v>
      </c>
      <c r="F92" s="13">
        <f t="shared" si="4"/>
        <v>1183</v>
      </c>
      <c r="G92" s="13" t="s">
        <v>511</v>
      </c>
      <c r="H92" s="20">
        <f t="shared" si="6"/>
        <v>1182</v>
      </c>
      <c r="I92" s="20" t="str">
        <f t="shared" si="7"/>
        <v>update OrganizationUnit set name='BD01 AUT HN',ParentID=1182, status=1,OrderNo=91,OrganizationUnitCode='BD01AUTHN' ,Type=900 where OrganizationUnitid=1183;</v>
      </c>
      <c r="J92" t="s">
        <v>327</v>
      </c>
      <c r="K92" t="s">
        <v>327</v>
      </c>
      <c r="L92">
        <v>1182</v>
      </c>
      <c r="M92" t="s">
        <v>181</v>
      </c>
      <c r="N92" t="s">
        <v>181</v>
      </c>
      <c r="O92">
        <v>2</v>
      </c>
      <c r="P92" t="s">
        <v>181</v>
      </c>
      <c r="Q92">
        <v>1</v>
      </c>
      <c r="R92">
        <v>1</v>
      </c>
      <c r="S92">
        <v>1</v>
      </c>
      <c r="T92" s="24">
        <v>5</v>
      </c>
      <c r="U92" s="24">
        <f t="shared" si="5"/>
        <v>900</v>
      </c>
      <c r="V92" t="s">
        <v>181</v>
      </c>
      <c r="W92" t="s">
        <v>181</v>
      </c>
    </row>
    <row r="93" spans="1:30" x14ac:dyDescent="0.25">
      <c r="A93">
        <v>1187</v>
      </c>
      <c r="B93">
        <v>92</v>
      </c>
      <c r="C93" t="s">
        <v>181</v>
      </c>
      <c r="D93" s="13" t="s">
        <v>747</v>
      </c>
      <c r="E93" s="13" t="s">
        <v>515</v>
      </c>
      <c r="F93" s="13">
        <f t="shared" si="4"/>
        <v>1187</v>
      </c>
      <c r="G93" s="13" t="s">
        <v>511</v>
      </c>
      <c r="H93" s="20">
        <f t="shared" si="6"/>
        <v>1182</v>
      </c>
      <c r="I93" s="20" t="str">
        <f t="shared" si="7"/>
        <v>update OrganizationUnit set name='BD02 AUT HN',ParentID=1182, status=1,OrderNo=92,OrganizationUnitCode='BD02AUTHN' ,Type=900 where OrganizationUnitid=1187;</v>
      </c>
      <c r="J93" t="s">
        <v>331</v>
      </c>
      <c r="K93" t="s">
        <v>331</v>
      </c>
      <c r="L93">
        <v>1182</v>
      </c>
      <c r="M93" t="s">
        <v>181</v>
      </c>
      <c r="N93" t="s">
        <v>181</v>
      </c>
      <c r="O93">
        <v>2</v>
      </c>
      <c r="P93" t="s">
        <v>181</v>
      </c>
      <c r="Q93">
        <v>1</v>
      </c>
      <c r="R93">
        <v>1</v>
      </c>
      <c r="S93">
        <v>1</v>
      </c>
      <c r="T93" s="24">
        <v>5</v>
      </c>
      <c r="U93" s="24">
        <f t="shared" si="5"/>
        <v>900</v>
      </c>
      <c r="V93" t="s">
        <v>181</v>
      </c>
      <c r="W93" t="s">
        <v>181</v>
      </c>
    </row>
    <row r="94" spans="1:30" x14ac:dyDescent="0.25">
      <c r="A94">
        <v>1200</v>
      </c>
      <c r="B94">
        <v>93</v>
      </c>
      <c r="C94" t="s">
        <v>181</v>
      </c>
      <c r="D94" s="13" t="s">
        <v>748</v>
      </c>
      <c r="E94" s="13" t="s">
        <v>521</v>
      </c>
      <c r="F94" s="13">
        <f t="shared" si="4"/>
        <v>1200</v>
      </c>
      <c r="G94" s="13" t="s">
        <v>511</v>
      </c>
      <c r="H94" s="20">
        <f t="shared" si="6"/>
        <v>1182</v>
      </c>
      <c r="I94" s="20" t="str">
        <f t="shared" si="7"/>
        <v>update OrganizationUnit set name='BD03 AUT HN',ParentID=1182, status=1,OrderNo=93,OrganizationUnitCode='BD03AUTHN' ,Type=900 where OrganizationUnitid=1200;</v>
      </c>
      <c r="J94" t="s">
        <v>346</v>
      </c>
      <c r="K94" t="s">
        <v>346</v>
      </c>
      <c r="L94">
        <v>1182</v>
      </c>
      <c r="M94" t="s">
        <v>181</v>
      </c>
      <c r="N94" t="s">
        <v>181</v>
      </c>
      <c r="O94">
        <v>2</v>
      </c>
      <c r="P94" t="s">
        <v>181</v>
      </c>
      <c r="Q94">
        <v>1</v>
      </c>
      <c r="R94">
        <v>1</v>
      </c>
      <c r="S94">
        <v>1</v>
      </c>
      <c r="T94" s="24">
        <v>5</v>
      </c>
      <c r="U94" s="24">
        <f t="shared" si="5"/>
        <v>900</v>
      </c>
      <c r="V94" t="s">
        <v>181</v>
      </c>
      <c r="W94" t="s">
        <v>181</v>
      </c>
    </row>
    <row r="95" spans="1:30" x14ac:dyDescent="0.25">
      <c r="A95">
        <v>1220</v>
      </c>
      <c r="B95">
        <v>94</v>
      </c>
      <c r="C95" t="s">
        <v>181</v>
      </c>
      <c r="D95" s="13" t="s">
        <v>749</v>
      </c>
      <c r="E95" s="13" t="s">
        <v>535</v>
      </c>
      <c r="F95" s="13">
        <f t="shared" si="4"/>
        <v>1220</v>
      </c>
      <c r="G95" s="13" t="s">
        <v>511</v>
      </c>
      <c r="H95" s="20">
        <f t="shared" si="6"/>
        <v>1182</v>
      </c>
      <c r="I95" s="20" t="str">
        <f t="shared" si="7"/>
        <v>update OrganizationUnit set name='BD05 AUT HN',ParentID=1182, status=1,OrderNo=94,OrganizationUnitCode='BD05AUTHN' ,Type=900 where OrganizationUnitid=1220;</v>
      </c>
      <c r="J95" t="s">
        <v>366</v>
      </c>
      <c r="K95" t="s">
        <v>366</v>
      </c>
      <c r="L95">
        <v>1182</v>
      </c>
      <c r="M95" t="s">
        <v>181</v>
      </c>
      <c r="N95" t="s">
        <v>181</v>
      </c>
      <c r="O95">
        <v>2</v>
      </c>
      <c r="P95" t="s">
        <v>181</v>
      </c>
      <c r="Q95">
        <v>1</v>
      </c>
      <c r="R95">
        <v>1</v>
      </c>
      <c r="S95">
        <v>1</v>
      </c>
      <c r="T95" s="24">
        <v>5</v>
      </c>
      <c r="U95" s="24">
        <f t="shared" si="5"/>
        <v>900</v>
      </c>
      <c r="V95" t="s">
        <v>181</v>
      </c>
      <c r="W95" t="s">
        <v>181</v>
      </c>
    </row>
    <row r="96" spans="1:30" x14ac:dyDescent="0.25">
      <c r="A96">
        <v>1286</v>
      </c>
      <c r="B96">
        <v>95</v>
      </c>
      <c r="C96" t="s">
        <v>181</v>
      </c>
      <c r="D96" s="13" t="s">
        <v>750</v>
      </c>
      <c r="E96" s="13" t="s">
        <v>536</v>
      </c>
      <c r="F96" s="13">
        <f t="shared" si="4"/>
        <v>1286</v>
      </c>
      <c r="G96" s="13" t="s">
        <v>528</v>
      </c>
      <c r="H96" s="20">
        <f t="shared" si="6"/>
        <v>1236</v>
      </c>
      <c r="I96" s="20" t="str">
        <f t="shared" si="7"/>
        <v>update OrganizationUnit set name='BD AUT HCM',ParentID=1236, status=1,OrderNo=95,OrganizationUnitCode='BDAUTHCM' ,Type=899 where OrganizationUnitid=1286;</v>
      </c>
      <c r="J96" t="s">
        <v>400</v>
      </c>
      <c r="K96" t="s">
        <v>400</v>
      </c>
      <c r="L96">
        <v>1207</v>
      </c>
      <c r="M96" t="s">
        <v>181</v>
      </c>
      <c r="N96" t="s">
        <v>181</v>
      </c>
      <c r="O96">
        <v>3</v>
      </c>
      <c r="P96" t="s">
        <v>181</v>
      </c>
      <c r="Q96">
        <v>1</v>
      </c>
      <c r="R96">
        <v>1</v>
      </c>
      <c r="S96">
        <v>1</v>
      </c>
      <c r="T96" s="24">
        <v>4</v>
      </c>
      <c r="U96" s="24">
        <f t="shared" si="5"/>
        <v>899</v>
      </c>
      <c r="V96" t="s">
        <v>181</v>
      </c>
      <c r="W96" t="s">
        <v>181</v>
      </c>
    </row>
    <row r="97" spans="1:23" x14ac:dyDescent="0.25">
      <c r="A97">
        <v>1193</v>
      </c>
      <c r="B97">
        <v>96</v>
      </c>
      <c r="C97" t="s">
        <v>181</v>
      </c>
      <c r="D97" s="13" t="s">
        <v>751</v>
      </c>
      <c r="E97" s="13" t="s">
        <v>519</v>
      </c>
      <c r="F97" s="13">
        <f t="shared" si="4"/>
        <v>1193</v>
      </c>
      <c r="G97" s="13" t="s">
        <v>536</v>
      </c>
      <c r="H97" s="20">
        <f t="shared" si="6"/>
        <v>1286</v>
      </c>
      <c r="I97" s="20" t="str">
        <f t="shared" si="7"/>
        <v>update OrganizationUnit set name='BD01 AUT HCM',ParentID=1286, status=1,OrderNo=96,OrganizationUnitCode='BD01AUTHCM' ,Type=900 where OrganizationUnitid=1193;</v>
      </c>
      <c r="J97" t="s">
        <v>336</v>
      </c>
      <c r="K97" t="s">
        <v>336</v>
      </c>
      <c r="L97">
        <v>1286</v>
      </c>
      <c r="M97" t="s">
        <v>181</v>
      </c>
      <c r="N97" t="s">
        <v>181</v>
      </c>
      <c r="O97">
        <v>3</v>
      </c>
      <c r="P97" t="s">
        <v>181</v>
      </c>
      <c r="Q97">
        <v>1</v>
      </c>
      <c r="R97">
        <v>1</v>
      </c>
      <c r="S97">
        <v>1</v>
      </c>
      <c r="T97" s="24">
        <v>5</v>
      </c>
      <c r="U97" s="24">
        <f t="shared" si="5"/>
        <v>900</v>
      </c>
      <c r="V97" t="s">
        <v>181</v>
      </c>
      <c r="W97" t="s">
        <v>181</v>
      </c>
    </row>
    <row r="98" spans="1:23" x14ac:dyDescent="0.25">
      <c r="A98">
        <v>1287</v>
      </c>
      <c r="B98">
        <v>97</v>
      </c>
      <c r="C98" t="s">
        <v>181</v>
      </c>
      <c r="D98" s="13" t="s">
        <v>752</v>
      </c>
      <c r="E98" s="13" t="s">
        <v>553</v>
      </c>
      <c r="F98" s="13">
        <f t="shared" si="4"/>
        <v>1287</v>
      </c>
      <c r="G98" s="13" t="s">
        <v>536</v>
      </c>
      <c r="H98" s="20">
        <f t="shared" si="6"/>
        <v>1286</v>
      </c>
      <c r="I98" s="20" t="str">
        <f t="shared" si="7"/>
        <v>update OrganizationUnit set name='BD02 AUT HCM',ParentID=1286, status=1,OrderNo=97,OrganizationUnitCode='BD02AUTHCM' ,Type=900 where OrganizationUnitid=1287;</v>
      </c>
      <c r="J98" t="s">
        <v>401</v>
      </c>
      <c r="K98" t="s">
        <v>401</v>
      </c>
      <c r="L98">
        <v>1286</v>
      </c>
      <c r="M98" t="s">
        <v>181</v>
      </c>
      <c r="N98" t="s">
        <v>181</v>
      </c>
      <c r="O98">
        <v>3</v>
      </c>
      <c r="P98" t="s">
        <v>181</v>
      </c>
      <c r="Q98">
        <v>1</v>
      </c>
      <c r="R98">
        <v>1</v>
      </c>
      <c r="S98">
        <v>1</v>
      </c>
      <c r="T98" s="24">
        <v>5</v>
      </c>
      <c r="U98" s="24">
        <f t="shared" si="5"/>
        <v>900</v>
      </c>
      <c r="V98" t="s">
        <v>181</v>
      </c>
      <c r="W98" t="s">
        <v>181</v>
      </c>
    </row>
    <row r="99" spans="1:23" x14ac:dyDescent="0.25">
      <c r="A99">
        <v>1288</v>
      </c>
      <c r="B99">
        <v>98</v>
      </c>
      <c r="C99" t="s">
        <v>181</v>
      </c>
      <c r="D99" s="13" t="s">
        <v>753</v>
      </c>
      <c r="E99" s="13" t="s">
        <v>554</v>
      </c>
      <c r="F99" s="13">
        <f t="shared" si="4"/>
        <v>1288</v>
      </c>
      <c r="G99" s="13" t="s">
        <v>536</v>
      </c>
      <c r="H99" s="20">
        <f t="shared" si="6"/>
        <v>1286</v>
      </c>
      <c r="I99" s="20" t="str">
        <f t="shared" si="7"/>
        <v>update OrganizationUnit set name='BD03 AUT HCM',ParentID=1286, status=1,OrderNo=98,OrganizationUnitCode='BD03AUTHCM' ,Type=900 where OrganizationUnitid=1288;</v>
      </c>
      <c r="J99" t="s">
        <v>402</v>
      </c>
      <c r="K99" t="s">
        <v>402</v>
      </c>
      <c r="L99">
        <v>1286</v>
      </c>
      <c r="M99" t="s">
        <v>181</v>
      </c>
      <c r="N99" t="s">
        <v>181</v>
      </c>
      <c r="O99">
        <v>3</v>
      </c>
      <c r="P99" t="s">
        <v>181</v>
      </c>
      <c r="Q99">
        <v>1</v>
      </c>
      <c r="R99">
        <v>1</v>
      </c>
      <c r="S99">
        <v>1</v>
      </c>
      <c r="T99" s="24">
        <v>5</v>
      </c>
      <c r="U99" s="24">
        <f t="shared" si="5"/>
        <v>900</v>
      </c>
      <c r="V99" t="s">
        <v>181</v>
      </c>
      <c r="W99" t="s">
        <v>181</v>
      </c>
    </row>
    <row r="100" spans="1:23" x14ac:dyDescent="0.25">
      <c r="A100">
        <v>1210</v>
      </c>
      <c r="B100">
        <v>99</v>
      </c>
      <c r="C100" t="s">
        <v>181</v>
      </c>
      <c r="D100" s="13" t="s">
        <v>754</v>
      </c>
      <c r="E100" s="13" t="s">
        <v>531</v>
      </c>
      <c r="F100" s="13">
        <f t="shared" si="4"/>
        <v>1210</v>
      </c>
      <c r="G100" s="13" t="s">
        <v>528</v>
      </c>
      <c r="H100" s="20">
        <f t="shared" si="6"/>
        <v>1236</v>
      </c>
      <c r="I100" s="20" t="str">
        <f t="shared" si="7"/>
        <v>update OrganizationUnit set name='Backup AUT VN',ParentID=1236, status=1,OrderNo=99,OrganizationUnitCode='BackupAUTVN' ,Type=902 where OrganizationUnitid=1210;</v>
      </c>
      <c r="J100" t="s">
        <v>356</v>
      </c>
      <c r="K100" t="s">
        <v>356</v>
      </c>
      <c r="L100">
        <v>1</v>
      </c>
      <c r="M100" t="s">
        <v>181</v>
      </c>
      <c r="N100" t="s">
        <v>181</v>
      </c>
      <c r="O100">
        <v>2</v>
      </c>
      <c r="P100" t="s">
        <v>181</v>
      </c>
      <c r="Q100">
        <v>1</v>
      </c>
      <c r="R100">
        <v>1</v>
      </c>
      <c r="S100">
        <v>1</v>
      </c>
      <c r="T100" s="24">
        <v>7</v>
      </c>
      <c r="U100" s="24">
        <f t="shared" si="5"/>
        <v>902</v>
      </c>
      <c r="V100" t="s">
        <v>181</v>
      </c>
      <c r="W100" t="s">
        <v>181</v>
      </c>
    </row>
    <row r="101" spans="1:23" x14ac:dyDescent="0.25">
      <c r="A101">
        <v>1208</v>
      </c>
      <c r="B101">
        <v>100</v>
      </c>
      <c r="C101" t="s">
        <v>181</v>
      </c>
      <c r="D101" s="13" t="s">
        <v>755</v>
      </c>
      <c r="E101" s="13" t="s">
        <v>529</v>
      </c>
      <c r="F101" s="13">
        <f t="shared" si="4"/>
        <v>1208</v>
      </c>
      <c r="G101" s="13" t="s">
        <v>736</v>
      </c>
      <c r="H101" s="20">
        <f t="shared" si="6"/>
        <v>1221</v>
      </c>
      <c r="I101" s="20" t="str">
        <f t="shared" si="7"/>
        <v>update OrganizationUnit set name='BD AUT REGIONAL',ParentID=1221, status=1,OrderNo=100,OrganizationUnitCode='BDAUTREGIONAL' ,Type=898 where OrganizationUnitid=1208;</v>
      </c>
      <c r="J101" t="s">
        <v>354</v>
      </c>
      <c r="K101" t="s">
        <v>354</v>
      </c>
      <c r="L101">
        <v>1</v>
      </c>
      <c r="M101" t="s">
        <v>181</v>
      </c>
      <c r="N101" t="s">
        <v>181</v>
      </c>
      <c r="O101">
        <v>2</v>
      </c>
      <c r="P101" t="s">
        <v>181</v>
      </c>
      <c r="Q101">
        <v>1</v>
      </c>
      <c r="R101">
        <v>1</v>
      </c>
      <c r="S101">
        <v>1</v>
      </c>
      <c r="T101" s="24">
        <v>3</v>
      </c>
      <c r="U101" s="24">
        <f t="shared" si="5"/>
        <v>898</v>
      </c>
      <c r="V101" t="s">
        <v>181</v>
      </c>
      <c r="W101" t="s">
        <v>181</v>
      </c>
    </row>
    <row r="102" spans="1:23" x14ac:dyDescent="0.25">
      <c r="A102">
        <v>1227</v>
      </c>
      <c r="B102">
        <v>101</v>
      </c>
      <c r="C102" t="s">
        <v>181</v>
      </c>
      <c r="D102" s="13" t="s">
        <v>756</v>
      </c>
      <c r="E102" s="13" t="s">
        <v>540</v>
      </c>
      <c r="F102" s="13">
        <f t="shared" si="4"/>
        <v>1227</v>
      </c>
      <c r="G102" s="13" t="s">
        <v>529</v>
      </c>
      <c r="H102" s="20">
        <f t="shared" si="6"/>
        <v>1208</v>
      </c>
      <c r="I102" s="20" t="str">
        <f t="shared" si="7"/>
        <v>update OrganizationUnit set name='BD AUT INDO',ParentID=1208, status=1,OrderNo=101,OrganizationUnitCode='BDAUTINDO' ,Type=899 where OrganizationUnitid=1227;</v>
      </c>
      <c r="J102" t="s">
        <v>373</v>
      </c>
      <c r="K102" t="s">
        <v>373</v>
      </c>
      <c r="L102">
        <v>1052</v>
      </c>
      <c r="M102" t="s">
        <v>181</v>
      </c>
      <c r="N102" t="s">
        <v>181</v>
      </c>
      <c r="O102">
        <v>1052</v>
      </c>
      <c r="P102" t="s">
        <v>181</v>
      </c>
      <c r="Q102">
        <v>1</v>
      </c>
      <c r="R102">
        <v>1</v>
      </c>
      <c r="S102">
        <v>1</v>
      </c>
      <c r="T102" s="24">
        <v>4</v>
      </c>
      <c r="U102" s="24">
        <f t="shared" si="5"/>
        <v>899</v>
      </c>
      <c r="V102" t="s">
        <v>181</v>
      </c>
      <c r="W102" t="s">
        <v>181</v>
      </c>
    </row>
    <row r="103" spans="1:23" x14ac:dyDescent="0.25">
      <c r="A103">
        <v>1228</v>
      </c>
      <c r="B103">
        <v>102</v>
      </c>
      <c r="C103" t="s">
        <v>181</v>
      </c>
      <c r="D103" s="13" t="s">
        <v>757</v>
      </c>
      <c r="E103" s="13" t="s">
        <v>541</v>
      </c>
      <c r="F103" s="13">
        <f t="shared" si="4"/>
        <v>1228</v>
      </c>
      <c r="G103" s="13" t="s">
        <v>529</v>
      </c>
      <c r="H103" s="20">
        <f t="shared" si="6"/>
        <v>1208</v>
      </c>
      <c r="I103" s="20" t="str">
        <f t="shared" si="7"/>
        <v>update OrganizationUnit set name='BD AUT PHI',ParentID=1208, status=1,OrderNo=102,OrganizationUnitCode='BDAUTPHI' ,Type=899 where OrganizationUnitid=1228;</v>
      </c>
      <c r="J103" t="s">
        <v>374</v>
      </c>
      <c r="K103" t="s">
        <v>374</v>
      </c>
      <c r="L103">
        <v>1177</v>
      </c>
      <c r="M103" t="s">
        <v>181</v>
      </c>
      <c r="N103" t="s">
        <v>181</v>
      </c>
      <c r="O103">
        <v>1177</v>
      </c>
      <c r="P103" t="s">
        <v>181</v>
      </c>
      <c r="Q103">
        <v>1</v>
      </c>
      <c r="R103">
        <v>1</v>
      </c>
      <c r="S103">
        <v>1</v>
      </c>
      <c r="T103" s="24">
        <v>4</v>
      </c>
      <c r="U103" s="24">
        <f t="shared" si="5"/>
        <v>899</v>
      </c>
      <c r="V103" t="s">
        <v>181</v>
      </c>
      <c r="W103" t="s">
        <v>181</v>
      </c>
    </row>
    <row r="104" spans="1:23" x14ac:dyDescent="0.25">
      <c r="A104">
        <v>1161</v>
      </c>
      <c r="B104">
        <v>103</v>
      </c>
      <c r="C104" t="s">
        <v>181</v>
      </c>
      <c r="D104" s="13" t="s">
        <v>475</v>
      </c>
      <c r="E104" s="13" t="s">
        <v>475</v>
      </c>
      <c r="F104" s="13">
        <f t="shared" si="4"/>
        <v>1161</v>
      </c>
      <c r="G104" s="13" t="s">
        <v>429</v>
      </c>
      <c r="H104" s="20">
        <f t="shared" si="6"/>
        <v>1</v>
      </c>
      <c r="I104" s="20" t="str">
        <f t="shared" si="7"/>
        <v>update OrganizationUnit set name='REGIONAL',ParentID=1, status=1,OrderNo=103,OrganizationUnitCode='REGIONAL' ,Type=898 where OrganizationUnitid=1161;</v>
      </c>
      <c r="J104" t="s">
        <v>304</v>
      </c>
      <c r="K104" t="s">
        <v>304</v>
      </c>
      <c r="L104">
        <v>1</v>
      </c>
      <c r="M104" t="s">
        <v>181</v>
      </c>
      <c r="N104" t="s">
        <v>181</v>
      </c>
      <c r="O104">
        <v>2</v>
      </c>
      <c r="P104" t="s">
        <v>181</v>
      </c>
      <c r="Q104">
        <v>1</v>
      </c>
      <c r="R104">
        <v>1</v>
      </c>
      <c r="S104">
        <v>0</v>
      </c>
      <c r="T104" s="24">
        <v>3</v>
      </c>
      <c r="U104" s="24">
        <f t="shared" si="5"/>
        <v>898</v>
      </c>
      <c r="V104" t="s">
        <v>181</v>
      </c>
      <c r="W104" t="s">
        <v>181</v>
      </c>
    </row>
    <row r="105" spans="1:23" x14ac:dyDescent="0.25">
      <c r="A105">
        <v>1052</v>
      </c>
      <c r="B105">
        <v>104</v>
      </c>
      <c r="C105" t="s">
        <v>181</v>
      </c>
      <c r="D105" s="13" t="s">
        <v>758</v>
      </c>
      <c r="E105" s="13" t="s">
        <v>474</v>
      </c>
      <c r="F105" s="13">
        <f t="shared" si="4"/>
        <v>1052</v>
      </c>
      <c r="G105" s="13" t="s">
        <v>475</v>
      </c>
      <c r="H105" s="20">
        <f t="shared" si="6"/>
        <v>1161</v>
      </c>
      <c r="I105" s="20" t="str">
        <f t="shared" si="7"/>
        <v>update OrganizationUnit set name='NOVAON INDO',ParentID=1161, status=1,OrderNo=104,OrganizationUnitCode='INDO' ,Type=896 where OrganizationUnitid=1052;</v>
      </c>
      <c r="J105" t="s">
        <v>244</v>
      </c>
      <c r="K105" t="s">
        <v>244</v>
      </c>
      <c r="L105">
        <v>1</v>
      </c>
      <c r="M105" t="s">
        <v>181</v>
      </c>
      <c r="N105" t="s">
        <v>181</v>
      </c>
      <c r="O105" t="s">
        <v>181</v>
      </c>
      <c r="P105" t="s">
        <v>181</v>
      </c>
      <c r="Q105">
        <v>1</v>
      </c>
      <c r="R105">
        <v>1</v>
      </c>
      <c r="S105">
        <v>1</v>
      </c>
      <c r="T105" s="24">
        <v>1</v>
      </c>
      <c r="U105" s="24">
        <f t="shared" si="5"/>
        <v>896</v>
      </c>
      <c r="V105" t="s">
        <v>181</v>
      </c>
      <c r="W105" t="s">
        <v>181</v>
      </c>
    </row>
    <row r="106" spans="1:23" x14ac:dyDescent="0.25">
      <c r="A106">
        <v>1150</v>
      </c>
      <c r="B106">
        <v>105</v>
      </c>
      <c r="C106" t="s">
        <v>181</v>
      </c>
      <c r="D106" s="13" t="s">
        <v>759</v>
      </c>
      <c r="E106" s="13" t="s">
        <v>488</v>
      </c>
      <c r="F106" s="13">
        <f t="shared" si="4"/>
        <v>1150</v>
      </c>
      <c r="G106" s="13" t="s">
        <v>474</v>
      </c>
      <c r="H106" s="20">
        <f t="shared" si="6"/>
        <v>1052</v>
      </c>
      <c r="I106" s="20" t="str">
        <f t="shared" si="7"/>
        <v>update OrganizationUnit set name='BD INDO',ParentID=1052, status=1,OrderNo=105,OrganizationUnitCode='BDINDO' ,Type=899 where OrganizationUnitid=1150;</v>
      </c>
      <c r="J106" t="s">
        <v>295</v>
      </c>
      <c r="K106" t="s">
        <v>295</v>
      </c>
      <c r="L106">
        <v>1136</v>
      </c>
      <c r="M106" t="s">
        <v>181</v>
      </c>
      <c r="N106" t="s">
        <v>181</v>
      </c>
      <c r="O106">
        <v>1052</v>
      </c>
      <c r="P106">
        <v>1052</v>
      </c>
      <c r="Q106">
        <v>1</v>
      </c>
      <c r="R106">
        <v>1</v>
      </c>
      <c r="S106">
        <v>1</v>
      </c>
      <c r="T106" s="24">
        <v>4</v>
      </c>
      <c r="U106" s="24">
        <f t="shared" si="5"/>
        <v>899</v>
      </c>
      <c r="V106" t="s">
        <v>181</v>
      </c>
      <c r="W106" t="s">
        <v>181</v>
      </c>
    </row>
    <row r="107" spans="1:23" x14ac:dyDescent="0.25">
      <c r="A107">
        <v>1089</v>
      </c>
      <c r="B107">
        <v>106</v>
      </c>
      <c r="C107" t="s">
        <v>181</v>
      </c>
      <c r="D107" s="13" t="s">
        <v>760</v>
      </c>
      <c r="E107" s="13" t="s">
        <v>484</v>
      </c>
      <c r="F107" s="13">
        <f t="shared" si="4"/>
        <v>1089</v>
      </c>
      <c r="G107" s="13" t="s">
        <v>488</v>
      </c>
      <c r="H107" s="20">
        <f t="shared" si="6"/>
        <v>1150</v>
      </c>
      <c r="I107" s="20" t="str">
        <f t="shared" si="7"/>
        <v>update OrganizationUnit set name='BD01 ID NOVAON INDO',ParentID=1150, status=1,OrderNo=106,OrganizationUnitCode='BD01ID' ,Type=900 where OrganizationUnitid=1089;</v>
      </c>
      <c r="J107" t="s">
        <v>267</v>
      </c>
      <c r="K107" t="s">
        <v>267</v>
      </c>
      <c r="L107">
        <v>1150</v>
      </c>
      <c r="M107" t="s">
        <v>181</v>
      </c>
      <c r="N107" t="s">
        <v>181</v>
      </c>
      <c r="O107">
        <v>1052</v>
      </c>
      <c r="P107">
        <v>1150</v>
      </c>
      <c r="Q107">
        <v>1</v>
      </c>
      <c r="R107">
        <v>1</v>
      </c>
      <c r="S107">
        <v>1</v>
      </c>
      <c r="T107" s="24">
        <v>5</v>
      </c>
      <c r="U107" s="24">
        <f t="shared" si="5"/>
        <v>900</v>
      </c>
      <c r="V107" t="s">
        <v>181</v>
      </c>
      <c r="W107" t="s">
        <v>181</v>
      </c>
    </row>
    <row r="108" spans="1:23" x14ac:dyDescent="0.25">
      <c r="A108">
        <v>1090</v>
      </c>
      <c r="B108">
        <v>107</v>
      </c>
      <c r="C108" t="s">
        <v>181</v>
      </c>
      <c r="D108" s="13" t="s">
        <v>761</v>
      </c>
      <c r="E108" s="13" t="s">
        <v>485</v>
      </c>
      <c r="F108" s="13">
        <f t="shared" si="4"/>
        <v>1090</v>
      </c>
      <c r="G108" s="13" t="s">
        <v>488</v>
      </c>
      <c r="H108" s="20">
        <f t="shared" si="6"/>
        <v>1150</v>
      </c>
      <c r="I108" s="20" t="str">
        <f t="shared" si="7"/>
        <v>update OrganizationUnit set name='BD02 ID NOVAON INDO',ParentID=1150, status=1,OrderNo=107,OrganizationUnitCode='BD02ID' ,Type=900 where OrganizationUnitid=1090;</v>
      </c>
      <c r="J108" t="s">
        <v>268</v>
      </c>
      <c r="K108" t="s">
        <v>268</v>
      </c>
      <c r="L108">
        <v>1150</v>
      </c>
      <c r="M108" t="s">
        <v>181</v>
      </c>
      <c r="N108" t="s">
        <v>181</v>
      </c>
      <c r="O108">
        <v>1052</v>
      </c>
      <c r="P108">
        <v>1150</v>
      </c>
      <c r="Q108">
        <v>1</v>
      </c>
      <c r="R108">
        <v>1</v>
      </c>
      <c r="S108">
        <v>1</v>
      </c>
      <c r="T108" s="24">
        <v>5</v>
      </c>
      <c r="U108" s="24">
        <f t="shared" si="5"/>
        <v>900</v>
      </c>
      <c r="V108" t="s">
        <v>181</v>
      </c>
      <c r="W108" t="s">
        <v>181</v>
      </c>
    </row>
    <row r="109" spans="1:23" x14ac:dyDescent="0.25">
      <c r="A109">
        <v>1091</v>
      </c>
      <c r="B109">
        <v>108</v>
      </c>
      <c r="C109" t="s">
        <v>181</v>
      </c>
      <c r="D109" s="13" t="s">
        <v>762</v>
      </c>
      <c r="E109" s="13" t="s">
        <v>486</v>
      </c>
      <c r="F109" s="13">
        <f t="shared" si="4"/>
        <v>1091</v>
      </c>
      <c r="G109" s="13" t="s">
        <v>488</v>
      </c>
      <c r="H109" s="20">
        <f t="shared" si="6"/>
        <v>1150</v>
      </c>
      <c r="I109" s="20" t="str">
        <f t="shared" si="7"/>
        <v>update OrganizationUnit set name='BD03 ID NOVAON INDO',ParentID=1150, status=1,OrderNo=108,OrganizationUnitCode='BD03ID' ,Type=900 where OrganizationUnitid=1091;</v>
      </c>
      <c r="J109" t="s">
        <v>269</v>
      </c>
      <c r="K109" t="s">
        <v>269</v>
      </c>
      <c r="L109">
        <v>1150</v>
      </c>
      <c r="M109" t="s">
        <v>181</v>
      </c>
      <c r="N109" t="s">
        <v>181</v>
      </c>
      <c r="O109">
        <v>1052</v>
      </c>
      <c r="P109">
        <v>1150</v>
      </c>
      <c r="Q109">
        <v>1</v>
      </c>
      <c r="R109">
        <v>1</v>
      </c>
      <c r="S109">
        <v>1</v>
      </c>
      <c r="T109" s="24">
        <v>5</v>
      </c>
      <c r="U109" s="24">
        <f t="shared" si="5"/>
        <v>900</v>
      </c>
      <c r="V109" t="s">
        <v>181</v>
      </c>
      <c r="W109" t="s">
        <v>181</v>
      </c>
    </row>
    <row r="110" spans="1:23" x14ac:dyDescent="0.25">
      <c r="A110">
        <v>1162</v>
      </c>
      <c r="B110">
        <v>109</v>
      </c>
      <c r="C110" t="s">
        <v>181</v>
      </c>
      <c r="D110" s="13" t="s">
        <v>763</v>
      </c>
      <c r="E110" s="13" t="s">
        <v>501</v>
      </c>
      <c r="F110" s="13">
        <f t="shared" si="4"/>
        <v>1162</v>
      </c>
      <c r="G110" s="13" t="s">
        <v>488</v>
      </c>
      <c r="H110" s="20">
        <f t="shared" si="6"/>
        <v>1150</v>
      </c>
      <c r="I110" s="20" t="str">
        <f t="shared" si="7"/>
        <v>update OrganizationUnit set name='BD05 ID NOVAON INDO',ParentID=1150, status=1,OrderNo=109,OrganizationUnitCode='BD05ID' ,Type=900 where OrganizationUnitid=1162;</v>
      </c>
      <c r="J110" t="s">
        <v>305</v>
      </c>
      <c r="K110" t="s">
        <v>305</v>
      </c>
      <c r="L110">
        <v>1150</v>
      </c>
      <c r="M110" t="s">
        <v>181</v>
      </c>
      <c r="N110" t="s">
        <v>181</v>
      </c>
      <c r="O110">
        <v>1052</v>
      </c>
      <c r="P110">
        <v>1150</v>
      </c>
      <c r="Q110">
        <v>1</v>
      </c>
      <c r="R110">
        <v>1</v>
      </c>
      <c r="S110">
        <v>1</v>
      </c>
      <c r="T110" s="24">
        <v>5</v>
      </c>
      <c r="U110" s="24">
        <f t="shared" si="5"/>
        <v>900</v>
      </c>
      <c r="V110" t="s">
        <v>181</v>
      </c>
      <c r="W110" t="s">
        <v>181</v>
      </c>
    </row>
    <row r="111" spans="1:23" x14ac:dyDescent="0.25">
      <c r="A111">
        <v>1169</v>
      </c>
      <c r="B111">
        <v>110</v>
      </c>
      <c r="C111" t="s">
        <v>181</v>
      </c>
      <c r="D111" s="13" t="s">
        <v>764</v>
      </c>
      <c r="E111" s="13" t="s">
        <v>502</v>
      </c>
      <c r="F111" s="13">
        <f t="shared" si="4"/>
        <v>1169</v>
      </c>
      <c r="G111" s="13" t="s">
        <v>488</v>
      </c>
      <c r="H111" s="20">
        <f t="shared" si="6"/>
        <v>1150</v>
      </c>
      <c r="I111" s="20" t="str">
        <f t="shared" si="7"/>
        <v>update OrganizationUnit set name='BD06 ID NOVAON INDO',ParentID=1150, status=1,OrderNo=110,OrganizationUnitCode='BD06ID' ,Type=900 where OrganizationUnitid=1169;</v>
      </c>
      <c r="J111" t="s">
        <v>312</v>
      </c>
      <c r="K111" t="s">
        <v>312</v>
      </c>
      <c r="L111">
        <v>1160</v>
      </c>
      <c r="M111" t="s">
        <v>181</v>
      </c>
      <c r="N111" t="s">
        <v>181</v>
      </c>
      <c r="O111">
        <v>1052</v>
      </c>
      <c r="P111">
        <v>1160</v>
      </c>
      <c r="Q111">
        <v>1</v>
      </c>
      <c r="R111">
        <v>1</v>
      </c>
      <c r="S111">
        <v>1</v>
      </c>
      <c r="T111" s="24">
        <v>5</v>
      </c>
      <c r="U111" s="24">
        <f t="shared" si="5"/>
        <v>900</v>
      </c>
      <c r="V111" t="s">
        <v>181</v>
      </c>
      <c r="W111" t="s">
        <v>181</v>
      </c>
    </row>
    <row r="112" spans="1:23" x14ac:dyDescent="0.25">
      <c r="A112">
        <v>1173</v>
      </c>
      <c r="B112">
        <v>111</v>
      </c>
      <c r="C112" t="s">
        <v>181</v>
      </c>
      <c r="D112" s="13" t="s">
        <v>765</v>
      </c>
      <c r="E112" s="13" t="s">
        <v>504</v>
      </c>
      <c r="F112" s="13">
        <f t="shared" si="4"/>
        <v>1173</v>
      </c>
      <c r="G112" s="13" t="s">
        <v>488</v>
      </c>
      <c r="H112" s="20">
        <f t="shared" si="6"/>
        <v>1150</v>
      </c>
      <c r="I112" s="20" t="str">
        <f t="shared" si="7"/>
        <v>update OrganizationUnit set name='BD07 ID NOVAON INDO',ParentID=1150, status=1,OrderNo=111,OrganizationUnitCode='BD07ID' ,Type=900 where OrganizationUnitid=1173;</v>
      </c>
      <c r="J112" t="s">
        <v>316</v>
      </c>
      <c r="K112" t="s">
        <v>316</v>
      </c>
      <c r="L112">
        <v>1150</v>
      </c>
      <c r="M112" t="s">
        <v>181</v>
      </c>
      <c r="N112" t="s">
        <v>181</v>
      </c>
      <c r="O112">
        <v>1052</v>
      </c>
      <c r="P112">
        <v>1160</v>
      </c>
      <c r="Q112">
        <v>1</v>
      </c>
      <c r="R112">
        <v>1</v>
      </c>
      <c r="S112">
        <v>1</v>
      </c>
      <c r="T112" s="24">
        <v>5</v>
      </c>
      <c r="U112" s="24">
        <f t="shared" si="5"/>
        <v>900</v>
      </c>
      <c r="V112" t="s">
        <v>181</v>
      </c>
      <c r="W112" t="s">
        <v>181</v>
      </c>
    </row>
    <row r="113" spans="1:23" x14ac:dyDescent="0.25">
      <c r="A113">
        <v>1185</v>
      </c>
      <c r="B113">
        <v>112</v>
      </c>
      <c r="C113" t="s">
        <v>181</v>
      </c>
      <c r="D113" s="13" t="s">
        <v>766</v>
      </c>
      <c r="E113" s="13" t="s">
        <v>513</v>
      </c>
      <c r="F113" s="13">
        <f t="shared" si="4"/>
        <v>1185</v>
      </c>
      <c r="G113" s="13" t="s">
        <v>488</v>
      </c>
      <c r="H113" s="20">
        <f t="shared" si="6"/>
        <v>1150</v>
      </c>
      <c r="I113" s="20" t="str">
        <f t="shared" si="7"/>
        <v>update OrganizationUnit set name='BD08 ID NOVAON INDO',ParentID=1150, status=1,OrderNo=112,OrganizationUnitCode='BD08ID' ,Type=900 where OrganizationUnitid=1185;</v>
      </c>
      <c r="J113" t="s">
        <v>329</v>
      </c>
      <c r="K113" t="s">
        <v>329</v>
      </c>
      <c r="L113">
        <v>1160</v>
      </c>
      <c r="M113" t="s">
        <v>181</v>
      </c>
      <c r="N113" t="s">
        <v>181</v>
      </c>
      <c r="O113">
        <v>1052</v>
      </c>
      <c r="P113">
        <v>1160</v>
      </c>
      <c r="Q113">
        <v>1</v>
      </c>
      <c r="R113">
        <v>1</v>
      </c>
      <c r="S113">
        <v>1</v>
      </c>
      <c r="T113" s="24">
        <v>5</v>
      </c>
      <c r="U113" s="24">
        <f t="shared" si="5"/>
        <v>900</v>
      </c>
      <c r="V113" t="s">
        <v>181</v>
      </c>
      <c r="W113" t="s">
        <v>181</v>
      </c>
    </row>
    <row r="114" spans="1:23" x14ac:dyDescent="0.25">
      <c r="A114">
        <v>1180</v>
      </c>
      <c r="B114">
        <v>113</v>
      </c>
      <c r="C114" t="s">
        <v>181</v>
      </c>
      <c r="D114" s="13" t="s">
        <v>767</v>
      </c>
      <c r="E114" s="13" t="s">
        <v>505</v>
      </c>
      <c r="F114" s="13">
        <f t="shared" si="4"/>
        <v>1180</v>
      </c>
      <c r="G114" s="13" t="s">
        <v>488</v>
      </c>
      <c r="H114" s="20">
        <f t="shared" si="6"/>
        <v>1150</v>
      </c>
      <c r="I114" s="20" t="str">
        <f t="shared" si="7"/>
        <v>update OrganizationUnit set name='BD09 ID NOVAON INDO',ParentID=1150, status=1,OrderNo=113,OrganizationUnitCode='BD09ID' ,Type=900 where OrganizationUnitid=1180;</v>
      </c>
      <c r="J114" t="s">
        <v>324</v>
      </c>
      <c r="K114" t="s">
        <v>324</v>
      </c>
      <c r="L114">
        <v>1170</v>
      </c>
      <c r="M114" t="s">
        <v>181</v>
      </c>
      <c r="N114" t="s">
        <v>181</v>
      </c>
      <c r="O114">
        <v>1052</v>
      </c>
      <c r="P114">
        <v>1170</v>
      </c>
      <c r="Q114">
        <v>1</v>
      </c>
      <c r="R114">
        <v>1</v>
      </c>
      <c r="S114">
        <v>1</v>
      </c>
      <c r="T114" s="24">
        <v>5</v>
      </c>
      <c r="U114" s="24">
        <f t="shared" si="5"/>
        <v>900</v>
      </c>
      <c r="V114" t="s">
        <v>181</v>
      </c>
      <c r="W114" t="s">
        <v>181</v>
      </c>
    </row>
    <row r="115" spans="1:23" x14ac:dyDescent="0.25">
      <c r="A115">
        <v>1184</v>
      </c>
      <c r="B115">
        <v>114</v>
      </c>
      <c r="C115" t="s">
        <v>181</v>
      </c>
      <c r="D115" s="13" t="s">
        <v>768</v>
      </c>
      <c r="E115" s="13" t="s">
        <v>512</v>
      </c>
      <c r="F115" s="13">
        <f t="shared" si="4"/>
        <v>1184</v>
      </c>
      <c r="G115" s="13" t="s">
        <v>488</v>
      </c>
      <c r="H115" s="20">
        <f t="shared" si="6"/>
        <v>1150</v>
      </c>
      <c r="I115" s="20" t="str">
        <f t="shared" si="7"/>
        <v>update OrganizationUnit set name='BD10 ID NOVAON INDO',ParentID=1150, status=1,OrderNo=114,OrganizationUnitCode='BD10ID' ,Type=900 where OrganizationUnitid=1184;</v>
      </c>
      <c r="J115" t="s">
        <v>328</v>
      </c>
      <c r="K115" t="s">
        <v>328</v>
      </c>
      <c r="L115">
        <v>1170</v>
      </c>
      <c r="M115" t="s">
        <v>181</v>
      </c>
      <c r="N115" t="s">
        <v>181</v>
      </c>
      <c r="O115">
        <v>1052</v>
      </c>
      <c r="P115">
        <v>1170</v>
      </c>
      <c r="Q115">
        <v>1</v>
      </c>
      <c r="R115">
        <v>1</v>
      </c>
      <c r="S115">
        <v>1</v>
      </c>
      <c r="T115" s="24">
        <v>5</v>
      </c>
      <c r="U115" s="24">
        <f t="shared" si="5"/>
        <v>900</v>
      </c>
      <c r="V115" t="s">
        <v>181</v>
      </c>
      <c r="W115" t="s">
        <v>181</v>
      </c>
    </row>
    <row r="116" spans="1:23" x14ac:dyDescent="0.25">
      <c r="A116">
        <v>1212</v>
      </c>
      <c r="B116">
        <v>115</v>
      </c>
      <c r="C116" t="s">
        <v>181</v>
      </c>
      <c r="D116" s="13" t="s">
        <v>769</v>
      </c>
      <c r="E116" s="13" t="s">
        <v>533</v>
      </c>
      <c r="F116" s="13">
        <f t="shared" si="4"/>
        <v>1212</v>
      </c>
      <c r="G116" s="13" t="s">
        <v>488</v>
      </c>
      <c r="H116" s="20">
        <f t="shared" si="6"/>
        <v>1150</v>
      </c>
      <c r="I116" s="20" t="str">
        <f t="shared" si="7"/>
        <v>update OrganizationUnit set name='BACKUP BD INDO',ParentID=1150, status=1,OrderNo=115,OrganizationUnitCode='BackupBDID' ,Type=902 where OrganizationUnitid=1212;</v>
      </c>
      <c r="J116" t="s">
        <v>358</v>
      </c>
      <c r="K116" t="s">
        <v>358</v>
      </c>
      <c r="L116">
        <v>1052</v>
      </c>
      <c r="M116" t="s">
        <v>181</v>
      </c>
      <c r="N116" t="s">
        <v>181</v>
      </c>
      <c r="O116">
        <v>1052</v>
      </c>
      <c r="P116" t="s">
        <v>181</v>
      </c>
      <c r="Q116">
        <v>1</v>
      </c>
      <c r="R116">
        <v>1</v>
      </c>
      <c r="S116">
        <v>1</v>
      </c>
      <c r="T116" s="24">
        <v>7</v>
      </c>
      <c r="U116" s="24">
        <f t="shared" si="5"/>
        <v>902</v>
      </c>
      <c r="V116" t="s">
        <v>181</v>
      </c>
      <c r="W116" t="s">
        <v>181</v>
      </c>
    </row>
    <row r="117" spans="1:23" x14ac:dyDescent="0.25">
      <c r="A117">
        <v>1083</v>
      </c>
      <c r="B117">
        <v>116</v>
      </c>
      <c r="C117" t="s">
        <v>181</v>
      </c>
      <c r="D117" s="13" t="s">
        <v>770</v>
      </c>
      <c r="E117" s="13" t="s">
        <v>482</v>
      </c>
      <c r="F117" s="13">
        <f t="shared" si="4"/>
        <v>1083</v>
      </c>
      <c r="G117" s="13" t="s">
        <v>474</v>
      </c>
      <c r="H117" s="20">
        <f t="shared" si="6"/>
        <v>1052</v>
      </c>
      <c r="I117" s="20" t="str">
        <f t="shared" si="7"/>
        <v>update OrganizationUnit set name='ACCOUNT INDO',ParentID=1052, status=1,OrderNo=116,OrganizationUnitCode='ACCID' ,Type=900 where OrganizationUnitid=1083;</v>
      </c>
      <c r="J117" t="s">
        <v>262</v>
      </c>
      <c r="K117" t="s">
        <v>262</v>
      </c>
      <c r="L117">
        <v>1052</v>
      </c>
      <c r="M117" t="s">
        <v>181</v>
      </c>
      <c r="N117" t="s">
        <v>181</v>
      </c>
      <c r="O117" t="s">
        <v>181</v>
      </c>
      <c r="P117" t="s">
        <v>181</v>
      </c>
      <c r="Q117">
        <v>1</v>
      </c>
      <c r="R117">
        <v>1</v>
      </c>
      <c r="S117">
        <v>0</v>
      </c>
      <c r="T117" s="24">
        <v>5</v>
      </c>
      <c r="U117" s="24">
        <f t="shared" si="5"/>
        <v>900</v>
      </c>
      <c r="V117" t="s">
        <v>181</v>
      </c>
      <c r="W117" t="s">
        <v>181</v>
      </c>
    </row>
    <row r="118" spans="1:23" x14ac:dyDescent="0.25">
      <c r="A118">
        <v>1093</v>
      </c>
      <c r="B118">
        <v>117</v>
      </c>
      <c r="C118" t="s">
        <v>181</v>
      </c>
      <c r="D118" s="13" t="s">
        <v>771</v>
      </c>
      <c r="E118" s="13" t="s">
        <v>503</v>
      </c>
      <c r="F118" s="13">
        <f t="shared" si="4"/>
        <v>1093</v>
      </c>
      <c r="G118" s="13" t="s">
        <v>474</v>
      </c>
      <c r="H118" s="20">
        <f t="shared" si="6"/>
        <v>1052</v>
      </c>
      <c r="I118" s="20" t="str">
        <f t="shared" si="7"/>
        <v>update OrganizationUnit set name='DS INDO',ParentID=1052, status=1,OrderNo=117,OrganizationUnitCode='DSID' ,Type=900 where OrganizationUnitid=1093;</v>
      </c>
      <c r="J118" t="s">
        <v>270</v>
      </c>
      <c r="K118" t="s">
        <v>270</v>
      </c>
      <c r="L118">
        <v>1172</v>
      </c>
      <c r="M118" t="s">
        <v>181</v>
      </c>
      <c r="N118" t="s">
        <v>181</v>
      </c>
      <c r="O118">
        <v>1052</v>
      </c>
      <c r="P118" t="s">
        <v>181</v>
      </c>
      <c r="Q118">
        <v>1</v>
      </c>
      <c r="R118">
        <v>1</v>
      </c>
      <c r="S118">
        <v>0</v>
      </c>
      <c r="T118" s="24">
        <v>5</v>
      </c>
      <c r="U118" s="24">
        <f t="shared" si="5"/>
        <v>900</v>
      </c>
      <c r="V118" t="s">
        <v>181</v>
      </c>
      <c r="W118" t="s">
        <v>181</v>
      </c>
    </row>
    <row r="119" spans="1:23" x14ac:dyDescent="0.25">
      <c r="A119">
        <v>1094</v>
      </c>
      <c r="B119">
        <v>118</v>
      </c>
      <c r="C119" t="s">
        <v>181</v>
      </c>
      <c r="D119" s="13" t="s">
        <v>772</v>
      </c>
      <c r="E119" s="13" t="s">
        <v>487</v>
      </c>
      <c r="F119" s="13">
        <f t="shared" si="4"/>
        <v>1094</v>
      </c>
      <c r="G119" s="13" t="s">
        <v>474</v>
      </c>
      <c r="H119" s="20">
        <f t="shared" si="6"/>
        <v>1052</v>
      </c>
      <c r="I119" s="20" t="str">
        <f t="shared" si="7"/>
        <v>update OrganizationUnit set name='HR INDO',ParentID=1052, status=1,OrderNo=118,OrganizationUnitCode='HRID' ,Type=900 where OrganizationUnitid=1094;</v>
      </c>
      <c r="J119" t="s">
        <v>271</v>
      </c>
      <c r="K119" t="s">
        <v>271</v>
      </c>
      <c r="L119">
        <v>1052</v>
      </c>
      <c r="M119" t="s">
        <v>181</v>
      </c>
      <c r="N119" t="s">
        <v>181</v>
      </c>
      <c r="O119">
        <v>1052</v>
      </c>
      <c r="P119" t="s">
        <v>181</v>
      </c>
      <c r="Q119">
        <v>1</v>
      </c>
      <c r="R119">
        <v>1</v>
      </c>
      <c r="S119">
        <v>0</v>
      </c>
      <c r="T119" s="24">
        <v>5</v>
      </c>
      <c r="U119" s="24">
        <f t="shared" si="5"/>
        <v>900</v>
      </c>
      <c r="V119" t="s">
        <v>181</v>
      </c>
      <c r="W119" t="s">
        <v>181</v>
      </c>
    </row>
    <row r="120" spans="1:23" x14ac:dyDescent="0.25">
      <c r="A120">
        <v>1135</v>
      </c>
      <c r="B120">
        <v>119</v>
      </c>
      <c r="C120" t="s">
        <v>181</v>
      </c>
      <c r="D120" s="13" t="s">
        <v>773</v>
      </c>
      <c r="E120" s="13" t="s">
        <v>506</v>
      </c>
      <c r="F120" s="13">
        <f t="shared" si="4"/>
        <v>1135</v>
      </c>
      <c r="G120" s="13" t="s">
        <v>474</v>
      </c>
      <c r="H120" s="20">
        <f t="shared" si="6"/>
        <v>1052</v>
      </c>
      <c r="I120" s="20" t="str">
        <f t="shared" si="7"/>
        <v>update OrganizationUnit set name='MKT INDO',ParentID=1052, status=1,OrderNo=119,OrganizationUnitCode='MKTID' ,Type=900 where OrganizationUnitid=1135;</v>
      </c>
      <c r="J120" t="s">
        <v>283</v>
      </c>
      <c r="K120" t="s">
        <v>283</v>
      </c>
      <c r="L120">
        <v>1052</v>
      </c>
      <c r="M120" t="s">
        <v>181</v>
      </c>
      <c r="N120" t="s">
        <v>181</v>
      </c>
      <c r="O120">
        <v>1052</v>
      </c>
      <c r="P120" t="s">
        <v>181</v>
      </c>
      <c r="Q120">
        <v>1</v>
      </c>
      <c r="R120">
        <v>1</v>
      </c>
      <c r="S120">
        <v>1</v>
      </c>
      <c r="T120" s="24">
        <v>5</v>
      </c>
      <c r="U120" s="24">
        <f t="shared" si="5"/>
        <v>900</v>
      </c>
      <c r="V120" t="s">
        <v>181</v>
      </c>
      <c r="W120" t="s">
        <v>181</v>
      </c>
    </row>
    <row r="121" spans="1:23" x14ac:dyDescent="0.25">
      <c r="A121">
        <v>1177</v>
      </c>
      <c r="B121">
        <v>120</v>
      </c>
      <c r="C121" t="s">
        <v>181</v>
      </c>
      <c r="D121" s="13" t="s">
        <v>774</v>
      </c>
      <c r="E121" s="13" t="s">
        <v>507</v>
      </c>
      <c r="F121" s="13">
        <f t="shared" si="4"/>
        <v>1177</v>
      </c>
      <c r="G121" s="13" t="s">
        <v>475</v>
      </c>
      <c r="H121" s="20">
        <f t="shared" si="6"/>
        <v>1161</v>
      </c>
      <c r="I121" s="20" t="str">
        <f t="shared" si="7"/>
        <v>update OrganizationUnit set name='NOVAON PHI',ParentID=1161, status=1,OrderNo=120,OrganizationUnitCode='PHI' ,Type=896 where OrganizationUnitid=1177;</v>
      </c>
      <c r="J121" t="s">
        <v>320</v>
      </c>
      <c r="K121" t="s">
        <v>320</v>
      </c>
      <c r="L121">
        <v>1</v>
      </c>
      <c r="M121" t="s">
        <v>181</v>
      </c>
      <c r="N121" t="s">
        <v>181</v>
      </c>
      <c r="O121" t="s">
        <v>181</v>
      </c>
      <c r="P121" t="s">
        <v>181</v>
      </c>
      <c r="Q121">
        <v>1</v>
      </c>
      <c r="R121">
        <v>1</v>
      </c>
      <c r="S121">
        <v>1</v>
      </c>
      <c r="T121" s="24">
        <v>1</v>
      </c>
      <c r="U121" s="24">
        <f t="shared" si="5"/>
        <v>896</v>
      </c>
      <c r="V121" t="s">
        <v>181</v>
      </c>
      <c r="W121" t="s">
        <v>181</v>
      </c>
    </row>
    <row r="122" spans="1:23" x14ac:dyDescent="0.25">
      <c r="A122">
        <v>1178</v>
      </c>
      <c r="B122">
        <v>121</v>
      </c>
      <c r="C122" t="s">
        <v>181</v>
      </c>
      <c r="D122" s="13" t="s">
        <v>775</v>
      </c>
      <c r="E122" s="13" t="s">
        <v>508</v>
      </c>
      <c r="F122" s="13">
        <f t="shared" si="4"/>
        <v>1178</v>
      </c>
      <c r="G122" s="13" t="s">
        <v>507</v>
      </c>
      <c r="H122" s="20">
        <f t="shared" si="6"/>
        <v>1177</v>
      </c>
      <c r="I122" s="20" t="str">
        <f t="shared" si="7"/>
        <v>update OrganizationUnit set name='BD01 NOVAON PHI',ParentID=1177, status=1,OrderNo=121,OrganizationUnitCode='BD01PHI' ,Type=900 where OrganizationUnitid=1178;</v>
      </c>
      <c r="J122" t="s">
        <v>321</v>
      </c>
      <c r="K122" t="s">
        <v>321</v>
      </c>
      <c r="L122">
        <v>1177</v>
      </c>
      <c r="M122" t="s">
        <v>181</v>
      </c>
      <c r="N122" t="s">
        <v>181</v>
      </c>
      <c r="O122">
        <v>1177</v>
      </c>
      <c r="P122" t="s">
        <v>181</v>
      </c>
      <c r="Q122">
        <v>1</v>
      </c>
      <c r="R122">
        <v>1</v>
      </c>
      <c r="S122">
        <v>1</v>
      </c>
      <c r="T122" s="24">
        <v>5</v>
      </c>
      <c r="U122" s="24">
        <f t="shared" si="5"/>
        <v>900</v>
      </c>
      <c r="V122" t="s">
        <v>181</v>
      </c>
      <c r="W122" t="s">
        <v>181</v>
      </c>
    </row>
    <row r="123" spans="1:23" x14ac:dyDescent="0.25">
      <c r="A123">
        <v>1190</v>
      </c>
      <c r="B123">
        <v>122</v>
      </c>
      <c r="C123" t="s">
        <v>181</v>
      </c>
      <c r="D123" s="13" t="s">
        <v>776</v>
      </c>
      <c r="E123" s="13" t="s">
        <v>517</v>
      </c>
      <c r="F123" s="13">
        <f t="shared" si="4"/>
        <v>1190</v>
      </c>
      <c r="G123" s="13" t="s">
        <v>507</v>
      </c>
      <c r="H123" s="20">
        <f t="shared" si="6"/>
        <v>1177</v>
      </c>
      <c r="I123" s="20" t="str">
        <f t="shared" si="7"/>
        <v>update OrganizationUnit set name='BD02 NOVAON PHI',ParentID=1177, status=1,OrderNo=122,OrganizationUnitCode='BD02PHI' ,Type=900 where OrganizationUnitid=1190;</v>
      </c>
      <c r="J123" t="s">
        <v>334</v>
      </c>
      <c r="K123" t="s">
        <v>334</v>
      </c>
      <c r="L123">
        <v>1177</v>
      </c>
      <c r="M123" t="s">
        <v>181</v>
      </c>
      <c r="N123" t="s">
        <v>181</v>
      </c>
      <c r="O123">
        <v>1177</v>
      </c>
      <c r="P123" t="s">
        <v>181</v>
      </c>
      <c r="Q123">
        <v>1</v>
      </c>
      <c r="R123">
        <v>1</v>
      </c>
      <c r="S123">
        <v>1</v>
      </c>
      <c r="T123" s="24">
        <v>5</v>
      </c>
      <c r="U123" s="24">
        <f t="shared" si="5"/>
        <v>900</v>
      </c>
      <c r="V123" t="s">
        <v>181</v>
      </c>
      <c r="W123" t="s">
        <v>181</v>
      </c>
    </row>
    <row r="124" spans="1:23" x14ac:dyDescent="0.25">
      <c r="A124">
        <v>1211</v>
      </c>
      <c r="B124">
        <v>123</v>
      </c>
      <c r="C124" t="s">
        <v>181</v>
      </c>
      <c r="D124" s="13" t="s">
        <v>777</v>
      </c>
      <c r="E124" s="13" t="s">
        <v>532</v>
      </c>
      <c r="F124" s="13">
        <f t="shared" si="4"/>
        <v>1211</v>
      </c>
      <c r="G124" s="13" t="s">
        <v>507</v>
      </c>
      <c r="H124" s="20">
        <f t="shared" si="6"/>
        <v>1177</v>
      </c>
      <c r="I124" s="20" t="str">
        <f t="shared" si="7"/>
        <v>update OrganizationUnit set name='BACKUP PHI',ParentID=1177, status=1,OrderNo=123,OrganizationUnitCode='BackupPHI' ,Type=902 where OrganizationUnitid=1211;</v>
      </c>
      <c r="J124" t="s">
        <v>357</v>
      </c>
      <c r="K124" t="s">
        <v>357</v>
      </c>
      <c r="L124">
        <v>1177</v>
      </c>
      <c r="M124" t="s">
        <v>181</v>
      </c>
      <c r="N124" t="s">
        <v>181</v>
      </c>
      <c r="O124">
        <v>1177</v>
      </c>
      <c r="P124" t="s">
        <v>181</v>
      </c>
      <c r="Q124">
        <v>1</v>
      </c>
      <c r="R124">
        <v>1</v>
      </c>
      <c r="S124">
        <v>1</v>
      </c>
      <c r="T124" s="24">
        <v>7</v>
      </c>
      <c r="U124" s="24">
        <f t="shared" si="5"/>
        <v>902</v>
      </c>
      <c r="V124" t="s">
        <v>181</v>
      </c>
      <c r="W124" t="s">
        <v>181</v>
      </c>
    </row>
    <row r="125" spans="1:23" x14ac:dyDescent="0.25">
      <c r="A125">
        <v>1196</v>
      </c>
      <c r="B125">
        <v>124</v>
      </c>
      <c r="C125" t="s">
        <v>181</v>
      </c>
      <c r="D125" s="13" t="s">
        <v>778</v>
      </c>
      <c r="E125" s="13" t="s">
        <v>518</v>
      </c>
      <c r="F125" s="13">
        <f t="shared" si="4"/>
        <v>1196</v>
      </c>
      <c r="G125" s="13" t="s">
        <v>507</v>
      </c>
      <c r="H125" s="20">
        <f t="shared" si="6"/>
        <v>1177</v>
      </c>
      <c r="I125" s="20" t="str">
        <f t="shared" si="7"/>
        <v>update OrganizationUnit set name='ACCOUNT PHI',ParentID=1177, status=1,OrderNo=124,OrganizationUnitCode='ACCPHI' ,Type=900 where OrganizationUnitid=1196;</v>
      </c>
      <c r="J125" t="s">
        <v>340</v>
      </c>
      <c r="K125" t="s">
        <v>340</v>
      </c>
      <c r="L125">
        <v>1177</v>
      </c>
      <c r="M125" t="s">
        <v>181</v>
      </c>
      <c r="N125" t="s">
        <v>181</v>
      </c>
      <c r="O125">
        <v>1177</v>
      </c>
      <c r="P125" t="s">
        <v>181</v>
      </c>
      <c r="Q125">
        <v>1</v>
      </c>
      <c r="R125">
        <v>1</v>
      </c>
      <c r="S125">
        <v>0</v>
      </c>
      <c r="T125" s="24">
        <v>5</v>
      </c>
      <c r="U125" s="24">
        <f t="shared" si="5"/>
        <v>900</v>
      </c>
      <c r="V125" t="s">
        <v>181</v>
      </c>
      <c r="W125" t="s">
        <v>181</v>
      </c>
    </row>
    <row r="126" spans="1:23" x14ac:dyDescent="0.25">
      <c r="A126">
        <v>1186</v>
      </c>
      <c r="B126">
        <v>125</v>
      </c>
      <c r="C126" t="s">
        <v>181</v>
      </c>
      <c r="D126" s="13" t="s">
        <v>779</v>
      </c>
      <c r="E126" s="13" t="s">
        <v>514</v>
      </c>
      <c r="F126" s="13">
        <f t="shared" si="4"/>
        <v>1186</v>
      </c>
      <c r="G126" s="13" t="s">
        <v>507</v>
      </c>
      <c r="H126" s="20">
        <f t="shared" si="6"/>
        <v>1177</v>
      </c>
      <c r="I126" s="20" t="str">
        <f t="shared" si="7"/>
        <v>update OrganizationUnit set name='HR PHI',ParentID=1177, status=1,OrderNo=125,OrganizationUnitCode='HRPHI' ,Type=900 where OrganizationUnitid=1186;</v>
      </c>
      <c r="J126" t="s">
        <v>330</v>
      </c>
      <c r="K126" t="s">
        <v>330</v>
      </c>
      <c r="L126">
        <v>1177</v>
      </c>
      <c r="M126" t="s">
        <v>181</v>
      </c>
      <c r="N126" t="s">
        <v>181</v>
      </c>
      <c r="O126">
        <v>1177</v>
      </c>
      <c r="P126" t="s">
        <v>181</v>
      </c>
      <c r="Q126">
        <v>1</v>
      </c>
      <c r="R126">
        <v>1</v>
      </c>
      <c r="S126">
        <v>0</v>
      </c>
      <c r="T126" s="24">
        <v>5</v>
      </c>
      <c r="U126" s="24">
        <f t="shared" si="5"/>
        <v>900</v>
      </c>
      <c r="V126" t="s">
        <v>181</v>
      </c>
      <c r="W126" t="s">
        <v>181</v>
      </c>
    </row>
    <row r="127" spans="1:23" x14ac:dyDescent="0.25">
      <c r="A127">
        <v>1213</v>
      </c>
      <c r="B127">
        <v>126</v>
      </c>
      <c r="C127" t="s">
        <v>181</v>
      </c>
      <c r="D127" s="13" t="s">
        <v>780</v>
      </c>
      <c r="E127" s="13" t="s">
        <v>534</v>
      </c>
      <c r="F127" s="13">
        <f t="shared" si="4"/>
        <v>1213</v>
      </c>
      <c r="G127" s="13" t="s">
        <v>475</v>
      </c>
      <c r="H127" s="20">
        <f t="shared" si="6"/>
        <v>1161</v>
      </c>
      <c r="I127" s="20" t="str">
        <f t="shared" si="7"/>
        <v>update OrganizationUnit set name='BACKUP REGIONAL',ParentID=1161, status=1,OrderNo=126,OrganizationUnitCode='BACKUPREGIONAL' ,Type=902 where OrganizationUnitid=1213;</v>
      </c>
      <c r="J127" t="s">
        <v>359</v>
      </c>
      <c r="K127" t="s">
        <v>359</v>
      </c>
      <c r="L127">
        <v>1</v>
      </c>
      <c r="M127" t="s">
        <v>181</v>
      </c>
      <c r="N127" t="s">
        <v>181</v>
      </c>
      <c r="O127">
        <v>2</v>
      </c>
      <c r="P127" t="s">
        <v>181</v>
      </c>
      <c r="Q127">
        <v>1</v>
      </c>
      <c r="R127">
        <v>1</v>
      </c>
      <c r="S127">
        <v>1</v>
      </c>
      <c r="T127" s="24">
        <v>7</v>
      </c>
      <c r="U127" s="24">
        <f t="shared" si="5"/>
        <v>902</v>
      </c>
      <c r="V127" t="s">
        <v>181</v>
      </c>
      <c r="W127" t="s">
        <v>181</v>
      </c>
    </row>
    <row r="128" spans="1:23" s="15" customFormat="1" x14ac:dyDescent="0.25">
      <c r="A128" s="15">
        <v>1062</v>
      </c>
      <c r="B128">
        <v>127</v>
      </c>
      <c r="C128" s="15" t="s">
        <v>181</v>
      </c>
      <c r="D128" s="16" t="s">
        <v>781</v>
      </c>
      <c r="E128" s="16" t="s">
        <v>481</v>
      </c>
      <c r="F128" s="13">
        <f t="shared" si="4"/>
        <v>1062</v>
      </c>
      <c r="G128" s="16" t="s">
        <v>429</v>
      </c>
      <c r="H128" s="20">
        <f t="shared" si="6"/>
        <v>1</v>
      </c>
      <c r="I128" s="20" t="str">
        <f t="shared" si="7"/>
        <v>update OrganizationUnit set name='BOOKIN',ParentID=1, status=1,OrderNo=127,OrganizationUnitCode='BOOK' ,Type=896 where OrganizationUnitid=1062;</v>
      </c>
      <c r="J128" s="15" t="s">
        <v>252</v>
      </c>
      <c r="K128" s="15" t="s">
        <v>252</v>
      </c>
      <c r="L128" s="15">
        <v>1</v>
      </c>
      <c r="M128" s="15" t="s">
        <v>181</v>
      </c>
      <c r="N128" s="15" t="s">
        <v>181</v>
      </c>
      <c r="O128" s="15">
        <v>2</v>
      </c>
      <c r="P128" s="15" t="s">
        <v>181</v>
      </c>
      <c r="Q128" s="15">
        <v>1</v>
      </c>
      <c r="R128" s="15">
        <v>1</v>
      </c>
      <c r="S128" s="15">
        <v>1</v>
      </c>
      <c r="T128" s="25">
        <v>1</v>
      </c>
      <c r="U128" s="24">
        <f t="shared" si="5"/>
        <v>896</v>
      </c>
      <c r="V128" s="15" t="s">
        <v>181</v>
      </c>
      <c r="W128" s="15" t="s">
        <v>181</v>
      </c>
    </row>
    <row r="129" spans="1:23" x14ac:dyDescent="0.25">
      <c r="A129">
        <v>1209</v>
      </c>
      <c r="B129">
        <v>128</v>
      </c>
      <c r="C129" t="s">
        <v>181</v>
      </c>
      <c r="D129" s="13" t="s">
        <v>782</v>
      </c>
      <c r="E129" s="13" t="s">
        <v>530</v>
      </c>
      <c r="F129" s="13">
        <f t="shared" si="4"/>
        <v>1209</v>
      </c>
      <c r="G129" s="16" t="s">
        <v>481</v>
      </c>
      <c r="H129" s="20">
        <f t="shared" si="6"/>
        <v>1062</v>
      </c>
      <c r="I129" s="20" t="str">
        <f t="shared" si="7"/>
        <v>update OrganizationUnit set name='BACKUP BOOKIN',ParentID=1062, status=1,OrderNo=128,OrganizationUnitCode='BACKUPBOOK' ,Type=902 where OrganizationUnitid=1209;</v>
      </c>
      <c r="J129" t="s">
        <v>355</v>
      </c>
      <c r="K129" t="s">
        <v>355</v>
      </c>
      <c r="L129">
        <v>1</v>
      </c>
      <c r="M129" t="s">
        <v>181</v>
      </c>
      <c r="N129" t="s">
        <v>181</v>
      </c>
      <c r="O129">
        <v>2</v>
      </c>
      <c r="P129" t="s">
        <v>181</v>
      </c>
      <c r="Q129">
        <v>1</v>
      </c>
      <c r="R129">
        <v>1</v>
      </c>
      <c r="S129">
        <v>1</v>
      </c>
      <c r="T129" s="24">
        <v>7</v>
      </c>
      <c r="U129" s="24">
        <f t="shared" si="5"/>
        <v>902</v>
      </c>
      <c r="V129" t="s">
        <v>181</v>
      </c>
      <c r="W129" t="s">
        <v>181</v>
      </c>
    </row>
    <row r="130" spans="1:23" x14ac:dyDescent="0.25">
      <c r="A130">
        <v>1137</v>
      </c>
      <c r="B130">
        <v>129</v>
      </c>
      <c r="C130" t="s">
        <v>181</v>
      </c>
      <c r="D130" s="13" t="s">
        <v>783</v>
      </c>
      <c r="E130" s="13" t="s">
        <v>285</v>
      </c>
      <c r="F130" s="13">
        <f t="shared" si="4"/>
        <v>1137</v>
      </c>
      <c r="G130" s="13" t="s">
        <v>429</v>
      </c>
      <c r="H130" s="20">
        <f t="shared" si="6"/>
        <v>1</v>
      </c>
      <c r="I130" s="20" t="str">
        <f t="shared" si="7"/>
        <v>update OrganizationUnit set name='NOVAON X1',ParentID=1, status=1,OrderNo=129,OrganizationUnitCode='ONX1' ,Type=896 where OrganizationUnitid=1137;</v>
      </c>
      <c r="J130" t="s">
        <v>285</v>
      </c>
      <c r="K130" t="s">
        <v>285</v>
      </c>
      <c r="L130">
        <v>2</v>
      </c>
      <c r="M130" t="s">
        <v>181</v>
      </c>
      <c r="N130" t="s">
        <v>181</v>
      </c>
      <c r="O130">
        <v>2</v>
      </c>
      <c r="P130" t="s">
        <v>181</v>
      </c>
      <c r="Q130">
        <v>1</v>
      </c>
      <c r="R130">
        <v>1</v>
      </c>
      <c r="S130">
        <v>1</v>
      </c>
      <c r="T130" s="24">
        <v>1</v>
      </c>
      <c r="U130" s="24">
        <f t="shared" si="5"/>
        <v>896</v>
      </c>
      <c r="V130" t="s">
        <v>181</v>
      </c>
      <c r="W130" t="s">
        <v>181</v>
      </c>
    </row>
    <row r="131" spans="1:23" x14ac:dyDescent="0.25">
      <c r="A131">
        <v>1276</v>
      </c>
      <c r="B131">
        <v>130</v>
      </c>
      <c r="C131" t="s">
        <v>181</v>
      </c>
      <c r="D131" s="13" t="s">
        <v>784</v>
      </c>
      <c r="E131" s="13" t="s">
        <v>551</v>
      </c>
      <c r="F131" s="13">
        <f t="shared" ref="F131:F142" si="8">A131</f>
        <v>1276</v>
      </c>
      <c r="G131" s="13" t="s">
        <v>285</v>
      </c>
      <c r="H131" s="20">
        <f t="shared" si="6"/>
        <v>1137</v>
      </c>
      <c r="I131" s="20" t="str">
        <f t="shared" si="7"/>
        <v>update OrganizationUnit set name='BD NOVAON X1',ParentID=1137, status=1,OrderNo=130,OrganizationUnitCode='BDX1' ,Type=899 where OrganizationUnitid=1276;</v>
      </c>
      <c r="J131" t="s">
        <v>390</v>
      </c>
      <c r="K131" t="s">
        <v>390</v>
      </c>
      <c r="L131">
        <v>1137</v>
      </c>
      <c r="M131" t="s">
        <v>181</v>
      </c>
      <c r="N131" t="s">
        <v>181</v>
      </c>
      <c r="O131">
        <v>2</v>
      </c>
      <c r="P131" t="s">
        <v>181</v>
      </c>
      <c r="Q131">
        <v>1</v>
      </c>
      <c r="R131">
        <v>1</v>
      </c>
      <c r="S131">
        <v>0</v>
      </c>
      <c r="T131" s="24">
        <v>4</v>
      </c>
      <c r="U131" s="24">
        <f t="shared" ref="U131:U194" si="9">VLOOKUP(T131,$AB$4:$AC$10,2,0)</f>
        <v>899</v>
      </c>
      <c r="V131" t="s">
        <v>181</v>
      </c>
      <c r="W131" t="s">
        <v>181</v>
      </c>
    </row>
    <row r="132" spans="1:23" x14ac:dyDescent="0.25">
      <c r="A132">
        <v>1283</v>
      </c>
      <c r="B132">
        <v>131</v>
      </c>
      <c r="C132" t="s">
        <v>181</v>
      </c>
      <c r="D132" s="13" t="s">
        <v>785</v>
      </c>
      <c r="E132" s="13" t="s">
        <v>552</v>
      </c>
      <c r="F132" s="13">
        <f t="shared" si="8"/>
        <v>1283</v>
      </c>
      <c r="G132" s="13" t="s">
        <v>551</v>
      </c>
      <c r="H132" s="20">
        <f t="shared" ref="H132:H142" si="10">VLOOKUP(G132,E:F,2,0)</f>
        <v>1276</v>
      </c>
      <c r="I132" s="20" t="str">
        <f t="shared" si="7"/>
        <v>update OrganizationUnit set name='BD01 HN NOVAON X1',ParentID=1276, status=1,OrderNo=131,OrganizationUnitCode='BD01X1HN' ,Type=900 where OrganizationUnitid=1283;</v>
      </c>
      <c r="J132" t="s">
        <v>397</v>
      </c>
      <c r="K132" t="s">
        <v>397</v>
      </c>
      <c r="L132">
        <v>1276</v>
      </c>
      <c r="M132" t="s">
        <v>181</v>
      </c>
      <c r="N132" t="s">
        <v>181</v>
      </c>
      <c r="O132">
        <v>2</v>
      </c>
      <c r="P132" t="s">
        <v>181</v>
      </c>
      <c r="Q132">
        <v>1</v>
      </c>
      <c r="R132">
        <v>1</v>
      </c>
      <c r="S132">
        <v>1</v>
      </c>
      <c r="T132" s="24">
        <v>5</v>
      </c>
      <c r="U132" s="24">
        <f t="shared" si="9"/>
        <v>900</v>
      </c>
      <c r="V132" t="s">
        <v>181</v>
      </c>
      <c r="W132" t="s">
        <v>181</v>
      </c>
    </row>
    <row r="133" spans="1:23" x14ac:dyDescent="0.25">
      <c r="A133">
        <v>1293</v>
      </c>
      <c r="B133">
        <v>132</v>
      </c>
      <c r="C133" t="s">
        <v>181</v>
      </c>
      <c r="D133" s="13" t="s">
        <v>786</v>
      </c>
      <c r="E133" s="13" t="s">
        <v>555</v>
      </c>
      <c r="F133" s="13">
        <f t="shared" si="8"/>
        <v>1293</v>
      </c>
      <c r="G133" s="13" t="s">
        <v>551</v>
      </c>
      <c r="H133" s="20">
        <f t="shared" si="10"/>
        <v>1276</v>
      </c>
      <c r="I133" s="20" t="str">
        <f t="shared" ref="I133:I142" si="11">"update OrganizationUnit set name='"&amp;E133&amp;"',ParentID="&amp;H133&amp;", status=1,OrderNo="&amp;B133&amp;",OrganizationUnitCode='"&amp;D133&amp;"' ,Type="&amp;U133&amp;" where OrganizationUnitid="&amp;A133&amp;";"</f>
        <v>update OrganizationUnit set name='BD02 HN NOVAON X1',ParentID=1276, status=1,OrderNo=132,OrganizationUnitCode='BD02X1HN' ,Type=900 where OrganizationUnitid=1293;</v>
      </c>
      <c r="J133" t="s">
        <v>407</v>
      </c>
      <c r="K133" t="s">
        <v>407</v>
      </c>
      <c r="L133">
        <v>1276</v>
      </c>
      <c r="M133" t="s">
        <v>181</v>
      </c>
      <c r="N133" t="s">
        <v>181</v>
      </c>
      <c r="O133">
        <v>2</v>
      </c>
      <c r="P133" t="s">
        <v>181</v>
      </c>
      <c r="Q133">
        <v>1</v>
      </c>
      <c r="R133">
        <v>1</v>
      </c>
      <c r="S133">
        <v>0</v>
      </c>
      <c r="T133" s="24">
        <v>5</v>
      </c>
      <c r="U133" s="24">
        <f t="shared" si="9"/>
        <v>900</v>
      </c>
      <c r="V133" t="s">
        <v>181</v>
      </c>
      <c r="W133" t="s">
        <v>181</v>
      </c>
    </row>
    <row r="134" spans="1:23" x14ac:dyDescent="0.25">
      <c r="A134">
        <v>1225</v>
      </c>
      <c r="B134">
        <v>133</v>
      </c>
      <c r="C134" t="s">
        <v>181</v>
      </c>
      <c r="D134" s="13" t="s">
        <v>787</v>
      </c>
      <c r="E134" s="13" t="s">
        <v>538</v>
      </c>
      <c r="F134" s="13">
        <f t="shared" si="8"/>
        <v>1225</v>
      </c>
      <c r="G134" s="13" t="s">
        <v>551</v>
      </c>
      <c r="H134" s="20">
        <f t="shared" si="10"/>
        <v>1276</v>
      </c>
      <c r="I134" s="20" t="str">
        <f t="shared" si="11"/>
        <v>update OrganizationUnit set name='BACKUP NOVAON X1',ParentID=1276, status=1,OrderNo=133,OrganizationUnitCode='BACKUPNOVAONX1' ,Type=902 where OrganizationUnitid=1225;</v>
      </c>
      <c r="J134" t="s">
        <v>371</v>
      </c>
      <c r="K134" t="s">
        <v>371</v>
      </c>
      <c r="L134">
        <v>1137</v>
      </c>
      <c r="M134" t="s">
        <v>181</v>
      </c>
      <c r="N134" t="s">
        <v>181</v>
      </c>
      <c r="O134">
        <v>2</v>
      </c>
      <c r="P134" t="s">
        <v>181</v>
      </c>
      <c r="Q134">
        <v>1</v>
      </c>
      <c r="R134">
        <v>1</v>
      </c>
      <c r="S134">
        <v>1</v>
      </c>
      <c r="T134" s="24">
        <v>7</v>
      </c>
      <c r="U134" s="24">
        <f t="shared" si="9"/>
        <v>902</v>
      </c>
      <c r="V134" t="s">
        <v>181</v>
      </c>
      <c r="W134" t="s">
        <v>181</v>
      </c>
    </row>
    <row r="135" spans="1:23" s="17" customFormat="1" x14ac:dyDescent="0.25">
      <c r="A135" s="33">
        <v>1338</v>
      </c>
      <c r="B135">
        <v>134</v>
      </c>
      <c r="C135" s="33"/>
      <c r="D135" s="34" t="s">
        <v>788</v>
      </c>
      <c r="E135" s="34" t="s">
        <v>789</v>
      </c>
      <c r="F135" s="13">
        <f t="shared" si="8"/>
        <v>1338</v>
      </c>
      <c r="G135" s="34" t="s">
        <v>285</v>
      </c>
      <c r="H135" s="20">
        <f t="shared" si="10"/>
        <v>1137</v>
      </c>
      <c r="I135" s="20" t="str">
        <f t="shared" si="11"/>
        <v>update OrganizationUnit set name='TECH CENTER X1',ParentID=1137, status=1,OrderNo=134,OrganizationUnitCode='TECHX1' ,Type=899 where OrganizationUnitid=1338;</v>
      </c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>
        <v>4</v>
      </c>
      <c r="U135" s="24">
        <f t="shared" si="9"/>
        <v>899</v>
      </c>
      <c r="V135" s="33"/>
    </row>
    <row r="136" spans="1:23" s="17" customFormat="1" x14ac:dyDescent="0.25">
      <c r="A136" s="17">
        <v>1277</v>
      </c>
      <c r="B136">
        <v>135</v>
      </c>
      <c r="C136" s="17" t="s">
        <v>181</v>
      </c>
      <c r="D136" s="40" t="s">
        <v>790</v>
      </c>
      <c r="E136" s="38" t="s">
        <v>641</v>
      </c>
      <c r="F136" s="13">
        <f t="shared" si="8"/>
        <v>1277</v>
      </c>
      <c r="G136" s="38" t="s">
        <v>789</v>
      </c>
      <c r="H136" s="20">
        <f t="shared" si="10"/>
        <v>1338</v>
      </c>
      <c r="I136" s="20" t="str">
        <f t="shared" si="11"/>
        <v>update OrganizationUnit set name='DEV NOVAON X1',ParentID=1338, status=1,OrderNo=135,OrganizationUnitCode='DEVX1' ,Type=901 where OrganizationUnitid=1277;</v>
      </c>
      <c r="J136" s="17" t="s">
        <v>391</v>
      </c>
      <c r="K136" s="17" t="s">
        <v>391</v>
      </c>
      <c r="L136" s="17">
        <v>1274</v>
      </c>
      <c r="M136" s="17" t="s">
        <v>181</v>
      </c>
      <c r="N136" s="17" t="s">
        <v>181</v>
      </c>
      <c r="O136" s="17">
        <v>2</v>
      </c>
      <c r="P136" s="17" t="s">
        <v>181</v>
      </c>
      <c r="Q136" s="17">
        <v>1</v>
      </c>
      <c r="R136" s="17">
        <v>1</v>
      </c>
      <c r="S136" s="17">
        <v>0</v>
      </c>
      <c r="T136" s="24">
        <v>6</v>
      </c>
      <c r="U136" s="24">
        <f t="shared" si="9"/>
        <v>901</v>
      </c>
      <c r="V136" s="17" t="s">
        <v>181</v>
      </c>
      <c r="W136" s="17" t="s">
        <v>181</v>
      </c>
    </row>
    <row r="137" spans="1:23" s="17" customFormat="1" x14ac:dyDescent="0.25">
      <c r="A137" s="17">
        <v>1280</v>
      </c>
      <c r="B137">
        <v>136</v>
      </c>
      <c r="C137" s="17" t="s">
        <v>181</v>
      </c>
      <c r="D137" s="41"/>
      <c r="E137" s="39"/>
      <c r="F137" s="13">
        <f t="shared" si="8"/>
        <v>1280</v>
      </c>
      <c r="G137" s="39"/>
      <c r="H137" s="20" t="e">
        <f t="shared" si="10"/>
        <v>#N/A</v>
      </c>
      <c r="I137" s="20" t="e">
        <f t="shared" si="11"/>
        <v>#N/A</v>
      </c>
      <c r="J137" s="17" t="s">
        <v>394</v>
      </c>
      <c r="K137" s="17" t="s">
        <v>394</v>
      </c>
      <c r="L137" s="17">
        <v>1275</v>
      </c>
      <c r="M137" s="17" t="s">
        <v>181</v>
      </c>
      <c r="N137" s="17" t="s">
        <v>181</v>
      </c>
      <c r="O137" s="17">
        <v>2</v>
      </c>
      <c r="P137" s="17" t="s">
        <v>181</v>
      </c>
      <c r="Q137" s="17">
        <v>1</v>
      </c>
      <c r="R137" s="17">
        <v>1</v>
      </c>
      <c r="S137" s="17">
        <v>0</v>
      </c>
      <c r="T137" s="24">
        <v>6</v>
      </c>
      <c r="U137" s="24">
        <f t="shared" si="9"/>
        <v>901</v>
      </c>
      <c r="V137" s="17" t="s">
        <v>181</v>
      </c>
      <c r="W137" s="17" t="s">
        <v>181</v>
      </c>
    </row>
    <row r="138" spans="1:23" s="17" customFormat="1" x14ac:dyDescent="0.25">
      <c r="A138" s="17">
        <v>1279</v>
      </c>
      <c r="B138">
        <v>137</v>
      </c>
      <c r="C138" s="17" t="s">
        <v>181</v>
      </c>
      <c r="D138" s="40" t="s">
        <v>791</v>
      </c>
      <c r="E138" s="38" t="s">
        <v>642</v>
      </c>
      <c r="F138" s="13">
        <f t="shared" si="8"/>
        <v>1279</v>
      </c>
      <c r="G138" s="38" t="s">
        <v>789</v>
      </c>
      <c r="H138" s="20">
        <f t="shared" si="10"/>
        <v>1338</v>
      </c>
      <c r="I138" s="20" t="str">
        <f t="shared" si="11"/>
        <v>update OrganizationUnit set name='PRODUCT NOVAON X1',ParentID=1338, status=1,OrderNo=137,OrganizationUnitCode='PROX1' ,Type=901 where OrganizationUnitid=1279;</v>
      </c>
      <c r="J138" s="17" t="s">
        <v>393</v>
      </c>
      <c r="K138" s="17" t="s">
        <v>393</v>
      </c>
      <c r="L138" s="17">
        <v>1274</v>
      </c>
      <c r="M138" s="17" t="s">
        <v>181</v>
      </c>
      <c r="N138" s="17" t="s">
        <v>181</v>
      </c>
      <c r="O138" s="17">
        <v>2</v>
      </c>
      <c r="P138" s="17" t="s">
        <v>181</v>
      </c>
      <c r="Q138" s="17">
        <v>1</v>
      </c>
      <c r="R138" s="17">
        <v>1</v>
      </c>
      <c r="S138" s="17">
        <v>0</v>
      </c>
      <c r="T138" s="24">
        <v>6</v>
      </c>
      <c r="U138" s="24">
        <f t="shared" si="9"/>
        <v>901</v>
      </c>
      <c r="V138" s="17" t="s">
        <v>181</v>
      </c>
      <c r="W138" s="17" t="s">
        <v>181</v>
      </c>
    </row>
    <row r="139" spans="1:23" s="17" customFormat="1" x14ac:dyDescent="0.25">
      <c r="A139" s="17">
        <v>1282</v>
      </c>
      <c r="B139">
        <v>138</v>
      </c>
      <c r="C139" s="17" t="s">
        <v>181</v>
      </c>
      <c r="D139" s="41"/>
      <c r="E139" s="39"/>
      <c r="F139" s="13">
        <f t="shared" si="8"/>
        <v>1282</v>
      </c>
      <c r="G139" s="39"/>
      <c r="H139" s="20" t="e">
        <f t="shared" si="10"/>
        <v>#N/A</v>
      </c>
      <c r="I139" s="20" t="e">
        <f t="shared" si="11"/>
        <v>#N/A</v>
      </c>
      <c r="J139" s="17" t="s">
        <v>396</v>
      </c>
      <c r="K139" s="17" t="s">
        <v>396</v>
      </c>
      <c r="L139" s="17">
        <v>1275</v>
      </c>
      <c r="M139" s="17" t="s">
        <v>181</v>
      </c>
      <c r="N139" s="17" t="s">
        <v>181</v>
      </c>
      <c r="O139" s="17">
        <v>2</v>
      </c>
      <c r="P139" s="17" t="s">
        <v>181</v>
      </c>
      <c r="Q139" s="17">
        <v>1</v>
      </c>
      <c r="R139" s="17">
        <v>1</v>
      </c>
      <c r="S139" s="17">
        <v>0</v>
      </c>
      <c r="T139" s="24">
        <v>6</v>
      </c>
      <c r="U139" s="24">
        <f t="shared" si="9"/>
        <v>901</v>
      </c>
      <c r="V139" s="17" t="s">
        <v>181</v>
      </c>
      <c r="W139" s="17" t="s">
        <v>181</v>
      </c>
    </row>
    <row r="140" spans="1:23" x14ac:dyDescent="0.25">
      <c r="A140">
        <v>1294</v>
      </c>
      <c r="B140">
        <v>139</v>
      </c>
      <c r="C140" t="s">
        <v>181</v>
      </c>
      <c r="D140" s="13" t="s">
        <v>792</v>
      </c>
      <c r="E140" s="13" t="s">
        <v>408</v>
      </c>
      <c r="F140" s="13">
        <f t="shared" si="8"/>
        <v>1294</v>
      </c>
      <c r="G140" s="13" t="s">
        <v>429</v>
      </c>
      <c r="H140" s="20">
        <f t="shared" si="10"/>
        <v>1</v>
      </c>
      <c r="I140" s="20" t="str">
        <f t="shared" si="11"/>
        <v>update OrganizationUnit set name='NOVAON X2',ParentID=1, status=1,OrderNo=139,OrganizationUnitCode='ONX2' ,Type=896 where OrganizationUnitid=1294;</v>
      </c>
      <c r="J140" t="s">
        <v>408</v>
      </c>
      <c r="K140" t="s">
        <v>408</v>
      </c>
      <c r="L140">
        <v>2</v>
      </c>
      <c r="M140" t="s">
        <v>181</v>
      </c>
      <c r="N140" t="s">
        <v>181</v>
      </c>
      <c r="O140">
        <v>2</v>
      </c>
      <c r="P140" t="s">
        <v>181</v>
      </c>
      <c r="Q140">
        <v>1</v>
      </c>
      <c r="R140">
        <v>1</v>
      </c>
      <c r="S140">
        <v>0</v>
      </c>
      <c r="T140" s="24">
        <v>1</v>
      </c>
      <c r="U140" s="24">
        <f t="shared" si="9"/>
        <v>896</v>
      </c>
      <c r="V140" t="s">
        <v>181</v>
      </c>
      <c r="W140" t="s">
        <v>181</v>
      </c>
    </row>
    <row r="141" spans="1:23" x14ac:dyDescent="0.25">
      <c r="A141">
        <v>1144</v>
      </c>
      <c r="B141">
        <v>140</v>
      </c>
      <c r="C141" t="s">
        <v>181</v>
      </c>
      <c r="D141" s="13" t="s">
        <v>793</v>
      </c>
      <c r="E141" s="13" t="s">
        <v>495</v>
      </c>
      <c r="F141" s="13">
        <f t="shared" si="8"/>
        <v>1144</v>
      </c>
      <c r="G141" s="13" t="s">
        <v>429</v>
      </c>
      <c r="H141" s="20">
        <f t="shared" si="10"/>
        <v>1</v>
      </c>
      <c r="I141" s="20" t="str">
        <f t="shared" si="11"/>
        <v>update OrganizationUnit set name='PARTNER + MEDIA',ParentID=1, status=1,OrderNo=140,OrganizationUnitCode='PARTNER' ,Type=900 where OrganizationUnitid=1144;</v>
      </c>
      <c r="J141" t="s">
        <v>292</v>
      </c>
      <c r="K141" t="s">
        <v>292</v>
      </c>
      <c r="L141">
        <v>1</v>
      </c>
      <c r="M141" t="s">
        <v>181</v>
      </c>
      <c r="N141" t="s">
        <v>181</v>
      </c>
      <c r="O141">
        <v>2</v>
      </c>
      <c r="P141" t="s">
        <v>181</v>
      </c>
      <c r="Q141">
        <v>1</v>
      </c>
      <c r="R141">
        <v>1</v>
      </c>
      <c r="S141">
        <v>1</v>
      </c>
      <c r="T141" s="24">
        <v>5</v>
      </c>
      <c r="U141" s="24">
        <f t="shared" si="9"/>
        <v>900</v>
      </c>
      <c r="V141" t="s">
        <v>181</v>
      </c>
      <c r="W141" t="s">
        <v>181</v>
      </c>
    </row>
    <row r="142" spans="1:23" x14ac:dyDescent="0.25">
      <c r="A142">
        <v>1226</v>
      </c>
      <c r="B142">
        <v>141</v>
      </c>
      <c r="C142" t="s">
        <v>181</v>
      </c>
      <c r="D142" s="13" t="s">
        <v>794</v>
      </c>
      <c r="E142" s="13" t="s">
        <v>539</v>
      </c>
      <c r="F142" s="13">
        <f t="shared" si="8"/>
        <v>1226</v>
      </c>
      <c r="G142" s="13" t="s">
        <v>429</v>
      </c>
      <c r="H142" s="20">
        <f t="shared" si="10"/>
        <v>1</v>
      </c>
      <c r="I142" s="20" t="str">
        <f t="shared" si="11"/>
        <v>update OrganizationUnit set name='BACKUP NOVAON',ParentID=1, status=1,OrderNo=141,OrganizationUnitCode='BACKUPON' ,Type=902 where OrganizationUnitid=1226;</v>
      </c>
      <c r="J142" t="s">
        <v>372</v>
      </c>
      <c r="K142" t="s">
        <v>372</v>
      </c>
      <c r="L142">
        <v>1</v>
      </c>
      <c r="M142" t="s">
        <v>181</v>
      </c>
      <c r="N142" t="s">
        <v>181</v>
      </c>
      <c r="O142">
        <v>2</v>
      </c>
      <c r="P142" t="s">
        <v>181</v>
      </c>
      <c r="Q142">
        <v>1</v>
      </c>
      <c r="R142">
        <v>1</v>
      </c>
      <c r="S142">
        <v>1</v>
      </c>
      <c r="T142" s="24">
        <v>7</v>
      </c>
      <c r="U142" s="24">
        <f t="shared" si="9"/>
        <v>902</v>
      </c>
      <c r="V142" t="s">
        <v>181</v>
      </c>
      <c r="W142" t="s">
        <v>181</v>
      </c>
    </row>
    <row r="143" spans="1:23" x14ac:dyDescent="0.25">
      <c r="U143" s="24" t="e">
        <f t="shared" si="9"/>
        <v>#N/A</v>
      </c>
    </row>
    <row r="144" spans="1:23" s="17" customFormat="1" x14ac:dyDescent="0.25">
      <c r="A144" s="17">
        <v>1282</v>
      </c>
      <c r="B144">
        <v>136</v>
      </c>
      <c r="C144" s="17" t="s">
        <v>181</v>
      </c>
      <c r="D144" s="13" t="s">
        <v>439</v>
      </c>
      <c r="E144" s="13"/>
      <c r="F144" s="27">
        <f t="shared" ref="F144:F145" si="12">A144</f>
        <v>1282</v>
      </c>
      <c r="G144" s="13" t="s">
        <v>795</v>
      </c>
      <c r="H144" s="20" t="e">
        <f t="shared" ref="H144:H157" si="13">VLOOKUP(G144,E:F,2,0)</f>
        <v>#N/A</v>
      </c>
      <c r="I144" s="20" t="e">
        <f t="shared" ref="I144:I145" si="14">"update OrganizationUnitNew set name='"&amp;E144&amp;"',ParentID="&amp;H144&amp;", status=1,OrderNo="&amp;B144&amp;" where OrganizationUnitid="&amp;A144&amp;";"</f>
        <v>#N/A</v>
      </c>
      <c r="J144" s="17" t="s">
        <v>396</v>
      </c>
      <c r="K144" s="17" t="s">
        <v>396</v>
      </c>
      <c r="L144" s="17">
        <v>1275</v>
      </c>
      <c r="M144" s="17" t="s">
        <v>181</v>
      </c>
      <c r="N144" s="17" t="s">
        <v>181</v>
      </c>
      <c r="O144" s="17">
        <v>2</v>
      </c>
      <c r="P144" s="17" t="s">
        <v>181</v>
      </c>
      <c r="Q144" s="17">
        <v>1</v>
      </c>
      <c r="R144" s="17">
        <v>1</v>
      </c>
      <c r="S144" s="17">
        <v>0</v>
      </c>
      <c r="T144" s="24">
        <v>6</v>
      </c>
      <c r="U144" s="24">
        <f t="shared" si="9"/>
        <v>901</v>
      </c>
      <c r="V144" s="17" t="s">
        <v>181</v>
      </c>
      <c r="W144" s="17" t="s">
        <v>181</v>
      </c>
    </row>
    <row r="145" spans="1:23" s="17" customFormat="1" x14ac:dyDescent="0.25">
      <c r="A145" s="17">
        <v>1280</v>
      </c>
      <c r="B145">
        <v>132</v>
      </c>
      <c r="C145" s="17" t="s">
        <v>181</v>
      </c>
      <c r="D145" s="13" t="s">
        <v>439</v>
      </c>
      <c r="E145" s="13"/>
      <c r="F145" s="27">
        <f t="shared" si="12"/>
        <v>1280</v>
      </c>
      <c r="G145" s="13" t="s">
        <v>795</v>
      </c>
      <c r="H145" s="20" t="e">
        <f t="shared" si="13"/>
        <v>#N/A</v>
      </c>
      <c r="I145" s="20" t="e">
        <f t="shared" si="14"/>
        <v>#N/A</v>
      </c>
      <c r="J145" s="17" t="s">
        <v>394</v>
      </c>
      <c r="K145" s="17" t="s">
        <v>394</v>
      </c>
      <c r="L145" s="17">
        <v>1275</v>
      </c>
      <c r="M145" s="17" t="s">
        <v>181</v>
      </c>
      <c r="N145" s="17" t="s">
        <v>181</v>
      </c>
      <c r="O145" s="17">
        <v>2</v>
      </c>
      <c r="P145" s="17" t="s">
        <v>181</v>
      </c>
      <c r="Q145" s="17">
        <v>1</v>
      </c>
      <c r="R145" s="17">
        <v>1</v>
      </c>
      <c r="S145" s="17">
        <v>0</v>
      </c>
      <c r="T145" s="24">
        <v>6</v>
      </c>
      <c r="U145" s="24">
        <f t="shared" si="9"/>
        <v>901</v>
      </c>
      <c r="V145" s="17" t="s">
        <v>181</v>
      </c>
      <c r="W145" s="17" t="s">
        <v>181</v>
      </c>
    </row>
    <row r="146" spans="1:23" x14ac:dyDescent="0.25">
      <c r="A146">
        <v>1207</v>
      </c>
      <c r="B146">
        <v>82</v>
      </c>
      <c r="C146" t="s">
        <v>181</v>
      </c>
      <c r="D146" s="13" t="s">
        <v>439</v>
      </c>
      <c r="E146" s="13" t="s">
        <v>439</v>
      </c>
      <c r="F146" s="13">
        <f>A146</f>
        <v>1207</v>
      </c>
      <c r="G146" s="13" t="s">
        <v>439</v>
      </c>
      <c r="H146" s="20">
        <f t="shared" si="13"/>
        <v>1207</v>
      </c>
      <c r="I146" s="20" t="str">
        <f>"update OrganizationUnitNew set name='"&amp;E146&amp;"',ParentID="&amp;H146&amp;", status=1,OrderNo="&amp;B146&amp;" where OrganizationUnitid="&amp;A146&amp;";"</f>
        <v>update OrganizationUnitNew set name='Bỏ',ParentID=1207, status=1,OrderNo=82 where OrganizationUnitid=1207;</v>
      </c>
      <c r="J146" t="s">
        <v>353</v>
      </c>
      <c r="K146" t="s">
        <v>353</v>
      </c>
      <c r="L146">
        <v>1</v>
      </c>
      <c r="M146" t="s">
        <v>181</v>
      </c>
      <c r="N146" t="s">
        <v>181</v>
      </c>
      <c r="O146">
        <v>2</v>
      </c>
      <c r="P146" t="s">
        <v>181</v>
      </c>
      <c r="Q146">
        <v>1</v>
      </c>
      <c r="R146">
        <v>1</v>
      </c>
      <c r="S146">
        <v>0</v>
      </c>
      <c r="T146" s="24">
        <v>4</v>
      </c>
      <c r="U146" s="24">
        <f t="shared" si="9"/>
        <v>899</v>
      </c>
      <c r="V146" t="s">
        <v>181</v>
      </c>
      <c r="W146" t="s">
        <v>181</v>
      </c>
    </row>
    <row r="147" spans="1:23" s="35" customFormat="1" x14ac:dyDescent="0.25">
      <c r="A147" s="35">
        <v>1278</v>
      </c>
      <c r="B147" s="15">
        <v>133</v>
      </c>
      <c r="C147" s="35" t="s">
        <v>181</v>
      </c>
      <c r="D147" s="36" t="s">
        <v>796</v>
      </c>
      <c r="E147" s="42" t="s">
        <v>797</v>
      </c>
      <c r="F147" s="37">
        <f>A147</f>
        <v>1278</v>
      </c>
      <c r="G147" s="42" t="s">
        <v>285</v>
      </c>
      <c r="H147" s="21">
        <f t="shared" si="13"/>
        <v>1137</v>
      </c>
      <c r="I147" s="21" t="str">
        <f>"update OrganizationUnitNew set name='"&amp;E147&amp;"',ParentID="&amp;H147&amp;", status=1,OrderNo="&amp;B147&amp;" where OrganizationUnitid="&amp;A147&amp;";"</f>
        <v>update OrganizationUnitNew set name='DES NOVAON X1',ParentID=1137, status=1,OrderNo=133 where OrganizationUnitid=1278;</v>
      </c>
      <c r="J147" s="35" t="s">
        <v>392</v>
      </c>
      <c r="K147" s="35" t="s">
        <v>392</v>
      </c>
      <c r="L147" s="35">
        <v>1274</v>
      </c>
      <c r="M147" s="35" t="s">
        <v>181</v>
      </c>
      <c r="N147" s="35" t="s">
        <v>181</v>
      </c>
      <c r="O147" s="35">
        <v>2</v>
      </c>
      <c r="P147" s="35" t="s">
        <v>181</v>
      </c>
      <c r="Q147" s="35">
        <v>1</v>
      </c>
      <c r="R147" s="35">
        <v>1</v>
      </c>
      <c r="S147" s="35">
        <v>0</v>
      </c>
      <c r="T147" s="25">
        <v>6</v>
      </c>
      <c r="U147" s="24">
        <f t="shared" si="9"/>
        <v>901</v>
      </c>
      <c r="V147" s="35" t="s">
        <v>181</v>
      </c>
      <c r="W147" s="35" t="s">
        <v>181</v>
      </c>
    </row>
    <row r="148" spans="1:23" s="35" customFormat="1" x14ac:dyDescent="0.25">
      <c r="A148" s="35">
        <v>1281</v>
      </c>
      <c r="B148" s="15">
        <v>134</v>
      </c>
      <c r="C148" s="35" t="s">
        <v>181</v>
      </c>
      <c r="D148" s="36" t="s">
        <v>796</v>
      </c>
      <c r="E148" s="43"/>
      <c r="F148" s="37">
        <f>A148</f>
        <v>1281</v>
      </c>
      <c r="G148" s="43"/>
      <c r="H148" s="21" t="e">
        <f t="shared" si="13"/>
        <v>#N/A</v>
      </c>
      <c r="I148" s="21" t="e">
        <f>"update OrganizationUnitNew set name='"&amp;E148&amp;"',ParentID="&amp;H148&amp;", status=1,OrderNo="&amp;B148&amp;" where OrganizationUnitid="&amp;A148&amp;";"</f>
        <v>#N/A</v>
      </c>
      <c r="J148" s="35" t="s">
        <v>395</v>
      </c>
      <c r="K148" s="35" t="s">
        <v>395</v>
      </c>
      <c r="L148" s="35">
        <v>1275</v>
      </c>
      <c r="M148" s="35" t="s">
        <v>181</v>
      </c>
      <c r="N148" s="35" t="s">
        <v>181</v>
      </c>
      <c r="O148" s="35">
        <v>2</v>
      </c>
      <c r="P148" s="35" t="s">
        <v>181</v>
      </c>
      <c r="Q148" s="35">
        <v>1</v>
      </c>
      <c r="R148" s="35">
        <v>1</v>
      </c>
      <c r="S148" s="35">
        <v>0</v>
      </c>
      <c r="T148" s="25">
        <v>6</v>
      </c>
      <c r="U148" s="24">
        <f t="shared" si="9"/>
        <v>901</v>
      </c>
      <c r="V148" s="35" t="s">
        <v>181</v>
      </c>
      <c r="W148" s="35" t="s">
        <v>181</v>
      </c>
    </row>
    <row r="149" spans="1:23" s="17" customFormat="1" x14ac:dyDescent="0.25">
      <c r="A149" s="17">
        <v>1282</v>
      </c>
      <c r="B149">
        <v>136</v>
      </c>
      <c r="C149" s="17" t="s">
        <v>181</v>
      </c>
      <c r="D149" s="18" t="s">
        <v>439</v>
      </c>
      <c r="E149" s="18" t="s">
        <v>439</v>
      </c>
      <c r="F149" s="18" t="s">
        <v>439</v>
      </c>
      <c r="G149" s="18" t="s">
        <v>439</v>
      </c>
      <c r="H149" s="20">
        <f t="shared" si="13"/>
        <v>1207</v>
      </c>
      <c r="I149" s="20" t="str">
        <f t="shared" ref="I149" si="15">"update OrganizationUnitNew set name='"&amp;E149&amp;"',ParentID="&amp;H149&amp;", status=1,OrderNo="&amp;B149&amp;" where OrganizationUnitid="&amp;A149&amp;";"</f>
        <v>update OrganizationUnitNew set name='Bỏ',ParentID=1207, status=1,OrderNo=136 where OrganizationUnitid=1282;</v>
      </c>
      <c r="J149" s="17" t="s">
        <v>396</v>
      </c>
      <c r="K149" s="17" t="s">
        <v>396</v>
      </c>
      <c r="L149" s="17">
        <v>1275</v>
      </c>
      <c r="M149" s="17" t="s">
        <v>181</v>
      </c>
      <c r="N149" s="17" t="s">
        <v>181</v>
      </c>
      <c r="O149" s="17">
        <v>2</v>
      </c>
      <c r="P149" s="17" t="s">
        <v>181</v>
      </c>
      <c r="Q149" s="17">
        <v>1</v>
      </c>
      <c r="R149" s="17">
        <v>1</v>
      </c>
      <c r="S149" s="17">
        <v>0</v>
      </c>
      <c r="T149" s="24">
        <v>6</v>
      </c>
      <c r="U149" s="24">
        <f t="shared" si="9"/>
        <v>901</v>
      </c>
      <c r="V149" s="17" t="s">
        <v>181</v>
      </c>
      <c r="W149" s="17" t="s">
        <v>181</v>
      </c>
    </row>
    <row r="150" spans="1:23" s="17" customFormat="1" x14ac:dyDescent="0.25">
      <c r="A150" s="17">
        <v>1215</v>
      </c>
      <c r="C150" s="17" t="s">
        <v>181</v>
      </c>
      <c r="D150" s="18" t="s">
        <v>439</v>
      </c>
      <c r="E150" s="18" t="s">
        <v>439</v>
      </c>
      <c r="F150" s="18" t="s">
        <v>439</v>
      </c>
      <c r="G150" s="18" t="s">
        <v>439</v>
      </c>
      <c r="H150" s="20">
        <f t="shared" si="13"/>
        <v>1207</v>
      </c>
      <c r="I150" s="20" t="str">
        <f t="shared" ref="I150:I157" si="16">"update OrganizationUnitNew set name='"&amp;E150&amp;"',ParentID="&amp;H150&amp;", status=1 where OrganizationUnitid="&amp;A150&amp;";"</f>
        <v>update OrganizationUnitNew set name='Bỏ',ParentID=1207, status=1 where OrganizationUnitid=1215;</v>
      </c>
      <c r="J150" s="17" t="s">
        <v>361</v>
      </c>
      <c r="K150" s="17" t="s">
        <v>361</v>
      </c>
      <c r="L150" s="17">
        <v>2</v>
      </c>
      <c r="M150" s="17" t="s">
        <v>181</v>
      </c>
      <c r="N150" s="17" t="s">
        <v>181</v>
      </c>
      <c r="O150" s="17">
        <v>2</v>
      </c>
      <c r="P150" s="17" t="s">
        <v>181</v>
      </c>
      <c r="Q150" s="17">
        <v>1</v>
      </c>
      <c r="R150" s="17">
        <v>1</v>
      </c>
      <c r="S150" s="17">
        <v>0</v>
      </c>
      <c r="T150" s="24">
        <v>5</v>
      </c>
      <c r="U150" s="24">
        <f t="shared" si="9"/>
        <v>900</v>
      </c>
      <c r="V150" s="17" t="s">
        <v>362</v>
      </c>
      <c r="W150" s="17" t="s">
        <v>181</v>
      </c>
    </row>
    <row r="151" spans="1:23" s="17" customFormat="1" x14ac:dyDescent="0.25">
      <c r="A151" s="17">
        <v>1217</v>
      </c>
      <c r="C151" s="17" t="s">
        <v>181</v>
      </c>
      <c r="D151" s="18" t="s">
        <v>439</v>
      </c>
      <c r="E151" s="18" t="s">
        <v>439</v>
      </c>
      <c r="F151" s="18" t="s">
        <v>439</v>
      </c>
      <c r="G151" s="18" t="s">
        <v>439</v>
      </c>
      <c r="H151" s="20">
        <f t="shared" si="13"/>
        <v>1207</v>
      </c>
      <c r="I151" s="20" t="str">
        <f t="shared" si="16"/>
        <v>update OrganizationUnitNew set name='Bỏ',ParentID=1207, status=1 where OrganizationUnitid=1217;</v>
      </c>
      <c r="J151" s="17" t="s">
        <v>363</v>
      </c>
      <c r="K151" s="17" t="s">
        <v>363</v>
      </c>
      <c r="L151" s="17">
        <v>1221</v>
      </c>
      <c r="M151" s="17" t="s">
        <v>181</v>
      </c>
      <c r="N151" s="17" t="s">
        <v>181</v>
      </c>
      <c r="O151" s="17">
        <v>2</v>
      </c>
      <c r="P151" s="17" t="s">
        <v>181</v>
      </c>
      <c r="Q151" s="17">
        <v>1</v>
      </c>
      <c r="R151" s="17">
        <v>1</v>
      </c>
      <c r="S151" s="17">
        <v>0</v>
      </c>
      <c r="T151" s="24">
        <v>5</v>
      </c>
      <c r="U151" s="24">
        <f t="shared" si="9"/>
        <v>900</v>
      </c>
      <c r="V151" s="17" t="s">
        <v>181</v>
      </c>
      <c r="W151" s="17" t="s">
        <v>181</v>
      </c>
    </row>
    <row r="152" spans="1:23" s="17" customFormat="1" x14ac:dyDescent="0.25">
      <c r="A152" s="17">
        <v>1218</v>
      </c>
      <c r="C152" s="17" t="s">
        <v>181</v>
      </c>
      <c r="D152" s="18" t="s">
        <v>439</v>
      </c>
      <c r="E152" s="18" t="s">
        <v>439</v>
      </c>
      <c r="F152" s="18" t="s">
        <v>439</v>
      </c>
      <c r="G152" s="18" t="s">
        <v>439</v>
      </c>
      <c r="H152" s="20">
        <f t="shared" si="13"/>
        <v>1207</v>
      </c>
      <c r="I152" s="20" t="str">
        <f t="shared" si="16"/>
        <v>update OrganizationUnitNew set name='Bỏ',ParentID=1207, status=1 where OrganizationUnitid=1218;</v>
      </c>
      <c r="J152" s="17" t="s">
        <v>364</v>
      </c>
      <c r="K152" s="17" t="s">
        <v>364</v>
      </c>
      <c r="L152" s="17">
        <v>1221</v>
      </c>
      <c r="M152" s="17" t="s">
        <v>181</v>
      </c>
      <c r="N152" s="17" t="s">
        <v>181</v>
      </c>
      <c r="O152" s="17">
        <v>2</v>
      </c>
      <c r="P152" s="17" t="s">
        <v>181</v>
      </c>
      <c r="Q152" s="17">
        <v>1</v>
      </c>
      <c r="R152" s="17">
        <v>1</v>
      </c>
      <c r="S152" s="17">
        <v>0</v>
      </c>
      <c r="T152" s="24">
        <v>5</v>
      </c>
      <c r="U152" s="24">
        <f t="shared" si="9"/>
        <v>900</v>
      </c>
      <c r="V152" s="17" t="s">
        <v>181</v>
      </c>
      <c r="W152" s="17" t="s">
        <v>181</v>
      </c>
    </row>
    <row r="153" spans="1:23" s="17" customFormat="1" x14ac:dyDescent="0.25">
      <c r="A153" s="17">
        <v>1219</v>
      </c>
      <c r="C153" s="17" t="s">
        <v>181</v>
      </c>
      <c r="D153" s="18" t="s">
        <v>439</v>
      </c>
      <c r="E153" s="18" t="s">
        <v>439</v>
      </c>
      <c r="F153" s="18" t="s">
        <v>439</v>
      </c>
      <c r="G153" s="18" t="s">
        <v>439</v>
      </c>
      <c r="H153" s="20">
        <f t="shared" si="13"/>
        <v>1207</v>
      </c>
      <c r="I153" s="20" t="str">
        <f t="shared" si="16"/>
        <v>update OrganizationUnitNew set name='Bỏ',ParentID=1207, status=1 where OrganizationUnitid=1219;</v>
      </c>
      <c r="J153" s="17" t="s">
        <v>365</v>
      </c>
      <c r="K153" s="17" t="s">
        <v>365</v>
      </c>
      <c r="L153" s="17">
        <v>1221</v>
      </c>
      <c r="M153" s="17" t="s">
        <v>181</v>
      </c>
      <c r="N153" s="17" t="s">
        <v>181</v>
      </c>
      <c r="O153" s="17">
        <v>2</v>
      </c>
      <c r="P153" s="17" t="s">
        <v>181</v>
      </c>
      <c r="Q153" s="17">
        <v>1</v>
      </c>
      <c r="R153" s="17">
        <v>1</v>
      </c>
      <c r="S153" s="17">
        <v>0</v>
      </c>
      <c r="T153" s="24">
        <v>5</v>
      </c>
      <c r="U153" s="24">
        <f t="shared" si="9"/>
        <v>900</v>
      </c>
      <c r="V153" s="17" t="s">
        <v>181</v>
      </c>
      <c r="W153" s="17" t="s">
        <v>181</v>
      </c>
    </row>
    <row r="154" spans="1:23" s="17" customFormat="1" x14ac:dyDescent="0.25">
      <c r="A154" s="17">
        <v>1222</v>
      </c>
      <c r="C154" s="17" t="s">
        <v>181</v>
      </c>
      <c r="D154" s="18" t="s">
        <v>439</v>
      </c>
      <c r="E154" s="18" t="s">
        <v>439</v>
      </c>
      <c r="F154" s="18" t="s">
        <v>439</v>
      </c>
      <c r="G154" s="18" t="s">
        <v>439</v>
      </c>
      <c r="H154" s="20">
        <f t="shared" si="13"/>
        <v>1207</v>
      </c>
      <c r="I154" s="20" t="str">
        <f t="shared" si="16"/>
        <v>update OrganizationUnitNew set name='Bỏ',ParentID=1207, status=1 where OrganizationUnitid=1222;</v>
      </c>
      <c r="J154" s="17" t="s">
        <v>368</v>
      </c>
      <c r="K154" s="17" t="s">
        <v>368</v>
      </c>
      <c r="L154" s="17">
        <v>1137</v>
      </c>
      <c r="M154" s="17" t="s">
        <v>181</v>
      </c>
      <c r="N154" s="17" t="s">
        <v>181</v>
      </c>
      <c r="O154" s="17">
        <v>2</v>
      </c>
      <c r="P154" s="17" t="s">
        <v>181</v>
      </c>
      <c r="Q154" s="17">
        <v>1</v>
      </c>
      <c r="R154" s="17">
        <v>1</v>
      </c>
      <c r="S154" s="17">
        <v>0</v>
      </c>
      <c r="T154" s="24">
        <v>5</v>
      </c>
      <c r="U154" s="24">
        <f t="shared" si="9"/>
        <v>900</v>
      </c>
      <c r="V154" s="17" t="s">
        <v>181</v>
      </c>
      <c r="W154" s="17" t="s">
        <v>181</v>
      </c>
    </row>
    <row r="155" spans="1:23" s="17" customFormat="1" x14ac:dyDescent="0.25">
      <c r="A155" s="17">
        <v>1274</v>
      </c>
      <c r="C155" s="17" t="s">
        <v>181</v>
      </c>
      <c r="D155" s="18" t="s">
        <v>439</v>
      </c>
      <c r="E155" s="18" t="s">
        <v>439</v>
      </c>
      <c r="F155" s="18" t="s">
        <v>439</v>
      </c>
      <c r="G155" s="18" t="s">
        <v>439</v>
      </c>
      <c r="H155" s="20">
        <f t="shared" si="13"/>
        <v>1207</v>
      </c>
      <c r="I155" s="20" t="str">
        <f t="shared" si="16"/>
        <v>update OrganizationUnitNew set name='Bỏ',ParentID=1207, status=1 where OrganizationUnitid=1274;</v>
      </c>
      <c r="J155" s="17" t="s">
        <v>388</v>
      </c>
      <c r="K155" s="17" t="s">
        <v>388</v>
      </c>
      <c r="L155" s="17">
        <v>1137</v>
      </c>
      <c r="M155" s="17" t="s">
        <v>181</v>
      </c>
      <c r="N155" s="17" t="s">
        <v>181</v>
      </c>
      <c r="O155" s="17">
        <v>2</v>
      </c>
      <c r="P155" s="17" t="s">
        <v>181</v>
      </c>
      <c r="Q155" s="17">
        <v>1</v>
      </c>
      <c r="R155" s="17">
        <v>1</v>
      </c>
      <c r="S155" s="17">
        <v>0</v>
      </c>
      <c r="T155" s="24">
        <v>5</v>
      </c>
      <c r="U155" s="24">
        <f t="shared" si="9"/>
        <v>900</v>
      </c>
      <c r="V155" s="17" t="s">
        <v>181</v>
      </c>
      <c r="W155" s="17" t="s">
        <v>181</v>
      </c>
    </row>
    <row r="156" spans="1:23" s="17" customFormat="1" x14ac:dyDescent="0.25">
      <c r="A156" s="17">
        <v>1275</v>
      </c>
      <c r="C156" s="17" t="s">
        <v>181</v>
      </c>
      <c r="D156" s="18" t="s">
        <v>439</v>
      </c>
      <c r="E156" s="18" t="s">
        <v>439</v>
      </c>
      <c r="F156" s="18" t="s">
        <v>439</v>
      </c>
      <c r="G156" s="18" t="s">
        <v>439</v>
      </c>
      <c r="H156" s="20">
        <f t="shared" si="13"/>
        <v>1207</v>
      </c>
      <c r="I156" s="20" t="str">
        <f t="shared" si="16"/>
        <v>update OrganizationUnitNew set name='Bỏ',ParentID=1207, status=1 where OrganizationUnitid=1275;</v>
      </c>
      <c r="J156" s="17" t="s">
        <v>389</v>
      </c>
      <c r="K156" s="17" t="s">
        <v>389</v>
      </c>
      <c r="L156" s="17">
        <v>1137</v>
      </c>
      <c r="M156" s="17" t="s">
        <v>181</v>
      </c>
      <c r="N156" s="17" t="s">
        <v>181</v>
      </c>
      <c r="O156" s="17">
        <v>2</v>
      </c>
      <c r="P156" s="17" t="s">
        <v>181</v>
      </c>
      <c r="Q156" s="17">
        <v>1</v>
      </c>
      <c r="R156" s="17">
        <v>1</v>
      </c>
      <c r="S156" s="17">
        <v>0</v>
      </c>
      <c r="T156" s="24">
        <v>5</v>
      </c>
      <c r="U156" s="24">
        <f t="shared" si="9"/>
        <v>900</v>
      </c>
      <c r="V156" s="17" t="s">
        <v>181</v>
      </c>
      <c r="W156" s="17" t="s">
        <v>181</v>
      </c>
    </row>
    <row r="157" spans="1:23" s="17" customFormat="1" x14ac:dyDescent="0.25">
      <c r="A157" s="17">
        <v>1289</v>
      </c>
      <c r="C157" s="17" t="s">
        <v>181</v>
      </c>
      <c r="D157" s="18" t="s">
        <v>643</v>
      </c>
      <c r="E157" s="18" t="s">
        <v>643</v>
      </c>
      <c r="F157" s="18" t="s">
        <v>643</v>
      </c>
      <c r="G157" s="18" t="s">
        <v>643</v>
      </c>
      <c r="H157" s="20" t="str">
        <f t="shared" si="13"/>
        <v>Lặp lại??? Bỏ</v>
      </c>
      <c r="I157" s="20" t="str">
        <f t="shared" si="16"/>
        <v>update OrganizationUnitNew set name='Lặp lại??? Bỏ',ParentID=Lặp lại??? Bỏ, status=1 where OrganizationUnitid=1289;</v>
      </c>
      <c r="J157" s="17" t="s">
        <v>403</v>
      </c>
      <c r="K157" s="17" t="s">
        <v>403</v>
      </c>
      <c r="L157" s="17">
        <v>1074</v>
      </c>
      <c r="M157" s="17" t="s">
        <v>181</v>
      </c>
      <c r="N157" s="17" t="s">
        <v>181</v>
      </c>
      <c r="O157" s="17">
        <v>2</v>
      </c>
      <c r="P157" s="17" t="s">
        <v>181</v>
      </c>
      <c r="Q157" s="17">
        <v>1</v>
      </c>
      <c r="R157" s="17">
        <v>1</v>
      </c>
      <c r="S157" s="17">
        <v>0</v>
      </c>
      <c r="T157" s="24">
        <v>5</v>
      </c>
      <c r="U157" s="24">
        <f t="shared" si="9"/>
        <v>900</v>
      </c>
      <c r="V157" s="17" t="s">
        <v>181</v>
      </c>
      <c r="W157" s="17" t="s">
        <v>181</v>
      </c>
    </row>
    <row r="158" spans="1:23" s="17" customFormat="1" x14ac:dyDescent="0.25">
      <c r="A158" s="17">
        <v>1291</v>
      </c>
      <c r="C158" s="17" t="s">
        <v>181</v>
      </c>
      <c r="D158" s="18" t="s">
        <v>643</v>
      </c>
      <c r="E158" s="18" t="s">
        <v>643</v>
      </c>
      <c r="F158" s="18" t="s">
        <v>643</v>
      </c>
      <c r="G158" s="18" t="s">
        <v>643</v>
      </c>
      <c r="H158" s="22"/>
      <c r="I158" s="22"/>
      <c r="J158" s="17" t="s">
        <v>405</v>
      </c>
      <c r="K158" s="17" t="s">
        <v>405</v>
      </c>
      <c r="L158" s="17">
        <v>19</v>
      </c>
      <c r="M158" s="17" t="s">
        <v>181</v>
      </c>
      <c r="N158" s="17" t="s">
        <v>181</v>
      </c>
      <c r="O158" s="17">
        <v>2</v>
      </c>
      <c r="P158" s="17" t="s">
        <v>181</v>
      </c>
      <c r="Q158" s="17">
        <v>1</v>
      </c>
      <c r="R158" s="17">
        <v>1</v>
      </c>
      <c r="S158" s="17">
        <v>0</v>
      </c>
      <c r="T158" s="24">
        <v>5</v>
      </c>
      <c r="U158" s="24">
        <f t="shared" si="9"/>
        <v>900</v>
      </c>
      <c r="V158" s="17" t="s">
        <v>181</v>
      </c>
      <c r="W158" s="17" t="s">
        <v>181</v>
      </c>
    </row>
    <row r="159" spans="1:23" x14ac:dyDescent="0.25">
      <c r="A159">
        <v>1295</v>
      </c>
      <c r="C159" t="s">
        <v>181</v>
      </c>
      <c r="D159" s="13" t="s">
        <v>439</v>
      </c>
      <c r="E159" s="13" t="s">
        <v>439</v>
      </c>
      <c r="G159" s="13" t="s">
        <v>439</v>
      </c>
      <c r="J159" t="s">
        <v>409</v>
      </c>
      <c r="K159" t="s">
        <v>409</v>
      </c>
      <c r="L159">
        <v>2</v>
      </c>
      <c r="M159" t="s">
        <v>181</v>
      </c>
      <c r="N159" t="s">
        <v>181</v>
      </c>
      <c r="O159">
        <v>2</v>
      </c>
      <c r="P159" t="s">
        <v>181</v>
      </c>
      <c r="Q159">
        <v>1</v>
      </c>
      <c r="R159">
        <v>1</v>
      </c>
      <c r="S159">
        <v>0</v>
      </c>
      <c r="T159" s="24">
        <v>5</v>
      </c>
      <c r="U159" s="24">
        <f t="shared" si="9"/>
        <v>900</v>
      </c>
      <c r="V159" t="s">
        <v>181</v>
      </c>
      <c r="W159" t="s">
        <v>181</v>
      </c>
    </row>
    <row r="160" spans="1:23" x14ac:dyDescent="0.25">
      <c r="A160">
        <v>1299</v>
      </c>
      <c r="C160" t="s">
        <v>415</v>
      </c>
      <c r="D160" s="13" t="s">
        <v>439</v>
      </c>
      <c r="E160" s="13" t="s">
        <v>439</v>
      </c>
      <c r="G160" s="13" t="s">
        <v>439</v>
      </c>
      <c r="J160" t="s">
        <v>416</v>
      </c>
      <c r="K160" t="s">
        <v>416</v>
      </c>
      <c r="L160">
        <v>1297</v>
      </c>
      <c r="M160" t="s">
        <v>181</v>
      </c>
      <c r="N160" t="s">
        <v>181</v>
      </c>
      <c r="O160">
        <v>2</v>
      </c>
      <c r="P160" t="s">
        <v>181</v>
      </c>
      <c r="Q160">
        <v>1</v>
      </c>
      <c r="R160">
        <v>1</v>
      </c>
      <c r="S160">
        <v>1</v>
      </c>
      <c r="T160" s="24">
        <v>0</v>
      </c>
      <c r="U160" s="24" t="e">
        <f t="shared" si="9"/>
        <v>#N/A</v>
      </c>
      <c r="V160" t="s">
        <v>181</v>
      </c>
      <c r="W160" t="s">
        <v>181</v>
      </c>
    </row>
    <row r="161" spans="1:30" x14ac:dyDescent="0.25">
      <c r="A161">
        <v>1237</v>
      </c>
      <c r="C161" t="s">
        <v>181</v>
      </c>
      <c r="D161" s="13" t="s">
        <v>439</v>
      </c>
      <c r="E161" s="13" t="s">
        <v>439</v>
      </c>
      <c r="G161" s="13" t="s">
        <v>439</v>
      </c>
      <c r="J161" t="s">
        <v>384</v>
      </c>
      <c r="K161" t="s">
        <v>384</v>
      </c>
      <c r="L161">
        <v>1236</v>
      </c>
      <c r="M161" t="s">
        <v>181</v>
      </c>
      <c r="N161" t="s">
        <v>181</v>
      </c>
      <c r="O161">
        <v>2</v>
      </c>
      <c r="P161" t="s">
        <v>181</v>
      </c>
      <c r="Q161">
        <v>1</v>
      </c>
      <c r="R161">
        <v>1</v>
      </c>
      <c r="S161">
        <v>0</v>
      </c>
      <c r="T161" s="24">
        <v>5</v>
      </c>
      <c r="U161" s="24">
        <f t="shared" si="9"/>
        <v>900</v>
      </c>
      <c r="V161" t="s">
        <v>181</v>
      </c>
      <c r="W161" t="s">
        <v>181</v>
      </c>
    </row>
    <row r="162" spans="1:30" x14ac:dyDescent="0.25">
      <c r="A162">
        <v>1236</v>
      </c>
      <c r="C162" t="s">
        <v>181</v>
      </c>
      <c r="D162" s="13" t="s">
        <v>439</v>
      </c>
      <c r="E162" s="13" t="s">
        <v>439</v>
      </c>
      <c r="G162" s="13" t="s">
        <v>439</v>
      </c>
      <c r="J162" t="s">
        <v>383</v>
      </c>
      <c r="K162" t="s">
        <v>383</v>
      </c>
      <c r="L162">
        <v>5</v>
      </c>
      <c r="M162" t="s">
        <v>181</v>
      </c>
      <c r="N162" t="s">
        <v>181</v>
      </c>
      <c r="O162">
        <v>2</v>
      </c>
      <c r="P162" t="s">
        <v>181</v>
      </c>
      <c r="Q162">
        <v>1</v>
      </c>
      <c r="R162">
        <v>1</v>
      </c>
      <c r="S162">
        <v>0</v>
      </c>
      <c r="T162" s="24">
        <v>4</v>
      </c>
      <c r="U162" s="24">
        <f t="shared" si="9"/>
        <v>899</v>
      </c>
      <c r="V162" t="s">
        <v>181</v>
      </c>
      <c r="W162" t="s">
        <v>181</v>
      </c>
    </row>
    <row r="163" spans="1:30" x14ac:dyDescent="0.25">
      <c r="A163">
        <v>1223</v>
      </c>
      <c r="C163" t="s">
        <v>181</v>
      </c>
      <c r="D163" s="13" t="s">
        <v>439</v>
      </c>
      <c r="E163" s="13" t="s">
        <v>439</v>
      </c>
      <c r="G163" s="13" t="s">
        <v>439</v>
      </c>
      <c r="J163" t="s">
        <v>369</v>
      </c>
      <c r="K163" t="s">
        <v>369</v>
      </c>
      <c r="L163">
        <v>1</v>
      </c>
      <c r="M163" t="s">
        <v>181</v>
      </c>
      <c r="N163" t="s">
        <v>181</v>
      </c>
      <c r="O163">
        <v>2</v>
      </c>
      <c r="P163" t="s">
        <v>181</v>
      </c>
      <c r="Q163">
        <v>1</v>
      </c>
      <c r="R163">
        <v>1</v>
      </c>
      <c r="S163">
        <v>1</v>
      </c>
      <c r="T163" s="24">
        <v>5</v>
      </c>
      <c r="U163" s="24">
        <f t="shared" si="9"/>
        <v>900</v>
      </c>
      <c r="V163" t="s">
        <v>181</v>
      </c>
      <c r="W163" t="s">
        <v>181</v>
      </c>
    </row>
    <row r="164" spans="1:30" x14ac:dyDescent="0.25">
      <c r="A164">
        <v>1224</v>
      </c>
      <c r="C164" t="s">
        <v>181</v>
      </c>
      <c r="D164" s="13" t="s">
        <v>439</v>
      </c>
      <c r="E164" s="13" t="s">
        <v>439</v>
      </c>
      <c r="G164" s="13" t="s">
        <v>439</v>
      </c>
      <c r="J164" t="s">
        <v>370</v>
      </c>
      <c r="K164" t="s">
        <v>370</v>
      </c>
      <c r="L164">
        <v>1223</v>
      </c>
      <c r="M164" t="s">
        <v>181</v>
      </c>
      <c r="N164" t="s">
        <v>181</v>
      </c>
      <c r="O164">
        <v>2</v>
      </c>
      <c r="P164" t="s">
        <v>181</v>
      </c>
      <c r="Q164">
        <v>1</v>
      </c>
      <c r="R164">
        <v>1</v>
      </c>
      <c r="S164">
        <v>1</v>
      </c>
      <c r="T164" s="24">
        <v>5</v>
      </c>
      <c r="U164" s="24">
        <f t="shared" si="9"/>
        <v>900</v>
      </c>
      <c r="V164" t="s">
        <v>181</v>
      </c>
      <c r="W164" t="s">
        <v>181</v>
      </c>
    </row>
    <row r="165" spans="1:30" x14ac:dyDescent="0.25">
      <c r="A165">
        <v>1221</v>
      </c>
      <c r="C165" t="s">
        <v>181</v>
      </c>
      <c r="D165" s="13" t="s">
        <v>537</v>
      </c>
      <c r="E165" s="13" t="s">
        <v>537</v>
      </c>
      <c r="G165" s="13" t="s">
        <v>537</v>
      </c>
      <c r="J165" t="s">
        <v>367</v>
      </c>
      <c r="K165" t="s">
        <v>367</v>
      </c>
      <c r="L165">
        <v>1</v>
      </c>
      <c r="M165" t="s">
        <v>181</v>
      </c>
      <c r="N165" t="s">
        <v>181</v>
      </c>
      <c r="O165">
        <v>2</v>
      </c>
      <c r="P165" t="s">
        <v>181</v>
      </c>
      <c r="Q165">
        <v>1</v>
      </c>
      <c r="R165">
        <v>1</v>
      </c>
      <c r="S165">
        <v>1</v>
      </c>
      <c r="T165" s="24">
        <v>5</v>
      </c>
      <c r="U165" s="24">
        <f t="shared" si="9"/>
        <v>900</v>
      </c>
      <c r="V165" t="s">
        <v>181</v>
      </c>
      <c r="W165" t="s">
        <v>181</v>
      </c>
    </row>
    <row r="166" spans="1:30" x14ac:dyDescent="0.25">
      <c r="A166">
        <v>1214</v>
      </c>
      <c r="C166" t="s">
        <v>181</v>
      </c>
      <c r="D166" s="13" t="s">
        <v>439</v>
      </c>
      <c r="E166" s="13" t="s">
        <v>439</v>
      </c>
      <c r="G166" s="13" t="s">
        <v>439</v>
      </c>
      <c r="J166" t="s">
        <v>360</v>
      </c>
      <c r="K166" t="s">
        <v>360</v>
      </c>
      <c r="L166">
        <v>1137</v>
      </c>
      <c r="M166" t="s">
        <v>181</v>
      </c>
      <c r="N166" t="s">
        <v>181</v>
      </c>
      <c r="O166">
        <v>2</v>
      </c>
      <c r="P166" t="s">
        <v>181</v>
      </c>
      <c r="Q166">
        <v>1</v>
      </c>
      <c r="R166">
        <v>1</v>
      </c>
      <c r="S166">
        <v>0</v>
      </c>
      <c r="T166" s="24">
        <v>5</v>
      </c>
      <c r="U166" s="24">
        <f t="shared" si="9"/>
        <v>900</v>
      </c>
      <c r="V166" t="s">
        <v>181</v>
      </c>
      <c r="W166" t="s">
        <v>181</v>
      </c>
    </row>
    <row r="167" spans="1:30" x14ac:dyDescent="0.25">
      <c r="A167">
        <v>1197</v>
      </c>
      <c r="C167" t="s">
        <v>181</v>
      </c>
      <c r="D167" s="13" t="s">
        <v>439</v>
      </c>
      <c r="E167" s="13" t="s">
        <v>439</v>
      </c>
      <c r="G167" s="13" t="s">
        <v>439</v>
      </c>
      <c r="J167" t="s">
        <v>341</v>
      </c>
      <c r="K167" t="s">
        <v>341</v>
      </c>
      <c r="L167">
        <v>2</v>
      </c>
      <c r="M167" t="s">
        <v>181</v>
      </c>
      <c r="N167" t="s">
        <v>181</v>
      </c>
      <c r="O167">
        <v>2</v>
      </c>
      <c r="P167" t="s">
        <v>181</v>
      </c>
      <c r="Q167">
        <v>1</v>
      </c>
      <c r="R167">
        <v>1</v>
      </c>
      <c r="S167">
        <v>0</v>
      </c>
      <c r="T167" s="24">
        <v>5</v>
      </c>
      <c r="U167" s="24">
        <f t="shared" si="9"/>
        <v>900</v>
      </c>
      <c r="V167" t="s">
        <v>342</v>
      </c>
      <c r="W167" t="s">
        <v>181</v>
      </c>
    </row>
    <row r="168" spans="1:30" x14ac:dyDescent="0.25">
      <c r="A168">
        <v>1194</v>
      </c>
      <c r="C168" t="s">
        <v>181</v>
      </c>
      <c r="D168" s="13" t="s">
        <v>439</v>
      </c>
      <c r="E168" s="13" t="s">
        <v>439</v>
      </c>
      <c r="G168" s="13" t="s">
        <v>439</v>
      </c>
      <c r="J168" t="s">
        <v>337</v>
      </c>
      <c r="K168" t="s">
        <v>337</v>
      </c>
      <c r="L168">
        <v>1</v>
      </c>
      <c r="M168" t="s">
        <v>181</v>
      </c>
      <c r="N168" t="s">
        <v>181</v>
      </c>
      <c r="O168">
        <v>2</v>
      </c>
      <c r="P168" t="s">
        <v>181</v>
      </c>
      <c r="Q168">
        <v>1</v>
      </c>
      <c r="R168">
        <v>1</v>
      </c>
      <c r="S168">
        <v>0</v>
      </c>
      <c r="T168" s="24">
        <v>5</v>
      </c>
      <c r="U168" s="24">
        <f t="shared" si="9"/>
        <v>900</v>
      </c>
      <c r="V168" t="s">
        <v>181</v>
      </c>
      <c r="W168" t="s">
        <v>181</v>
      </c>
    </row>
    <row r="169" spans="1:30" x14ac:dyDescent="0.25">
      <c r="A169">
        <v>1195</v>
      </c>
      <c r="C169" t="s">
        <v>181</v>
      </c>
      <c r="D169" s="13" t="s">
        <v>439</v>
      </c>
      <c r="E169" s="13" t="s">
        <v>439</v>
      </c>
      <c r="G169" s="13" t="s">
        <v>439</v>
      </c>
      <c r="J169" t="s">
        <v>338</v>
      </c>
      <c r="K169" t="s">
        <v>338</v>
      </c>
      <c r="L169">
        <v>5</v>
      </c>
      <c r="M169" t="s">
        <v>181</v>
      </c>
      <c r="N169" t="s">
        <v>181</v>
      </c>
      <c r="O169">
        <v>2</v>
      </c>
      <c r="P169" t="s">
        <v>181</v>
      </c>
      <c r="Q169">
        <v>1</v>
      </c>
      <c r="R169">
        <v>1</v>
      </c>
      <c r="S169">
        <v>0</v>
      </c>
      <c r="T169" s="24">
        <v>5</v>
      </c>
      <c r="U169" s="24">
        <f t="shared" si="9"/>
        <v>900</v>
      </c>
      <c r="V169" t="s">
        <v>339</v>
      </c>
      <c r="W169" t="s">
        <v>181</v>
      </c>
    </row>
    <row r="170" spans="1:30" x14ac:dyDescent="0.25">
      <c r="A170">
        <v>1191</v>
      </c>
      <c r="C170" t="s">
        <v>181</v>
      </c>
      <c r="D170" s="13" t="s">
        <v>439</v>
      </c>
      <c r="E170" s="13" t="s">
        <v>439</v>
      </c>
      <c r="G170" s="13" t="s">
        <v>439</v>
      </c>
      <c r="J170" t="s">
        <v>335</v>
      </c>
      <c r="K170" t="s">
        <v>335</v>
      </c>
      <c r="L170">
        <v>1164</v>
      </c>
      <c r="M170" t="s">
        <v>181</v>
      </c>
      <c r="N170" t="s">
        <v>181</v>
      </c>
      <c r="O170">
        <v>2</v>
      </c>
      <c r="P170">
        <v>1164</v>
      </c>
      <c r="Q170">
        <v>1</v>
      </c>
      <c r="R170">
        <v>1</v>
      </c>
      <c r="S170">
        <v>0</v>
      </c>
      <c r="T170" s="24">
        <v>5</v>
      </c>
      <c r="U170" s="24">
        <f t="shared" si="9"/>
        <v>900</v>
      </c>
      <c r="V170" t="s">
        <v>181</v>
      </c>
      <c r="W170" t="s">
        <v>181</v>
      </c>
    </row>
    <row r="171" spans="1:30" s="15" customFormat="1" x14ac:dyDescent="0.25">
      <c r="A171" s="15">
        <v>6</v>
      </c>
      <c r="C171" s="15" t="s">
        <v>181</v>
      </c>
      <c r="D171" s="16" t="s">
        <v>439</v>
      </c>
      <c r="E171" s="16" t="s">
        <v>439</v>
      </c>
      <c r="F171" s="16"/>
      <c r="G171" s="16" t="s">
        <v>439</v>
      </c>
      <c r="H171" s="21"/>
      <c r="I171" s="21"/>
      <c r="J171" s="15" t="s">
        <v>188</v>
      </c>
      <c r="K171" s="15" t="s">
        <v>188</v>
      </c>
      <c r="L171" s="15">
        <v>2</v>
      </c>
      <c r="M171" s="15" t="s">
        <v>181</v>
      </c>
      <c r="N171" s="15" t="s">
        <v>181</v>
      </c>
      <c r="O171" s="15">
        <v>2</v>
      </c>
      <c r="P171" s="15" t="s">
        <v>181</v>
      </c>
      <c r="Q171" s="15">
        <v>1</v>
      </c>
      <c r="R171" s="15">
        <v>1</v>
      </c>
      <c r="S171" s="15">
        <v>0</v>
      </c>
      <c r="T171" s="25">
        <v>3</v>
      </c>
      <c r="U171" s="24">
        <f t="shared" si="9"/>
        <v>898</v>
      </c>
      <c r="V171" s="15" t="s">
        <v>181</v>
      </c>
      <c r="W171" s="15" t="s">
        <v>181</v>
      </c>
      <c r="AD171" s="15" t="s">
        <v>656</v>
      </c>
    </row>
    <row r="172" spans="1:30" s="15" customFormat="1" x14ac:dyDescent="0.25">
      <c r="A172" s="15">
        <v>9</v>
      </c>
      <c r="C172" s="15" t="s">
        <v>181</v>
      </c>
      <c r="D172" s="16" t="s">
        <v>439</v>
      </c>
      <c r="E172" s="16" t="s">
        <v>439</v>
      </c>
      <c r="F172" s="16"/>
      <c r="G172" s="16" t="s">
        <v>439</v>
      </c>
      <c r="H172" s="21"/>
      <c r="I172" s="21"/>
      <c r="J172" s="15" t="s">
        <v>191</v>
      </c>
      <c r="K172" s="15" t="s">
        <v>191</v>
      </c>
      <c r="L172" s="15">
        <v>3</v>
      </c>
      <c r="M172" s="15" t="s">
        <v>181</v>
      </c>
      <c r="N172" s="15" t="s">
        <v>181</v>
      </c>
      <c r="O172" s="15">
        <v>3</v>
      </c>
      <c r="P172" s="15" t="s">
        <v>181</v>
      </c>
      <c r="Q172" s="15">
        <v>1</v>
      </c>
      <c r="R172" s="15">
        <v>1</v>
      </c>
      <c r="S172" s="15">
        <v>0</v>
      </c>
      <c r="T172" s="25">
        <v>3</v>
      </c>
      <c r="U172" s="24">
        <f t="shared" si="9"/>
        <v>898</v>
      </c>
      <c r="V172" s="15" t="s">
        <v>181</v>
      </c>
      <c r="W172" s="15" t="s">
        <v>181</v>
      </c>
      <c r="AD172" s="15" t="s">
        <v>798</v>
      </c>
    </row>
    <row r="173" spans="1:30" s="15" customFormat="1" x14ac:dyDescent="0.25">
      <c r="A173" s="15">
        <v>10</v>
      </c>
      <c r="C173" s="15" t="s">
        <v>181</v>
      </c>
      <c r="D173" s="16" t="s">
        <v>439</v>
      </c>
      <c r="E173" s="16" t="s">
        <v>439</v>
      </c>
      <c r="F173" s="16"/>
      <c r="G173" s="16" t="s">
        <v>439</v>
      </c>
      <c r="H173" s="21"/>
      <c r="I173" s="21"/>
      <c r="J173" s="15" t="s">
        <v>192</v>
      </c>
      <c r="K173" s="15" t="s">
        <v>192</v>
      </c>
      <c r="L173" s="15">
        <v>2</v>
      </c>
      <c r="M173" s="15" t="s">
        <v>181</v>
      </c>
      <c r="N173" s="15" t="s">
        <v>181</v>
      </c>
      <c r="O173" s="15">
        <v>2</v>
      </c>
      <c r="P173" s="15">
        <v>2</v>
      </c>
      <c r="Q173" s="15">
        <v>1</v>
      </c>
      <c r="R173" s="15">
        <v>1</v>
      </c>
      <c r="S173" s="15">
        <v>0</v>
      </c>
      <c r="T173" s="25">
        <v>4</v>
      </c>
      <c r="U173" s="24">
        <f t="shared" si="9"/>
        <v>899</v>
      </c>
      <c r="V173" s="15" t="s">
        <v>181</v>
      </c>
      <c r="W173" s="15" t="s">
        <v>181</v>
      </c>
    </row>
    <row r="174" spans="1:30" s="15" customFormat="1" x14ac:dyDescent="0.25">
      <c r="A174" s="15">
        <v>18</v>
      </c>
      <c r="C174" s="15" t="s">
        <v>181</v>
      </c>
      <c r="D174" s="16" t="s">
        <v>452</v>
      </c>
      <c r="E174" s="16" t="s">
        <v>452</v>
      </c>
      <c r="F174" s="16"/>
      <c r="G174" s="16" t="s">
        <v>452</v>
      </c>
      <c r="H174" s="21"/>
      <c r="I174" s="21"/>
      <c r="J174" s="15" t="s">
        <v>201</v>
      </c>
      <c r="K174" s="15" t="s">
        <v>201</v>
      </c>
      <c r="L174" s="15">
        <v>5</v>
      </c>
      <c r="M174" s="15" t="s">
        <v>181</v>
      </c>
      <c r="N174" s="15" t="s">
        <v>181</v>
      </c>
      <c r="O174" s="15">
        <v>2</v>
      </c>
      <c r="P174" s="15" t="s">
        <v>181</v>
      </c>
      <c r="Q174" s="15">
        <v>1</v>
      </c>
      <c r="R174" s="15">
        <v>1</v>
      </c>
      <c r="S174" s="15">
        <v>0</v>
      </c>
      <c r="T174" s="25">
        <v>5</v>
      </c>
      <c r="U174" s="24">
        <f t="shared" si="9"/>
        <v>900</v>
      </c>
      <c r="V174" s="15" t="s">
        <v>181</v>
      </c>
      <c r="W174" s="15" t="s">
        <v>181</v>
      </c>
      <c r="AD174" s="15" t="s">
        <v>154</v>
      </c>
    </row>
    <row r="175" spans="1:30" x14ac:dyDescent="0.25">
      <c r="A175">
        <v>22</v>
      </c>
      <c r="C175" t="s">
        <v>181</v>
      </c>
      <c r="D175" s="16" t="s">
        <v>439</v>
      </c>
      <c r="E175" s="16" t="s">
        <v>439</v>
      </c>
      <c r="F175" s="16"/>
      <c r="G175" s="16" t="s">
        <v>439</v>
      </c>
      <c r="H175" s="21"/>
      <c r="I175" s="21"/>
      <c r="J175" t="s">
        <v>206</v>
      </c>
      <c r="K175" t="s">
        <v>206</v>
      </c>
      <c r="L175">
        <v>7</v>
      </c>
      <c r="M175" t="s">
        <v>181</v>
      </c>
      <c r="N175" t="s">
        <v>181</v>
      </c>
      <c r="O175">
        <v>3</v>
      </c>
      <c r="P175" t="s">
        <v>181</v>
      </c>
      <c r="Q175">
        <v>1</v>
      </c>
      <c r="R175">
        <v>1</v>
      </c>
      <c r="S175">
        <v>0</v>
      </c>
      <c r="T175" s="24">
        <v>4</v>
      </c>
      <c r="U175" s="24">
        <f t="shared" si="9"/>
        <v>899</v>
      </c>
      <c r="V175" t="s">
        <v>181</v>
      </c>
      <c r="W175" t="s">
        <v>181</v>
      </c>
      <c r="AD175" t="s">
        <v>158</v>
      </c>
    </row>
    <row r="176" spans="1:30" x14ac:dyDescent="0.25">
      <c r="A176">
        <v>23</v>
      </c>
      <c r="C176" t="s">
        <v>181</v>
      </c>
      <c r="D176" s="16" t="s">
        <v>439</v>
      </c>
      <c r="E176" s="16" t="s">
        <v>439</v>
      </c>
      <c r="F176" s="16"/>
      <c r="G176" s="16" t="s">
        <v>439</v>
      </c>
      <c r="H176" s="21"/>
      <c r="I176" s="21"/>
      <c r="J176" t="s">
        <v>207</v>
      </c>
      <c r="K176" t="s">
        <v>207</v>
      </c>
      <c r="L176">
        <v>7</v>
      </c>
      <c r="M176" t="s">
        <v>181</v>
      </c>
      <c r="N176" t="s">
        <v>181</v>
      </c>
      <c r="O176">
        <v>3</v>
      </c>
      <c r="P176" t="s">
        <v>181</v>
      </c>
      <c r="Q176">
        <v>1</v>
      </c>
      <c r="R176">
        <v>1</v>
      </c>
      <c r="S176">
        <v>0</v>
      </c>
      <c r="T176" s="24">
        <v>4</v>
      </c>
      <c r="U176" s="24">
        <f t="shared" si="9"/>
        <v>899</v>
      </c>
      <c r="V176" t="s">
        <v>181</v>
      </c>
      <c r="W176" t="s">
        <v>181</v>
      </c>
      <c r="AD176" t="s">
        <v>159</v>
      </c>
    </row>
    <row r="177" spans="1:30" x14ac:dyDescent="0.25">
      <c r="A177">
        <v>24</v>
      </c>
      <c r="C177" t="s">
        <v>181</v>
      </c>
      <c r="D177" s="16" t="s">
        <v>439</v>
      </c>
      <c r="E177" s="16" t="s">
        <v>439</v>
      </c>
      <c r="F177" s="16"/>
      <c r="G177" s="16" t="s">
        <v>439</v>
      </c>
      <c r="H177" s="21"/>
      <c r="I177" s="21"/>
      <c r="J177" t="s">
        <v>208</v>
      </c>
      <c r="K177" t="s">
        <v>208</v>
      </c>
      <c r="L177">
        <v>7</v>
      </c>
      <c r="M177" t="s">
        <v>181</v>
      </c>
      <c r="N177" t="s">
        <v>181</v>
      </c>
      <c r="O177">
        <v>3</v>
      </c>
      <c r="P177" t="s">
        <v>181</v>
      </c>
      <c r="Q177">
        <v>1</v>
      </c>
      <c r="R177">
        <v>1</v>
      </c>
      <c r="S177">
        <v>0</v>
      </c>
      <c r="T177" s="24">
        <v>4</v>
      </c>
      <c r="U177" s="24">
        <f t="shared" si="9"/>
        <v>899</v>
      </c>
      <c r="V177" t="s">
        <v>181</v>
      </c>
      <c r="W177" t="s">
        <v>181</v>
      </c>
      <c r="AD177" t="s">
        <v>160</v>
      </c>
    </row>
    <row r="178" spans="1:30" x14ac:dyDescent="0.25">
      <c r="A178">
        <v>26</v>
      </c>
      <c r="C178" t="s">
        <v>181</v>
      </c>
      <c r="D178" s="16" t="s">
        <v>439</v>
      </c>
      <c r="E178" s="16" t="s">
        <v>439</v>
      </c>
      <c r="F178" s="16"/>
      <c r="G178" s="16" t="s">
        <v>439</v>
      </c>
      <c r="H178" s="21"/>
      <c r="I178" s="21"/>
      <c r="J178" t="s">
        <v>211</v>
      </c>
      <c r="K178" t="s">
        <v>211</v>
      </c>
      <c r="L178">
        <v>5</v>
      </c>
      <c r="M178" t="s">
        <v>181</v>
      </c>
      <c r="N178" t="s">
        <v>181</v>
      </c>
      <c r="O178">
        <v>3</v>
      </c>
      <c r="P178" t="s">
        <v>181</v>
      </c>
      <c r="Q178">
        <v>1</v>
      </c>
      <c r="R178">
        <v>1</v>
      </c>
      <c r="S178">
        <v>0</v>
      </c>
      <c r="T178" s="24">
        <v>6</v>
      </c>
      <c r="U178" s="24">
        <f t="shared" si="9"/>
        <v>901</v>
      </c>
      <c r="V178" t="s">
        <v>181</v>
      </c>
      <c r="W178" t="s">
        <v>181</v>
      </c>
      <c r="AD178" t="s">
        <v>162</v>
      </c>
    </row>
    <row r="179" spans="1:30" x14ac:dyDescent="0.25">
      <c r="A179">
        <v>38</v>
      </c>
      <c r="C179" t="s">
        <v>181</v>
      </c>
      <c r="D179" s="16" t="s">
        <v>439</v>
      </c>
      <c r="E179" s="16" t="s">
        <v>439</v>
      </c>
      <c r="F179" s="16"/>
      <c r="G179" s="16" t="s">
        <v>439</v>
      </c>
      <c r="H179" s="21"/>
      <c r="I179" s="21"/>
      <c r="J179" t="s">
        <v>224</v>
      </c>
      <c r="K179" t="s">
        <v>224</v>
      </c>
      <c r="L179">
        <v>10</v>
      </c>
      <c r="M179" t="s">
        <v>181</v>
      </c>
      <c r="N179" t="s">
        <v>181</v>
      </c>
      <c r="O179">
        <v>2</v>
      </c>
      <c r="P179">
        <v>10</v>
      </c>
      <c r="Q179">
        <v>1</v>
      </c>
      <c r="R179">
        <v>1</v>
      </c>
      <c r="S179">
        <v>0</v>
      </c>
      <c r="T179" s="24">
        <v>5</v>
      </c>
      <c r="U179" s="24">
        <f t="shared" si="9"/>
        <v>900</v>
      </c>
      <c r="V179" t="s">
        <v>181</v>
      </c>
      <c r="W179" t="s">
        <v>181</v>
      </c>
    </row>
    <row r="180" spans="1:30" x14ac:dyDescent="0.25">
      <c r="A180">
        <v>44</v>
      </c>
      <c r="C180" t="s">
        <v>181</v>
      </c>
      <c r="D180" s="16" t="s">
        <v>439</v>
      </c>
      <c r="E180" s="16" t="s">
        <v>439</v>
      </c>
      <c r="F180" s="16"/>
      <c r="G180" s="16" t="s">
        <v>439</v>
      </c>
      <c r="H180" s="21"/>
      <c r="I180" s="21"/>
      <c r="J180" t="s">
        <v>225</v>
      </c>
      <c r="K180" t="s">
        <v>225</v>
      </c>
      <c r="L180">
        <v>17</v>
      </c>
      <c r="M180" t="s">
        <v>181</v>
      </c>
      <c r="N180" t="s">
        <v>181</v>
      </c>
      <c r="O180">
        <v>2</v>
      </c>
      <c r="P180" t="s">
        <v>181</v>
      </c>
      <c r="Q180">
        <v>1</v>
      </c>
      <c r="R180">
        <v>1</v>
      </c>
      <c r="S180">
        <v>0</v>
      </c>
      <c r="T180" s="24">
        <v>6</v>
      </c>
      <c r="U180" s="24">
        <f t="shared" si="9"/>
        <v>901</v>
      </c>
      <c r="V180" t="s">
        <v>181</v>
      </c>
      <c r="W180" t="s">
        <v>181</v>
      </c>
    </row>
    <row r="181" spans="1:30" x14ac:dyDescent="0.25">
      <c r="A181">
        <v>45</v>
      </c>
      <c r="C181" t="s">
        <v>181</v>
      </c>
      <c r="D181" s="16" t="s">
        <v>439</v>
      </c>
      <c r="E181" s="16" t="s">
        <v>439</v>
      </c>
      <c r="F181" s="16"/>
      <c r="G181" s="16" t="s">
        <v>439</v>
      </c>
      <c r="H181" s="21"/>
      <c r="I181" s="21"/>
      <c r="J181" t="s">
        <v>226</v>
      </c>
      <c r="K181" t="s">
        <v>226</v>
      </c>
      <c r="L181">
        <v>16</v>
      </c>
      <c r="M181" t="s">
        <v>181</v>
      </c>
      <c r="N181" t="s">
        <v>181</v>
      </c>
      <c r="O181">
        <v>2</v>
      </c>
      <c r="P181" t="s">
        <v>181</v>
      </c>
      <c r="Q181">
        <v>1</v>
      </c>
      <c r="R181">
        <v>1</v>
      </c>
      <c r="S181">
        <v>0</v>
      </c>
      <c r="T181" s="24">
        <v>6</v>
      </c>
      <c r="U181" s="24">
        <f t="shared" si="9"/>
        <v>901</v>
      </c>
      <c r="V181" t="s">
        <v>181</v>
      </c>
      <c r="W181" t="s">
        <v>181</v>
      </c>
    </row>
    <row r="182" spans="1:30" x14ac:dyDescent="0.25">
      <c r="A182">
        <v>46</v>
      </c>
      <c r="C182" t="s">
        <v>181</v>
      </c>
      <c r="D182" s="16" t="s">
        <v>439</v>
      </c>
      <c r="E182" s="16" t="s">
        <v>439</v>
      </c>
      <c r="F182" s="16"/>
      <c r="G182" s="16" t="s">
        <v>439</v>
      </c>
      <c r="H182" s="21"/>
      <c r="I182" s="21"/>
      <c r="J182" t="s">
        <v>227</v>
      </c>
      <c r="K182" t="s">
        <v>227</v>
      </c>
      <c r="L182">
        <v>17</v>
      </c>
      <c r="M182" t="s">
        <v>181</v>
      </c>
      <c r="N182" t="s">
        <v>181</v>
      </c>
      <c r="O182">
        <v>2</v>
      </c>
      <c r="P182" t="s">
        <v>181</v>
      </c>
      <c r="Q182">
        <v>1</v>
      </c>
      <c r="R182">
        <v>1</v>
      </c>
      <c r="S182">
        <v>0</v>
      </c>
      <c r="T182" s="24">
        <v>6</v>
      </c>
      <c r="U182" s="24">
        <f t="shared" si="9"/>
        <v>901</v>
      </c>
      <c r="V182" t="s">
        <v>181</v>
      </c>
      <c r="W182" t="s">
        <v>181</v>
      </c>
    </row>
    <row r="183" spans="1:30" x14ac:dyDescent="0.25">
      <c r="A183">
        <v>47</v>
      </c>
      <c r="C183" t="s">
        <v>181</v>
      </c>
      <c r="D183" s="16" t="s">
        <v>439</v>
      </c>
      <c r="E183" s="16" t="s">
        <v>439</v>
      </c>
      <c r="F183" s="16"/>
      <c r="G183" s="16" t="s">
        <v>439</v>
      </c>
      <c r="H183" s="21"/>
      <c r="I183" s="21"/>
      <c r="J183" t="s">
        <v>228</v>
      </c>
      <c r="K183" t="s">
        <v>228</v>
      </c>
      <c r="L183">
        <v>16</v>
      </c>
      <c r="M183" t="s">
        <v>181</v>
      </c>
      <c r="N183" t="s">
        <v>181</v>
      </c>
      <c r="O183">
        <v>2</v>
      </c>
      <c r="P183" t="s">
        <v>181</v>
      </c>
      <c r="Q183">
        <v>1</v>
      </c>
      <c r="R183">
        <v>1</v>
      </c>
      <c r="S183">
        <v>0</v>
      </c>
      <c r="T183" s="24">
        <v>6</v>
      </c>
      <c r="U183" s="24">
        <f t="shared" si="9"/>
        <v>901</v>
      </c>
      <c r="V183" t="s">
        <v>181</v>
      </c>
      <c r="W183" t="s">
        <v>181</v>
      </c>
    </row>
    <row r="184" spans="1:30" x14ac:dyDescent="0.25">
      <c r="A184">
        <v>53</v>
      </c>
      <c r="C184" t="s">
        <v>181</v>
      </c>
      <c r="D184" s="16" t="s">
        <v>439</v>
      </c>
      <c r="E184" s="16" t="s">
        <v>439</v>
      </c>
      <c r="F184" s="16"/>
      <c r="G184" s="16" t="s">
        <v>439</v>
      </c>
      <c r="H184" s="21"/>
      <c r="I184" s="21"/>
      <c r="J184" t="s">
        <v>231</v>
      </c>
      <c r="K184" t="s">
        <v>231</v>
      </c>
      <c r="L184">
        <v>17</v>
      </c>
      <c r="M184" t="s">
        <v>181</v>
      </c>
      <c r="N184" t="s">
        <v>181</v>
      </c>
      <c r="O184">
        <v>2</v>
      </c>
      <c r="P184" t="s">
        <v>181</v>
      </c>
      <c r="Q184">
        <v>1</v>
      </c>
      <c r="R184">
        <v>1</v>
      </c>
      <c r="S184">
        <v>0</v>
      </c>
      <c r="T184" s="24">
        <v>6</v>
      </c>
      <c r="U184" s="24">
        <f t="shared" si="9"/>
        <v>901</v>
      </c>
      <c r="V184" t="s">
        <v>200</v>
      </c>
      <c r="W184" t="s">
        <v>181</v>
      </c>
    </row>
    <row r="185" spans="1:30" x14ac:dyDescent="0.25">
      <c r="A185">
        <v>54</v>
      </c>
      <c r="C185" t="s">
        <v>181</v>
      </c>
      <c r="D185" s="16" t="s">
        <v>439</v>
      </c>
      <c r="E185" s="16" t="s">
        <v>439</v>
      </c>
      <c r="F185" s="16"/>
      <c r="G185" s="16" t="s">
        <v>439</v>
      </c>
      <c r="H185" s="21"/>
      <c r="I185" s="21"/>
      <c r="J185" t="s">
        <v>232</v>
      </c>
      <c r="K185" t="s">
        <v>232</v>
      </c>
      <c r="L185">
        <v>2</v>
      </c>
      <c r="M185" t="s">
        <v>181</v>
      </c>
      <c r="N185" t="s">
        <v>181</v>
      </c>
      <c r="O185">
        <v>2</v>
      </c>
      <c r="P185" t="s">
        <v>181</v>
      </c>
      <c r="Q185">
        <v>1</v>
      </c>
      <c r="R185">
        <v>1</v>
      </c>
      <c r="S185">
        <v>0</v>
      </c>
      <c r="T185" s="24" t="s">
        <v>181</v>
      </c>
      <c r="U185" s="24" t="e">
        <f t="shared" si="9"/>
        <v>#N/A</v>
      </c>
      <c r="V185" t="s">
        <v>181</v>
      </c>
      <c r="W185" t="s">
        <v>181</v>
      </c>
    </row>
    <row r="186" spans="1:30" x14ac:dyDescent="0.25">
      <c r="A186">
        <v>57</v>
      </c>
      <c r="C186" t="s">
        <v>181</v>
      </c>
      <c r="D186" s="16" t="s">
        <v>439</v>
      </c>
      <c r="E186" s="16" t="s">
        <v>439</v>
      </c>
      <c r="F186" s="16"/>
      <c r="G186" s="16" t="s">
        <v>439</v>
      </c>
      <c r="H186" s="21"/>
      <c r="I186" s="21"/>
      <c r="J186" t="s">
        <v>234</v>
      </c>
      <c r="K186" t="s">
        <v>234</v>
      </c>
      <c r="L186">
        <v>1</v>
      </c>
      <c r="M186" t="s">
        <v>181</v>
      </c>
      <c r="N186" t="s">
        <v>181</v>
      </c>
      <c r="O186">
        <v>2</v>
      </c>
      <c r="P186" t="s">
        <v>181</v>
      </c>
      <c r="Q186">
        <v>1</v>
      </c>
      <c r="R186">
        <v>1</v>
      </c>
      <c r="S186">
        <v>0</v>
      </c>
      <c r="T186" s="24">
        <v>1</v>
      </c>
      <c r="U186" s="24">
        <f t="shared" si="9"/>
        <v>896</v>
      </c>
      <c r="V186" t="s">
        <v>181</v>
      </c>
      <c r="W186" t="s">
        <v>181</v>
      </c>
    </row>
    <row r="187" spans="1:30" x14ac:dyDescent="0.25">
      <c r="A187">
        <v>59</v>
      </c>
      <c r="C187" t="s">
        <v>181</v>
      </c>
      <c r="D187" s="16" t="s">
        <v>439</v>
      </c>
      <c r="E187" s="16" t="s">
        <v>439</v>
      </c>
      <c r="F187" s="16"/>
      <c r="G187" s="16" t="s">
        <v>439</v>
      </c>
      <c r="H187" s="21"/>
      <c r="I187" s="21"/>
      <c r="J187" t="s">
        <v>235</v>
      </c>
      <c r="K187" t="s">
        <v>235</v>
      </c>
      <c r="L187">
        <v>1085</v>
      </c>
      <c r="M187" t="s">
        <v>181</v>
      </c>
      <c r="N187" t="s">
        <v>181</v>
      </c>
      <c r="O187">
        <v>3</v>
      </c>
      <c r="P187">
        <v>1085</v>
      </c>
      <c r="Q187">
        <v>1</v>
      </c>
      <c r="R187">
        <v>1</v>
      </c>
      <c r="S187">
        <v>1</v>
      </c>
      <c r="T187" s="24">
        <v>5</v>
      </c>
      <c r="U187" s="24">
        <f t="shared" si="9"/>
        <v>900</v>
      </c>
      <c r="V187" t="s">
        <v>181</v>
      </c>
      <c r="W187" t="s">
        <v>181</v>
      </c>
    </row>
    <row r="188" spans="1:30" x14ac:dyDescent="0.25">
      <c r="A188">
        <v>60</v>
      </c>
      <c r="C188" t="s">
        <v>181</v>
      </c>
      <c r="D188" s="16" t="s">
        <v>439</v>
      </c>
      <c r="E188" s="16" t="s">
        <v>439</v>
      </c>
      <c r="F188" s="16"/>
      <c r="G188" s="16" t="s">
        <v>439</v>
      </c>
      <c r="H188" s="21"/>
      <c r="I188" s="21"/>
      <c r="J188" t="s">
        <v>236</v>
      </c>
      <c r="K188" t="s">
        <v>236</v>
      </c>
      <c r="L188">
        <v>3</v>
      </c>
      <c r="M188" t="s">
        <v>181</v>
      </c>
      <c r="N188" t="s">
        <v>181</v>
      </c>
      <c r="O188">
        <v>3</v>
      </c>
      <c r="P188" t="s">
        <v>181</v>
      </c>
      <c r="Q188">
        <v>1</v>
      </c>
      <c r="R188">
        <v>1</v>
      </c>
      <c r="S188">
        <v>0</v>
      </c>
      <c r="T188" s="24" t="s">
        <v>181</v>
      </c>
      <c r="U188" s="24" t="e">
        <f t="shared" si="9"/>
        <v>#N/A</v>
      </c>
      <c r="V188" t="s">
        <v>181</v>
      </c>
      <c r="W188" t="s">
        <v>181</v>
      </c>
    </row>
    <row r="189" spans="1:30" x14ac:dyDescent="0.25">
      <c r="A189">
        <v>61</v>
      </c>
      <c r="C189" t="s">
        <v>181</v>
      </c>
      <c r="D189" s="16" t="s">
        <v>439</v>
      </c>
      <c r="E189" s="16" t="s">
        <v>439</v>
      </c>
      <c r="F189" s="16"/>
      <c r="G189" s="16" t="s">
        <v>439</v>
      </c>
      <c r="H189" s="21"/>
      <c r="I189" s="21"/>
      <c r="J189" t="s">
        <v>237</v>
      </c>
      <c r="K189" t="s">
        <v>237</v>
      </c>
      <c r="L189">
        <v>3</v>
      </c>
      <c r="M189" t="s">
        <v>181</v>
      </c>
      <c r="N189" t="s">
        <v>181</v>
      </c>
      <c r="O189">
        <v>3</v>
      </c>
      <c r="P189" t="s">
        <v>181</v>
      </c>
      <c r="Q189">
        <v>1</v>
      </c>
      <c r="R189">
        <v>1</v>
      </c>
      <c r="S189">
        <v>0</v>
      </c>
      <c r="T189" s="24" t="s">
        <v>181</v>
      </c>
      <c r="U189" s="24" t="e">
        <f t="shared" si="9"/>
        <v>#N/A</v>
      </c>
      <c r="V189" t="s">
        <v>181</v>
      </c>
      <c r="W189" t="s">
        <v>181</v>
      </c>
    </row>
    <row r="190" spans="1:30" x14ac:dyDescent="0.25">
      <c r="A190">
        <v>63</v>
      </c>
      <c r="C190" t="s">
        <v>181</v>
      </c>
      <c r="D190" s="16" t="s">
        <v>439</v>
      </c>
      <c r="E190" s="16" t="s">
        <v>439</v>
      </c>
      <c r="F190" s="16"/>
      <c r="G190" s="16" t="s">
        <v>439</v>
      </c>
      <c r="H190" s="21"/>
      <c r="I190" s="21"/>
      <c r="J190" t="s">
        <v>238</v>
      </c>
      <c r="K190" t="s">
        <v>238</v>
      </c>
      <c r="L190">
        <v>3</v>
      </c>
      <c r="M190" t="s">
        <v>181</v>
      </c>
      <c r="N190" t="s">
        <v>181</v>
      </c>
      <c r="O190">
        <v>3</v>
      </c>
      <c r="P190" t="s">
        <v>181</v>
      </c>
      <c r="Q190">
        <v>1</v>
      </c>
      <c r="R190">
        <v>1</v>
      </c>
      <c r="S190">
        <v>0</v>
      </c>
      <c r="T190" s="24" t="s">
        <v>181</v>
      </c>
      <c r="U190" s="24" t="e">
        <f t="shared" si="9"/>
        <v>#N/A</v>
      </c>
      <c r="V190" t="s">
        <v>181</v>
      </c>
      <c r="W190" t="s">
        <v>181</v>
      </c>
    </row>
    <row r="191" spans="1:30" x14ac:dyDescent="0.25">
      <c r="A191">
        <v>64</v>
      </c>
      <c r="C191" t="s">
        <v>181</v>
      </c>
      <c r="D191" s="16" t="s">
        <v>439</v>
      </c>
      <c r="E191" s="16" t="s">
        <v>439</v>
      </c>
      <c r="F191" s="16"/>
      <c r="G191" s="16" t="s">
        <v>439</v>
      </c>
      <c r="H191" s="21"/>
      <c r="I191" s="21"/>
      <c r="J191" t="s">
        <v>239</v>
      </c>
      <c r="K191" t="s">
        <v>239</v>
      </c>
      <c r="L191">
        <v>2</v>
      </c>
      <c r="M191" t="s">
        <v>181</v>
      </c>
      <c r="N191" t="s">
        <v>181</v>
      </c>
      <c r="O191">
        <v>2</v>
      </c>
      <c r="P191" t="s">
        <v>181</v>
      </c>
      <c r="Q191">
        <v>1</v>
      </c>
      <c r="R191">
        <v>1</v>
      </c>
      <c r="S191">
        <v>0</v>
      </c>
      <c r="T191" s="24">
        <v>3</v>
      </c>
      <c r="U191" s="24">
        <f t="shared" si="9"/>
        <v>898</v>
      </c>
      <c r="V191" t="s">
        <v>181</v>
      </c>
      <c r="W191" t="s">
        <v>181</v>
      </c>
    </row>
    <row r="192" spans="1:30" x14ac:dyDescent="0.25">
      <c r="A192">
        <v>65</v>
      </c>
      <c r="C192" t="s">
        <v>181</v>
      </c>
      <c r="D192" s="16" t="s">
        <v>439</v>
      </c>
      <c r="E192" s="16" t="s">
        <v>439</v>
      </c>
      <c r="F192" s="16"/>
      <c r="G192" s="16" t="s">
        <v>439</v>
      </c>
      <c r="H192" s="21"/>
      <c r="I192" s="21"/>
      <c r="J192" t="s">
        <v>240</v>
      </c>
      <c r="K192" t="s">
        <v>240</v>
      </c>
      <c r="L192">
        <v>7</v>
      </c>
      <c r="M192" t="s">
        <v>181</v>
      </c>
      <c r="N192" t="s">
        <v>181</v>
      </c>
      <c r="O192">
        <v>2</v>
      </c>
      <c r="P192" t="s">
        <v>181</v>
      </c>
      <c r="Q192">
        <v>1</v>
      </c>
      <c r="R192">
        <v>1</v>
      </c>
      <c r="S192">
        <v>0</v>
      </c>
      <c r="T192" s="24" t="s">
        <v>181</v>
      </c>
      <c r="U192" s="24" t="e">
        <f t="shared" si="9"/>
        <v>#N/A</v>
      </c>
      <c r="V192" t="s">
        <v>181</v>
      </c>
      <c r="W192" t="s">
        <v>181</v>
      </c>
    </row>
    <row r="193" spans="1:23" x14ac:dyDescent="0.25">
      <c r="A193">
        <v>68</v>
      </c>
      <c r="C193" t="s">
        <v>181</v>
      </c>
      <c r="D193" s="16" t="s">
        <v>439</v>
      </c>
      <c r="E193" s="16" t="s">
        <v>439</v>
      </c>
      <c r="F193" s="16"/>
      <c r="G193" s="16" t="s">
        <v>439</v>
      </c>
      <c r="H193" s="21"/>
      <c r="I193" s="21"/>
      <c r="J193" t="s">
        <v>241</v>
      </c>
      <c r="K193" t="s">
        <v>241</v>
      </c>
      <c r="L193">
        <v>3</v>
      </c>
      <c r="M193" t="s">
        <v>181</v>
      </c>
      <c r="N193" t="s">
        <v>181</v>
      </c>
      <c r="O193">
        <v>3</v>
      </c>
      <c r="P193" t="s">
        <v>181</v>
      </c>
      <c r="Q193">
        <v>1</v>
      </c>
      <c r="R193">
        <v>1</v>
      </c>
      <c r="S193">
        <v>0</v>
      </c>
      <c r="T193" s="24" t="s">
        <v>181</v>
      </c>
      <c r="U193" s="24" t="e">
        <f t="shared" si="9"/>
        <v>#N/A</v>
      </c>
      <c r="V193" t="s">
        <v>181</v>
      </c>
      <c r="W193" t="s">
        <v>181</v>
      </c>
    </row>
    <row r="194" spans="1:23" x14ac:dyDescent="0.25">
      <c r="A194">
        <v>1050</v>
      </c>
      <c r="C194" t="s">
        <v>181</v>
      </c>
      <c r="D194" s="16" t="s">
        <v>439</v>
      </c>
      <c r="E194" s="16" t="s">
        <v>439</v>
      </c>
      <c r="F194" s="16"/>
      <c r="G194" s="16" t="s">
        <v>439</v>
      </c>
      <c r="H194" s="21"/>
      <c r="I194" s="21"/>
      <c r="J194" t="s">
        <v>242</v>
      </c>
      <c r="K194" t="s">
        <v>242</v>
      </c>
      <c r="L194">
        <v>17</v>
      </c>
      <c r="M194" t="s">
        <v>181</v>
      </c>
      <c r="N194" t="s">
        <v>181</v>
      </c>
      <c r="O194">
        <v>2</v>
      </c>
      <c r="P194" t="s">
        <v>181</v>
      </c>
      <c r="Q194">
        <v>1</v>
      </c>
      <c r="R194">
        <v>1</v>
      </c>
      <c r="S194">
        <v>0</v>
      </c>
      <c r="T194" s="24">
        <v>6</v>
      </c>
      <c r="U194" s="24">
        <f t="shared" si="9"/>
        <v>901</v>
      </c>
      <c r="V194" t="s">
        <v>200</v>
      </c>
      <c r="W194" t="s">
        <v>181</v>
      </c>
    </row>
    <row r="195" spans="1:23" x14ac:dyDescent="0.25">
      <c r="A195">
        <v>1053</v>
      </c>
      <c r="C195" t="s">
        <v>181</v>
      </c>
      <c r="D195" s="16" t="s">
        <v>439</v>
      </c>
      <c r="E195" s="16" t="s">
        <v>439</v>
      </c>
      <c r="F195" s="16"/>
      <c r="G195" s="16" t="s">
        <v>439</v>
      </c>
      <c r="H195" s="21"/>
      <c r="I195" s="21"/>
      <c r="J195" t="s">
        <v>245</v>
      </c>
      <c r="K195" t="s">
        <v>245</v>
      </c>
      <c r="L195">
        <v>1</v>
      </c>
      <c r="M195" t="s">
        <v>181</v>
      </c>
      <c r="N195" t="s">
        <v>181</v>
      </c>
      <c r="O195">
        <v>2</v>
      </c>
      <c r="P195" t="s">
        <v>181</v>
      </c>
      <c r="Q195">
        <v>1</v>
      </c>
      <c r="R195">
        <v>1</v>
      </c>
      <c r="S195">
        <v>0</v>
      </c>
      <c r="T195" s="24">
        <v>5</v>
      </c>
      <c r="U195" s="24">
        <f t="shared" ref="U195:U232" si="17">VLOOKUP(T195,$AB$4:$AC$10,2,0)</f>
        <v>900</v>
      </c>
      <c r="V195" t="s">
        <v>181</v>
      </c>
      <c r="W195" t="s">
        <v>181</v>
      </c>
    </row>
    <row r="196" spans="1:23" x14ac:dyDescent="0.25">
      <c r="A196">
        <v>1054</v>
      </c>
      <c r="C196" t="s">
        <v>181</v>
      </c>
      <c r="D196" s="16" t="s">
        <v>439</v>
      </c>
      <c r="E196" s="16" t="s">
        <v>439</v>
      </c>
      <c r="F196" s="16"/>
      <c r="G196" s="16" t="s">
        <v>439</v>
      </c>
      <c r="H196" s="21"/>
      <c r="I196" s="21"/>
      <c r="J196" t="s">
        <v>246</v>
      </c>
      <c r="K196" t="s">
        <v>246</v>
      </c>
      <c r="L196">
        <v>1085</v>
      </c>
      <c r="M196" t="s">
        <v>181</v>
      </c>
      <c r="N196" t="s">
        <v>181</v>
      </c>
      <c r="O196">
        <v>3</v>
      </c>
      <c r="P196" t="s">
        <v>181</v>
      </c>
      <c r="Q196">
        <v>1</v>
      </c>
      <c r="R196">
        <v>1</v>
      </c>
      <c r="S196">
        <v>1</v>
      </c>
      <c r="T196" s="24">
        <v>5</v>
      </c>
      <c r="U196" s="24">
        <f t="shared" si="17"/>
        <v>900</v>
      </c>
      <c r="V196" t="s">
        <v>181</v>
      </c>
      <c r="W196" t="s">
        <v>181</v>
      </c>
    </row>
    <row r="197" spans="1:23" x14ac:dyDescent="0.25">
      <c r="A197">
        <v>1055</v>
      </c>
      <c r="C197" t="s">
        <v>181</v>
      </c>
      <c r="D197" s="16" t="s">
        <v>439</v>
      </c>
      <c r="E197" s="16" t="s">
        <v>439</v>
      </c>
      <c r="F197" s="16"/>
      <c r="G197" s="16" t="s">
        <v>439</v>
      </c>
      <c r="H197" s="21"/>
      <c r="I197" s="21"/>
      <c r="J197" t="s">
        <v>247</v>
      </c>
      <c r="K197" t="s">
        <v>247</v>
      </c>
      <c r="L197">
        <v>5</v>
      </c>
      <c r="M197" t="s">
        <v>181</v>
      </c>
      <c r="N197" t="s">
        <v>181</v>
      </c>
      <c r="O197">
        <v>2</v>
      </c>
      <c r="P197" t="s">
        <v>181</v>
      </c>
      <c r="Q197">
        <v>1</v>
      </c>
      <c r="R197">
        <v>1</v>
      </c>
      <c r="S197">
        <v>0</v>
      </c>
      <c r="T197" s="24">
        <v>5</v>
      </c>
      <c r="U197" s="24">
        <f t="shared" si="17"/>
        <v>900</v>
      </c>
      <c r="V197" t="s">
        <v>181</v>
      </c>
      <c r="W197" t="s">
        <v>181</v>
      </c>
    </row>
    <row r="198" spans="1:23" x14ac:dyDescent="0.25">
      <c r="A198">
        <v>1057</v>
      </c>
      <c r="C198" t="s">
        <v>181</v>
      </c>
      <c r="D198" s="16" t="s">
        <v>439</v>
      </c>
      <c r="E198" s="16" t="s">
        <v>439</v>
      </c>
      <c r="F198" s="16"/>
      <c r="G198" s="16" t="s">
        <v>439</v>
      </c>
      <c r="H198" s="21"/>
      <c r="I198" s="21"/>
      <c r="J198" t="s">
        <v>248</v>
      </c>
      <c r="K198" t="s">
        <v>248</v>
      </c>
      <c r="L198">
        <v>5</v>
      </c>
      <c r="M198" t="s">
        <v>181</v>
      </c>
      <c r="N198" t="s">
        <v>181</v>
      </c>
      <c r="O198">
        <v>2</v>
      </c>
      <c r="P198" t="s">
        <v>181</v>
      </c>
      <c r="Q198">
        <v>1</v>
      </c>
      <c r="R198">
        <v>1</v>
      </c>
      <c r="S198">
        <v>0</v>
      </c>
      <c r="T198" s="24">
        <v>5</v>
      </c>
      <c r="U198" s="24">
        <f t="shared" si="17"/>
        <v>900</v>
      </c>
      <c r="V198" t="s">
        <v>249</v>
      </c>
      <c r="W198" t="s">
        <v>181</v>
      </c>
    </row>
    <row r="199" spans="1:23" x14ac:dyDescent="0.25">
      <c r="A199">
        <v>1064</v>
      </c>
      <c r="C199" t="s">
        <v>181</v>
      </c>
      <c r="D199" s="16" t="s">
        <v>439</v>
      </c>
      <c r="E199" s="16" t="s">
        <v>439</v>
      </c>
      <c r="F199" s="16"/>
      <c r="G199" s="16" t="s">
        <v>439</v>
      </c>
      <c r="H199" s="21"/>
      <c r="I199" s="21"/>
      <c r="J199" t="s">
        <v>253</v>
      </c>
      <c r="K199" t="s">
        <v>253</v>
      </c>
      <c r="L199">
        <v>1</v>
      </c>
      <c r="M199" t="s">
        <v>181</v>
      </c>
      <c r="N199" t="s">
        <v>181</v>
      </c>
      <c r="O199">
        <v>2</v>
      </c>
      <c r="P199" t="s">
        <v>181</v>
      </c>
      <c r="Q199">
        <v>1</v>
      </c>
      <c r="R199">
        <v>1</v>
      </c>
      <c r="S199">
        <v>0</v>
      </c>
      <c r="T199" s="24" t="s">
        <v>181</v>
      </c>
      <c r="U199" s="24" t="e">
        <f t="shared" si="17"/>
        <v>#N/A</v>
      </c>
      <c r="V199" t="s">
        <v>181</v>
      </c>
      <c r="W199" t="s">
        <v>181</v>
      </c>
    </row>
    <row r="200" spans="1:23" x14ac:dyDescent="0.25">
      <c r="A200">
        <v>1066</v>
      </c>
      <c r="C200" t="s">
        <v>181</v>
      </c>
      <c r="D200" s="16" t="s">
        <v>439</v>
      </c>
      <c r="E200" s="16" t="s">
        <v>439</v>
      </c>
      <c r="F200" s="16"/>
      <c r="G200" s="16" t="s">
        <v>439</v>
      </c>
      <c r="H200" s="21"/>
      <c r="I200" s="21"/>
      <c r="J200" t="s">
        <v>254</v>
      </c>
      <c r="K200" t="s">
        <v>254</v>
      </c>
      <c r="L200">
        <v>1</v>
      </c>
      <c r="M200" t="s">
        <v>181</v>
      </c>
      <c r="N200" t="s">
        <v>181</v>
      </c>
      <c r="O200">
        <v>2</v>
      </c>
      <c r="P200" t="s">
        <v>181</v>
      </c>
      <c r="Q200">
        <v>1</v>
      </c>
      <c r="R200">
        <v>1</v>
      </c>
      <c r="S200">
        <v>0</v>
      </c>
      <c r="T200" s="24" t="s">
        <v>181</v>
      </c>
      <c r="U200" s="24" t="e">
        <f t="shared" si="17"/>
        <v>#N/A</v>
      </c>
      <c r="V200" t="s">
        <v>181</v>
      </c>
      <c r="W200" t="s">
        <v>181</v>
      </c>
    </row>
    <row r="201" spans="1:23" x14ac:dyDescent="0.25">
      <c r="A201">
        <v>1171</v>
      </c>
      <c r="C201" t="s">
        <v>181</v>
      </c>
      <c r="D201" s="16" t="s">
        <v>439</v>
      </c>
      <c r="E201" s="16" t="s">
        <v>439</v>
      </c>
      <c r="F201" s="16"/>
      <c r="G201" s="16" t="s">
        <v>439</v>
      </c>
      <c r="H201" s="21"/>
      <c r="I201" s="21"/>
      <c r="J201" t="s">
        <v>314</v>
      </c>
      <c r="K201" t="s">
        <v>314</v>
      </c>
      <c r="L201">
        <v>2</v>
      </c>
      <c r="M201" t="s">
        <v>181</v>
      </c>
      <c r="N201" t="s">
        <v>181</v>
      </c>
      <c r="O201">
        <v>2</v>
      </c>
      <c r="P201" t="s">
        <v>181</v>
      </c>
      <c r="Q201">
        <v>1</v>
      </c>
      <c r="R201">
        <v>1</v>
      </c>
      <c r="S201">
        <v>1</v>
      </c>
      <c r="T201" s="24">
        <v>5</v>
      </c>
      <c r="U201" s="24">
        <f t="shared" si="17"/>
        <v>900</v>
      </c>
      <c r="V201" t="s">
        <v>181</v>
      </c>
      <c r="W201" t="s">
        <v>181</v>
      </c>
    </row>
    <row r="202" spans="1:23" x14ac:dyDescent="0.25">
      <c r="A202">
        <v>1138</v>
      </c>
      <c r="C202" t="s">
        <v>181</v>
      </c>
      <c r="D202" s="16" t="s">
        <v>439</v>
      </c>
      <c r="E202" s="16" t="s">
        <v>439</v>
      </c>
      <c r="F202" s="16"/>
      <c r="G202" s="16" t="s">
        <v>439</v>
      </c>
      <c r="H202" s="21"/>
      <c r="I202" s="21"/>
      <c r="J202" t="s">
        <v>286</v>
      </c>
      <c r="K202" t="s">
        <v>286</v>
      </c>
      <c r="L202">
        <v>1174</v>
      </c>
      <c r="M202" t="s">
        <v>181</v>
      </c>
      <c r="N202" t="s">
        <v>181</v>
      </c>
      <c r="O202">
        <v>2</v>
      </c>
      <c r="P202" t="s">
        <v>181</v>
      </c>
      <c r="Q202">
        <v>1</v>
      </c>
      <c r="R202">
        <v>1</v>
      </c>
      <c r="S202">
        <v>1</v>
      </c>
      <c r="T202" s="24">
        <v>5</v>
      </c>
      <c r="U202" s="24">
        <f t="shared" si="17"/>
        <v>900</v>
      </c>
      <c r="V202" t="s">
        <v>181</v>
      </c>
      <c r="W202" t="s">
        <v>181</v>
      </c>
    </row>
    <row r="203" spans="1:23" x14ac:dyDescent="0.25">
      <c r="A203">
        <v>1139</v>
      </c>
      <c r="C203" t="s">
        <v>181</v>
      </c>
      <c r="D203" s="16" t="s">
        <v>439</v>
      </c>
      <c r="E203" s="16" t="s">
        <v>439</v>
      </c>
      <c r="F203" s="16"/>
      <c r="G203" s="16" t="s">
        <v>439</v>
      </c>
      <c r="H203" s="21"/>
      <c r="I203" s="21"/>
      <c r="J203" t="s">
        <v>287</v>
      </c>
      <c r="K203" t="s">
        <v>287</v>
      </c>
      <c r="L203">
        <v>1</v>
      </c>
      <c r="M203" t="s">
        <v>181</v>
      </c>
      <c r="N203" t="s">
        <v>181</v>
      </c>
      <c r="O203">
        <v>2</v>
      </c>
      <c r="P203" t="s">
        <v>181</v>
      </c>
      <c r="Q203">
        <v>1</v>
      </c>
      <c r="R203">
        <v>1</v>
      </c>
      <c r="S203">
        <v>0</v>
      </c>
      <c r="T203" s="24">
        <v>5</v>
      </c>
      <c r="U203" s="24">
        <f t="shared" si="17"/>
        <v>900</v>
      </c>
      <c r="V203" t="s">
        <v>181</v>
      </c>
      <c r="W203" t="s">
        <v>181</v>
      </c>
    </row>
    <row r="204" spans="1:23" x14ac:dyDescent="0.25">
      <c r="A204">
        <v>1140</v>
      </c>
      <c r="C204" t="s">
        <v>181</v>
      </c>
      <c r="D204" s="16" t="s">
        <v>439</v>
      </c>
      <c r="E204" s="16" t="s">
        <v>439</v>
      </c>
      <c r="F204" s="16"/>
      <c r="G204" s="16" t="s">
        <v>439</v>
      </c>
      <c r="H204" s="21"/>
      <c r="I204" s="21"/>
      <c r="J204" t="s">
        <v>288</v>
      </c>
      <c r="K204" t="s">
        <v>288</v>
      </c>
      <c r="L204">
        <v>2</v>
      </c>
      <c r="M204" t="s">
        <v>181</v>
      </c>
      <c r="N204" t="s">
        <v>181</v>
      </c>
      <c r="O204">
        <v>2</v>
      </c>
      <c r="P204" t="s">
        <v>181</v>
      </c>
      <c r="Q204">
        <v>1</v>
      </c>
      <c r="R204">
        <v>1</v>
      </c>
      <c r="S204">
        <v>0</v>
      </c>
      <c r="T204" s="24">
        <v>5</v>
      </c>
      <c r="U204" s="24">
        <f t="shared" si="17"/>
        <v>900</v>
      </c>
      <c r="V204" t="s">
        <v>181</v>
      </c>
      <c r="W204" t="s">
        <v>181</v>
      </c>
    </row>
    <row r="205" spans="1:23" x14ac:dyDescent="0.25">
      <c r="A205">
        <v>1145</v>
      </c>
      <c r="C205" t="s">
        <v>181</v>
      </c>
      <c r="D205" s="16" t="s">
        <v>439</v>
      </c>
      <c r="E205" s="16" t="s">
        <v>439</v>
      </c>
      <c r="F205" s="16"/>
      <c r="G205" s="16" t="s">
        <v>439</v>
      </c>
      <c r="H205" s="21"/>
      <c r="I205" s="21"/>
      <c r="J205" t="s">
        <v>293</v>
      </c>
      <c r="K205" t="s">
        <v>293</v>
      </c>
      <c r="L205">
        <v>1223</v>
      </c>
      <c r="M205" t="s">
        <v>181</v>
      </c>
      <c r="N205" t="s">
        <v>181</v>
      </c>
      <c r="O205">
        <v>2</v>
      </c>
      <c r="P205" t="s">
        <v>181</v>
      </c>
      <c r="Q205">
        <v>1</v>
      </c>
      <c r="R205">
        <v>1</v>
      </c>
      <c r="S205">
        <v>1</v>
      </c>
      <c r="T205" s="24">
        <v>5</v>
      </c>
      <c r="U205" s="24">
        <f t="shared" si="17"/>
        <v>900</v>
      </c>
      <c r="V205" t="s">
        <v>181</v>
      </c>
      <c r="W205" t="s">
        <v>181</v>
      </c>
    </row>
    <row r="206" spans="1:23" x14ac:dyDescent="0.25">
      <c r="A206">
        <v>1146</v>
      </c>
      <c r="C206" t="s">
        <v>181</v>
      </c>
      <c r="D206" s="16" t="s">
        <v>439</v>
      </c>
      <c r="E206" s="16" t="s">
        <v>439</v>
      </c>
      <c r="F206" s="16"/>
      <c r="G206" s="16" t="s">
        <v>439</v>
      </c>
      <c r="H206" s="21"/>
      <c r="I206" s="21"/>
      <c r="J206" t="s">
        <v>294</v>
      </c>
      <c r="K206" t="s">
        <v>294</v>
      </c>
      <c r="L206">
        <v>1</v>
      </c>
      <c r="M206" t="s">
        <v>181</v>
      </c>
      <c r="N206" t="s">
        <v>181</v>
      </c>
      <c r="O206">
        <v>2</v>
      </c>
      <c r="P206" t="s">
        <v>181</v>
      </c>
      <c r="Q206">
        <v>1</v>
      </c>
      <c r="R206">
        <v>1</v>
      </c>
      <c r="S206">
        <v>1</v>
      </c>
      <c r="T206" s="24">
        <v>5</v>
      </c>
      <c r="U206" s="24">
        <f t="shared" si="17"/>
        <v>900</v>
      </c>
      <c r="V206" t="s">
        <v>181</v>
      </c>
      <c r="W206" t="s">
        <v>181</v>
      </c>
    </row>
    <row r="207" spans="1:23" x14ac:dyDescent="0.25">
      <c r="A207">
        <v>1157</v>
      </c>
      <c r="C207" t="s">
        <v>181</v>
      </c>
      <c r="D207" s="16" t="s">
        <v>439</v>
      </c>
      <c r="E207" s="16" t="s">
        <v>439</v>
      </c>
      <c r="F207" s="16"/>
      <c r="G207" s="16" t="s">
        <v>439</v>
      </c>
      <c r="H207" s="21"/>
      <c r="I207" s="21"/>
      <c r="J207" t="s">
        <v>301</v>
      </c>
      <c r="K207" t="s">
        <v>301</v>
      </c>
      <c r="L207">
        <v>1</v>
      </c>
      <c r="M207" t="s">
        <v>181</v>
      </c>
      <c r="N207" t="s">
        <v>181</v>
      </c>
      <c r="O207">
        <v>2</v>
      </c>
      <c r="P207" t="s">
        <v>181</v>
      </c>
      <c r="Q207">
        <v>1</v>
      </c>
      <c r="R207">
        <v>1</v>
      </c>
      <c r="S207">
        <v>0</v>
      </c>
      <c r="T207" s="24">
        <v>5</v>
      </c>
      <c r="U207" s="24">
        <f t="shared" si="17"/>
        <v>900</v>
      </c>
      <c r="V207" t="s">
        <v>181</v>
      </c>
      <c r="W207" t="s">
        <v>181</v>
      </c>
    </row>
    <row r="208" spans="1:23" x14ac:dyDescent="0.25">
      <c r="A208">
        <v>1072</v>
      </c>
      <c r="C208" t="s">
        <v>181</v>
      </c>
      <c r="D208" s="16" t="s">
        <v>439</v>
      </c>
      <c r="E208" s="16" t="s">
        <v>439</v>
      </c>
      <c r="F208" s="16"/>
      <c r="G208" s="16" t="s">
        <v>439</v>
      </c>
      <c r="H208" s="21"/>
      <c r="I208" s="21"/>
      <c r="J208" t="s">
        <v>256</v>
      </c>
      <c r="K208" t="s">
        <v>256</v>
      </c>
      <c r="L208">
        <v>4</v>
      </c>
      <c r="M208" t="s">
        <v>181</v>
      </c>
      <c r="N208" t="s">
        <v>181</v>
      </c>
      <c r="O208">
        <v>2</v>
      </c>
      <c r="P208" t="s">
        <v>181</v>
      </c>
      <c r="Q208">
        <v>1</v>
      </c>
      <c r="R208">
        <v>1</v>
      </c>
      <c r="S208">
        <v>1</v>
      </c>
      <c r="T208" s="24">
        <v>5</v>
      </c>
      <c r="U208" s="24">
        <f t="shared" si="17"/>
        <v>900</v>
      </c>
      <c r="V208" t="s">
        <v>181</v>
      </c>
      <c r="W208" t="s">
        <v>181</v>
      </c>
    </row>
    <row r="209" spans="1:23" x14ac:dyDescent="0.25">
      <c r="A209">
        <v>1075</v>
      </c>
      <c r="C209" t="s">
        <v>181</v>
      </c>
      <c r="D209" s="16" t="s">
        <v>439</v>
      </c>
      <c r="E209" s="16" t="s">
        <v>439</v>
      </c>
      <c r="F209" s="16"/>
      <c r="G209" s="16" t="s">
        <v>439</v>
      </c>
      <c r="H209" s="21"/>
      <c r="I209" s="21"/>
      <c r="J209" t="s">
        <v>258</v>
      </c>
      <c r="K209" t="s">
        <v>258</v>
      </c>
      <c r="L209">
        <v>1</v>
      </c>
      <c r="M209" t="s">
        <v>181</v>
      </c>
      <c r="N209" t="s">
        <v>181</v>
      </c>
      <c r="O209">
        <v>2</v>
      </c>
      <c r="P209" t="s">
        <v>181</v>
      </c>
      <c r="Q209">
        <v>1</v>
      </c>
      <c r="R209">
        <v>1</v>
      </c>
      <c r="S209">
        <v>0</v>
      </c>
      <c r="T209" s="24">
        <v>5</v>
      </c>
      <c r="U209" s="24">
        <f t="shared" si="17"/>
        <v>900</v>
      </c>
      <c r="V209" t="s">
        <v>181</v>
      </c>
      <c r="W209" t="s">
        <v>181</v>
      </c>
    </row>
    <row r="210" spans="1:23" x14ac:dyDescent="0.25">
      <c r="A210">
        <v>1081</v>
      </c>
      <c r="C210" t="s">
        <v>181</v>
      </c>
      <c r="D210" s="16" t="s">
        <v>439</v>
      </c>
      <c r="E210" s="16" t="s">
        <v>439</v>
      </c>
      <c r="F210" s="16"/>
      <c r="G210" s="16" t="s">
        <v>439</v>
      </c>
      <c r="H210" s="21"/>
      <c r="I210" s="21"/>
      <c r="U210" s="24" t="e">
        <f t="shared" si="17"/>
        <v>#N/A</v>
      </c>
    </row>
    <row r="211" spans="1:23" x14ac:dyDescent="0.25">
      <c r="A211" t="s">
        <v>261</v>
      </c>
      <c r="D211" s="16" t="s">
        <v>439</v>
      </c>
      <c r="E211" s="16" t="s">
        <v>439</v>
      </c>
      <c r="F211" s="16"/>
      <c r="G211" s="16" t="s">
        <v>439</v>
      </c>
      <c r="H211" s="21"/>
      <c r="I211" s="21"/>
      <c r="U211" s="24" t="e">
        <f t="shared" si="17"/>
        <v>#N/A</v>
      </c>
    </row>
    <row r="212" spans="1:23" x14ac:dyDescent="0.25">
      <c r="A212">
        <v>1095</v>
      </c>
      <c r="C212" t="s">
        <v>181</v>
      </c>
      <c r="D212" s="13" t="s">
        <v>439</v>
      </c>
      <c r="E212" s="13" t="s">
        <v>439</v>
      </c>
      <c r="G212" s="13" t="s">
        <v>439</v>
      </c>
      <c r="J212" t="s">
        <v>272</v>
      </c>
      <c r="K212" t="s">
        <v>272</v>
      </c>
      <c r="L212">
        <v>7</v>
      </c>
      <c r="M212" t="s">
        <v>181</v>
      </c>
      <c r="N212" t="s">
        <v>181</v>
      </c>
      <c r="O212">
        <v>3</v>
      </c>
      <c r="P212" t="s">
        <v>181</v>
      </c>
      <c r="Q212">
        <v>1</v>
      </c>
      <c r="R212">
        <v>1</v>
      </c>
      <c r="S212">
        <v>0</v>
      </c>
      <c r="T212" s="24">
        <v>4</v>
      </c>
      <c r="U212" s="24">
        <f t="shared" si="17"/>
        <v>899</v>
      </c>
      <c r="V212" t="s">
        <v>181</v>
      </c>
      <c r="W212" t="s">
        <v>181</v>
      </c>
    </row>
    <row r="213" spans="1:23" x14ac:dyDescent="0.25">
      <c r="A213">
        <v>1098</v>
      </c>
      <c r="C213" t="s">
        <v>181</v>
      </c>
      <c r="D213" s="13" t="s">
        <v>439</v>
      </c>
      <c r="E213" s="13" t="s">
        <v>439</v>
      </c>
      <c r="G213" s="13" t="s">
        <v>439</v>
      </c>
      <c r="J213" t="s">
        <v>273</v>
      </c>
      <c r="K213" t="s">
        <v>273</v>
      </c>
      <c r="L213">
        <v>7</v>
      </c>
      <c r="M213" t="s">
        <v>181</v>
      </c>
      <c r="N213" t="s">
        <v>181</v>
      </c>
      <c r="O213">
        <v>3</v>
      </c>
      <c r="P213" t="s">
        <v>181</v>
      </c>
      <c r="Q213">
        <v>1</v>
      </c>
      <c r="R213">
        <v>1</v>
      </c>
      <c r="S213">
        <v>0</v>
      </c>
      <c r="T213" s="24">
        <v>4</v>
      </c>
      <c r="U213" s="24">
        <f t="shared" si="17"/>
        <v>899</v>
      </c>
      <c r="V213" t="s">
        <v>181</v>
      </c>
      <c r="W213" t="s">
        <v>181</v>
      </c>
    </row>
    <row r="214" spans="1:23" x14ac:dyDescent="0.25">
      <c r="A214">
        <v>1099</v>
      </c>
      <c r="C214" t="s">
        <v>181</v>
      </c>
      <c r="D214" s="13" t="s">
        <v>439</v>
      </c>
      <c r="E214" s="13" t="s">
        <v>439</v>
      </c>
      <c r="G214" s="13" t="s">
        <v>439</v>
      </c>
      <c r="J214" t="s">
        <v>274</v>
      </c>
      <c r="K214" t="s">
        <v>274</v>
      </c>
      <c r="L214">
        <v>1</v>
      </c>
      <c r="M214" t="s">
        <v>181</v>
      </c>
      <c r="N214" t="s">
        <v>181</v>
      </c>
      <c r="O214">
        <v>3</v>
      </c>
      <c r="P214" t="s">
        <v>181</v>
      </c>
      <c r="Q214">
        <v>1</v>
      </c>
      <c r="R214">
        <v>1</v>
      </c>
      <c r="S214">
        <v>0</v>
      </c>
      <c r="T214" s="24">
        <v>2</v>
      </c>
      <c r="U214" s="24">
        <f t="shared" si="17"/>
        <v>897</v>
      </c>
      <c r="V214" t="s">
        <v>181</v>
      </c>
      <c r="W214" t="s">
        <v>181</v>
      </c>
    </row>
    <row r="215" spans="1:23" x14ac:dyDescent="0.25">
      <c r="A215">
        <v>1100</v>
      </c>
      <c r="C215" t="s">
        <v>181</v>
      </c>
      <c r="D215" s="13" t="s">
        <v>439</v>
      </c>
      <c r="E215" s="13" t="s">
        <v>439</v>
      </c>
      <c r="G215" s="13" t="s">
        <v>439</v>
      </c>
      <c r="J215" t="s">
        <v>275</v>
      </c>
      <c r="K215" t="s">
        <v>275</v>
      </c>
      <c r="L215">
        <v>1099</v>
      </c>
      <c r="M215" t="s">
        <v>181</v>
      </c>
      <c r="N215" t="s">
        <v>181</v>
      </c>
      <c r="O215" t="s">
        <v>181</v>
      </c>
      <c r="P215">
        <v>1099</v>
      </c>
      <c r="Q215">
        <v>1</v>
      </c>
      <c r="R215">
        <v>1</v>
      </c>
      <c r="S215">
        <v>1</v>
      </c>
      <c r="T215" s="24">
        <v>5</v>
      </c>
      <c r="U215" s="24">
        <f t="shared" si="17"/>
        <v>900</v>
      </c>
      <c r="V215" t="s">
        <v>181</v>
      </c>
      <c r="W215" t="s">
        <v>181</v>
      </c>
    </row>
    <row r="216" spans="1:23" x14ac:dyDescent="0.25">
      <c r="A216">
        <v>1101</v>
      </c>
      <c r="C216" t="s">
        <v>181</v>
      </c>
      <c r="D216" s="13" t="s">
        <v>439</v>
      </c>
      <c r="E216" s="13" t="s">
        <v>439</v>
      </c>
      <c r="G216" s="13" t="s">
        <v>439</v>
      </c>
      <c r="J216" t="s">
        <v>276</v>
      </c>
      <c r="K216" t="s">
        <v>276</v>
      </c>
      <c r="L216">
        <v>1099</v>
      </c>
      <c r="M216" t="s">
        <v>181</v>
      </c>
      <c r="N216" t="s">
        <v>181</v>
      </c>
      <c r="O216" t="s">
        <v>181</v>
      </c>
      <c r="P216" t="s">
        <v>181</v>
      </c>
      <c r="Q216">
        <v>1</v>
      </c>
      <c r="R216">
        <v>1</v>
      </c>
      <c r="S216">
        <v>0</v>
      </c>
      <c r="T216" s="24">
        <v>5</v>
      </c>
      <c r="U216" s="24">
        <f t="shared" si="17"/>
        <v>900</v>
      </c>
      <c r="V216" t="s">
        <v>181</v>
      </c>
      <c r="W216" t="s">
        <v>181</v>
      </c>
    </row>
    <row r="217" spans="1:23" x14ac:dyDescent="0.25">
      <c r="A217">
        <v>1102</v>
      </c>
      <c r="C217" t="s">
        <v>181</v>
      </c>
      <c r="D217" s="13" t="s">
        <v>439</v>
      </c>
      <c r="E217" s="13" t="s">
        <v>439</v>
      </c>
      <c r="G217" s="13" t="s">
        <v>439</v>
      </c>
      <c r="J217" t="s">
        <v>277</v>
      </c>
      <c r="K217" t="s">
        <v>277</v>
      </c>
      <c r="L217">
        <v>1164</v>
      </c>
      <c r="M217" t="s">
        <v>181</v>
      </c>
      <c r="N217" t="s">
        <v>181</v>
      </c>
      <c r="O217" t="s">
        <v>181</v>
      </c>
      <c r="P217">
        <v>1164</v>
      </c>
      <c r="Q217">
        <v>1</v>
      </c>
      <c r="R217">
        <v>1</v>
      </c>
      <c r="S217">
        <v>1</v>
      </c>
      <c r="T217" s="24">
        <v>5</v>
      </c>
      <c r="U217" s="24">
        <f t="shared" si="17"/>
        <v>900</v>
      </c>
      <c r="V217" t="s">
        <v>181</v>
      </c>
      <c r="W217" t="s">
        <v>181</v>
      </c>
    </row>
    <row r="218" spans="1:23" x14ac:dyDescent="0.25">
      <c r="A218">
        <v>1136</v>
      </c>
      <c r="C218" t="s">
        <v>181</v>
      </c>
      <c r="D218" s="13" t="s">
        <v>439</v>
      </c>
      <c r="E218" s="13" t="s">
        <v>439</v>
      </c>
      <c r="G218" s="13" t="s">
        <v>439</v>
      </c>
      <c r="J218" t="s">
        <v>284</v>
      </c>
      <c r="K218" t="s">
        <v>284</v>
      </c>
      <c r="L218">
        <v>1052</v>
      </c>
      <c r="M218" t="s">
        <v>181</v>
      </c>
      <c r="N218" t="s">
        <v>181</v>
      </c>
      <c r="O218">
        <v>1052</v>
      </c>
      <c r="P218">
        <v>1052</v>
      </c>
      <c r="Q218">
        <v>1</v>
      </c>
      <c r="R218">
        <v>1</v>
      </c>
      <c r="S218">
        <v>1</v>
      </c>
      <c r="T218" s="24">
        <v>3</v>
      </c>
      <c r="U218" s="24">
        <f t="shared" si="17"/>
        <v>898</v>
      </c>
      <c r="V218" t="s">
        <v>181</v>
      </c>
      <c r="W218" t="s">
        <v>181</v>
      </c>
    </row>
    <row r="219" spans="1:23" x14ac:dyDescent="0.25">
      <c r="A219">
        <v>1160</v>
      </c>
      <c r="C219" t="s">
        <v>181</v>
      </c>
      <c r="D219" s="13" t="s">
        <v>439</v>
      </c>
      <c r="E219" s="13" t="s">
        <v>439</v>
      </c>
      <c r="G219" s="13" t="s">
        <v>439</v>
      </c>
      <c r="J219" t="s">
        <v>303</v>
      </c>
      <c r="K219" t="s">
        <v>303</v>
      </c>
      <c r="L219">
        <v>1136</v>
      </c>
      <c r="M219" t="s">
        <v>181</v>
      </c>
      <c r="N219" t="s">
        <v>181</v>
      </c>
      <c r="O219">
        <v>1052</v>
      </c>
      <c r="P219">
        <v>1052</v>
      </c>
      <c r="Q219">
        <v>1</v>
      </c>
      <c r="R219">
        <v>1</v>
      </c>
      <c r="S219">
        <v>0</v>
      </c>
      <c r="T219" s="24">
        <v>7</v>
      </c>
      <c r="U219" s="24">
        <f t="shared" si="17"/>
        <v>902</v>
      </c>
      <c r="V219" t="s">
        <v>181</v>
      </c>
      <c r="W219" t="s">
        <v>181</v>
      </c>
    </row>
    <row r="220" spans="1:23" x14ac:dyDescent="0.25">
      <c r="A220">
        <v>1163</v>
      </c>
      <c r="C220" t="s">
        <v>181</v>
      </c>
      <c r="D220" s="13" t="s">
        <v>439</v>
      </c>
      <c r="E220" s="13" t="s">
        <v>439</v>
      </c>
      <c r="G220" s="13" t="s">
        <v>439</v>
      </c>
      <c r="J220" t="s">
        <v>306</v>
      </c>
      <c r="K220" t="s">
        <v>306</v>
      </c>
      <c r="L220">
        <v>1174</v>
      </c>
      <c r="M220" t="s">
        <v>181</v>
      </c>
      <c r="N220" t="s">
        <v>181</v>
      </c>
      <c r="O220">
        <v>2</v>
      </c>
      <c r="P220" t="s">
        <v>181</v>
      </c>
      <c r="Q220">
        <v>1</v>
      </c>
      <c r="R220">
        <v>1</v>
      </c>
      <c r="S220">
        <v>0</v>
      </c>
      <c r="T220" s="24">
        <v>5</v>
      </c>
      <c r="U220" s="24">
        <f t="shared" si="17"/>
        <v>900</v>
      </c>
      <c r="V220" t="s">
        <v>181</v>
      </c>
      <c r="W220" t="s">
        <v>181</v>
      </c>
    </row>
    <row r="221" spans="1:23" x14ac:dyDescent="0.25">
      <c r="A221">
        <v>1164</v>
      </c>
      <c r="C221" t="s">
        <v>181</v>
      </c>
      <c r="D221" s="13" t="s">
        <v>439</v>
      </c>
      <c r="E221" s="13" t="s">
        <v>439</v>
      </c>
      <c r="G221" s="13" t="s">
        <v>439</v>
      </c>
      <c r="J221" t="s">
        <v>307</v>
      </c>
      <c r="K221" t="s">
        <v>307</v>
      </c>
      <c r="L221">
        <v>2</v>
      </c>
      <c r="M221" t="s">
        <v>181</v>
      </c>
      <c r="N221" t="s">
        <v>181</v>
      </c>
      <c r="O221">
        <v>2</v>
      </c>
      <c r="P221" t="s">
        <v>181</v>
      </c>
      <c r="Q221">
        <v>1</v>
      </c>
      <c r="R221">
        <v>1</v>
      </c>
      <c r="S221">
        <v>1</v>
      </c>
      <c r="T221" s="24">
        <v>4</v>
      </c>
      <c r="U221" s="24">
        <f t="shared" si="17"/>
        <v>899</v>
      </c>
      <c r="V221" t="s">
        <v>181</v>
      </c>
      <c r="W221" t="s">
        <v>181</v>
      </c>
    </row>
    <row r="222" spans="1:23" x14ac:dyDescent="0.25">
      <c r="A222">
        <v>1165</v>
      </c>
      <c r="C222" t="s">
        <v>181</v>
      </c>
      <c r="D222" s="13" t="s">
        <v>439</v>
      </c>
      <c r="E222" s="13" t="s">
        <v>439</v>
      </c>
      <c r="G222" s="13" t="s">
        <v>439</v>
      </c>
      <c r="J222" t="s">
        <v>308</v>
      </c>
      <c r="K222" t="s">
        <v>308</v>
      </c>
      <c r="L222">
        <v>1164</v>
      </c>
      <c r="M222" t="s">
        <v>181</v>
      </c>
      <c r="N222" t="s">
        <v>181</v>
      </c>
      <c r="O222">
        <v>2</v>
      </c>
      <c r="P222" t="s">
        <v>181</v>
      </c>
      <c r="Q222">
        <v>1</v>
      </c>
      <c r="R222">
        <v>1</v>
      </c>
      <c r="S222">
        <v>0</v>
      </c>
      <c r="T222" s="24">
        <v>5</v>
      </c>
      <c r="U222" s="24">
        <f t="shared" si="17"/>
        <v>900</v>
      </c>
      <c r="V222" t="s">
        <v>181</v>
      </c>
      <c r="W222" t="s">
        <v>181</v>
      </c>
    </row>
    <row r="223" spans="1:23" x14ac:dyDescent="0.25">
      <c r="A223">
        <v>1166</v>
      </c>
      <c r="C223" t="s">
        <v>181</v>
      </c>
      <c r="D223" s="13" t="s">
        <v>439</v>
      </c>
      <c r="E223" s="13" t="s">
        <v>439</v>
      </c>
      <c r="G223" s="13" t="s">
        <v>439</v>
      </c>
      <c r="J223" t="s">
        <v>309</v>
      </c>
      <c r="K223" t="s">
        <v>309</v>
      </c>
      <c r="L223">
        <v>1223</v>
      </c>
      <c r="M223" t="s">
        <v>181</v>
      </c>
      <c r="N223" t="s">
        <v>181</v>
      </c>
      <c r="O223">
        <v>3</v>
      </c>
      <c r="P223" t="s">
        <v>181</v>
      </c>
      <c r="Q223">
        <v>1</v>
      </c>
      <c r="R223">
        <v>1</v>
      </c>
      <c r="S223">
        <v>1</v>
      </c>
      <c r="T223" s="24">
        <v>5</v>
      </c>
      <c r="U223" s="24">
        <f t="shared" si="17"/>
        <v>900</v>
      </c>
      <c r="V223" t="s">
        <v>181</v>
      </c>
      <c r="W223" t="s">
        <v>181</v>
      </c>
    </row>
    <row r="224" spans="1:23" x14ac:dyDescent="0.25">
      <c r="A224">
        <v>1167</v>
      </c>
      <c r="C224" t="s">
        <v>181</v>
      </c>
      <c r="D224" s="13" t="s">
        <v>439</v>
      </c>
      <c r="E224" s="13" t="s">
        <v>439</v>
      </c>
      <c r="G224" s="13" t="s">
        <v>439</v>
      </c>
      <c r="J224" t="s">
        <v>310</v>
      </c>
      <c r="K224" t="s">
        <v>310</v>
      </c>
      <c r="L224">
        <v>1164</v>
      </c>
      <c r="M224" t="s">
        <v>181</v>
      </c>
      <c r="N224" t="s">
        <v>181</v>
      </c>
      <c r="O224" t="s">
        <v>181</v>
      </c>
      <c r="P224">
        <v>1164</v>
      </c>
      <c r="Q224">
        <v>1</v>
      </c>
      <c r="R224">
        <v>1</v>
      </c>
      <c r="S224">
        <v>1</v>
      </c>
      <c r="T224" s="24">
        <v>5</v>
      </c>
      <c r="U224" s="24">
        <f t="shared" si="17"/>
        <v>900</v>
      </c>
      <c r="V224" t="s">
        <v>181</v>
      </c>
      <c r="W224" t="s">
        <v>181</v>
      </c>
    </row>
    <row r="225" spans="1:23" x14ac:dyDescent="0.25">
      <c r="A225">
        <v>1168</v>
      </c>
      <c r="C225" t="s">
        <v>181</v>
      </c>
      <c r="D225" s="13" t="s">
        <v>439</v>
      </c>
      <c r="E225" s="13" t="s">
        <v>439</v>
      </c>
      <c r="G225" s="13" t="s">
        <v>439</v>
      </c>
      <c r="J225" t="s">
        <v>311</v>
      </c>
      <c r="K225" t="s">
        <v>311</v>
      </c>
      <c r="L225">
        <v>1164</v>
      </c>
      <c r="M225" t="s">
        <v>181</v>
      </c>
      <c r="N225" t="s">
        <v>181</v>
      </c>
      <c r="O225" t="s">
        <v>181</v>
      </c>
      <c r="P225">
        <v>1164</v>
      </c>
      <c r="Q225">
        <v>1</v>
      </c>
      <c r="R225">
        <v>1</v>
      </c>
      <c r="S225">
        <v>1</v>
      </c>
      <c r="T225" s="24">
        <v>5</v>
      </c>
      <c r="U225" s="24">
        <f t="shared" si="17"/>
        <v>900</v>
      </c>
      <c r="V225" t="s">
        <v>181</v>
      </c>
      <c r="W225" t="s">
        <v>181</v>
      </c>
    </row>
    <row r="226" spans="1:23" x14ac:dyDescent="0.25">
      <c r="A226">
        <v>1170</v>
      </c>
      <c r="C226" t="s">
        <v>181</v>
      </c>
      <c r="D226" s="13" t="s">
        <v>439</v>
      </c>
      <c r="E226" s="13" t="s">
        <v>439</v>
      </c>
      <c r="G226" s="13" t="s">
        <v>439</v>
      </c>
      <c r="J226" t="s">
        <v>313</v>
      </c>
      <c r="K226" t="s">
        <v>313</v>
      </c>
      <c r="L226">
        <v>1136</v>
      </c>
      <c r="M226" t="s">
        <v>181</v>
      </c>
      <c r="N226" t="s">
        <v>181</v>
      </c>
      <c r="O226">
        <v>1052</v>
      </c>
      <c r="P226">
        <v>1052</v>
      </c>
      <c r="Q226">
        <v>1</v>
      </c>
      <c r="R226">
        <v>1</v>
      </c>
      <c r="S226">
        <v>0</v>
      </c>
      <c r="T226" s="24">
        <v>7</v>
      </c>
      <c r="U226" s="24">
        <f t="shared" si="17"/>
        <v>902</v>
      </c>
      <c r="V226" t="s">
        <v>181</v>
      </c>
      <c r="W226" t="s">
        <v>181</v>
      </c>
    </row>
    <row r="227" spans="1:23" x14ac:dyDescent="0.25">
      <c r="A227">
        <v>1172</v>
      </c>
      <c r="C227" t="s">
        <v>181</v>
      </c>
      <c r="D227" s="13" t="s">
        <v>439</v>
      </c>
      <c r="E227" s="13" t="s">
        <v>439</v>
      </c>
      <c r="G227" s="13" t="s">
        <v>439</v>
      </c>
      <c r="J227" t="s">
        <v>315</v>
      </c>
      <c r="K227" t="s">
        <v>315</v>
      </c>
      <c r="L227">
        <v>1052</v>
      </c>
      <c r="M227" t="s">
        <v>181</v>
      </c>
      <c r="N227" t="s">
        <v>181</v>
      </c>
      <c r="O227">
        <v>1052</v>
      </c>
      <c r="P227" t="s">
        <v>181</v>
      </c>
      <c r="Q227">
        <v>1</v>
      </c>
      <c r="R227">
        <v>1</v>
      </c>
      <c r="S227">
        <v>0</v>
      </c>
      <c r="T227" s="24">
        <v>5</v>
      </c>
      <c r="U227" s="24">
        <f t="shared" si="17"/>
        <v>900</v>
      </c>
      <c r="V227" t="s">
        <v>181</v>
      </c>
      <c r="W227" t="s">
        <v>181</v>
      </c>
    </row>
    <row r="228" spans="1:23" x14ac:dyDescent="0.25">
      <c r="A228">
        <v>1174</v>
      </c>
      <c r="C228" t="s">
        <v>181</v>
      </c>
      <c r="D228" s="13" t="s">
        <v>439</v>
      </c>
      <c r="E228" s="13" t="s">
        <v>439</v>
      </c>
      <c r="G228" s="13" t="s">
        <v>439</v>
      </c>
      <c r="J228" t="s">
        <v>317</v>
      </c>
      <c r="K228" t="s">
        <v>317</v>
      </c>
      <c r="L228">
        <v>2</v>
      </c>
      <c r="M228" t="s">
        <v>181</v>
      </c>
      <c r="N228" t="s">
        <v>181</v>
      </c>
      <c r="O228">
        <v>2</v>
      </c>
      <c r="P228">
        <v>1174</v>
      </c>
      <c r="Q228">
        <v>1</v>
      </c>
      <c r="R228">
        <v>1</v>
      </c>
      <c r="S228">
        <v>1</v>
      </c>
      <c r="T228" s="24">
        <v>4</v>
      </c>
      <c r="U228" s="24">
        <f t="shared" si="17"/>
        <v>899</v>
      </c>
      <c r="V228" t="s">
        <v>181</v>
      </c>
      <c r="W228" t="s">
        <v>181</v>
      </c>
    </row>
    <row r="229" spans="1:23" x14ac:dyDescent="0.25">
      <c r="A229">
        <v>1175</v>
      </c>
      <c r="C229" t="s">
        <v>181</v>
      </c>
      <c r="D229" s="13" t="s">
        <v>439</v>
      </c>
      <c r="E229" s="13" t="s">
        <v>439</v>
      </c>
      <c r="G229" s="13" t="s">
        <v>439</v>
      </c>
      <c r="J229" t="s">
        <v>318</v>
      </c>
      <c r="K229" t="s">
        <v>318</v>
      </c>
      <c r="L229">
        <v>1174</v>
      </c>
      <c r="M229" t="s">
        <v>181</v>
      </c>
      <c r="N229" t="s">
        <v>181</v>
      </c>
      <c r="O229">
        <v>2</v>
      </c>
      <c r="P229" t="s">
        <v>181</v>
      </c>
      <c r="Q229">
        <v>1</v>
      </c>
      <c r="R229">
        <v>1</v>
      </c>
      <c r="S229">
        <v>0</v>
      </c>
      <c r="T229" s="24">
        <v>5</v>
      </c>
      <c r="U229" s="24">
        <f t="shared" si="17"/>
        <v>900</v>
      </c>
      <c r="V229" t="s">
        <v>181</v>
      </c>
      <c r="W229" t="s">
        <v>181</v>
      </c>
    </row>
    <row r="230" spans="1:23" x14ac:dyDescent="0.25">
      <c r="A230">
        <v>1176</v>
      </c>
      <c r="C230" t="s">
        <v>181</v>
      </c>
      <c r="D230" s="13" t="s">
        <v>439</v>
      </c>
      <c r="E230" s="13" t="s">
        <v>439</v>
      </c>
      <c r="G230" s="13" t="s">
        <v>439</v>
      </c>
      <c r="J230" t="s">
        <v>319</v>
      </c>
      <c r="K230" t="s">
        <v>319</v>
      </c>
      <c r="L230">
        <v>1174</v>
      </c>
      <c r="M230" t="s">
        <v>181</v>
      </c>
      <c r="N230" t="s">
        <v>181</v>
      </c>
      <c r="O230">
        <v>2</v>
      </c>
      <c r="P230" t="s">
        <v>181</v>
      </c>
      <c r="Q230">
        <v>1</v>
      </c>
      <c r="R230">
        <v>1</v>
      </c>
      <c r="S230">
        <v>0</v>
      </c>
      <c r="T230" s="24">
        <v>5</v>
      </c>
      <c r="U230" s="24">
        <f t="shared" si="17"/>
        <v>900</v>
      </c>
      <c r="V230" t="s">
        <v>181</v>
      </c>
      <c r="W230" t="s">
        <v>181</v>
      </c>
    </row>
    <row r="231" spans="1:23" x14ac:dyDescent="0.25">
      <c r="A231">
        <v>1181</v>
      </c>
      <c r="C231" t="s">
        <v>181</v>
      </c>
      <c r="D231" s="13" t="s">
        <v>439</v>
      </c>
      <c r="E231" s="13" t="s">
        <v>439</v>
      </c>
      <c r="G231" s="13" t="s">
        <v>439</v>
      </c>
      <c r="J231" t="s">
        <v>325</v>
      </c>
      <c r="K231" t="s">
        <v>325</v>
      </c>
      <c r="L231">
        <v>1164</v>
      </c>
      <c r="M231" t="s">
        <v>181</v>
      </c>
      <c r="N231" t="s">
        <v>181</v>
      </c>
      <c r="O231">
        <v>2</v>
      </c>
      <c r="P231" t="s">
        <v>181</v>
      </c>
      <c r="Q231">
        <v>1</v>
      </c>
      <c r="R231">
        <v>1</v>
      </c>
      <c r="S231">
        <v>0</v>
      </c>
      <c r="T231" s="24">
        <v>5</v>
      </c>
      <c r="U231" s="24">
        <f t="shared" si="17"/>
        <v>900</v>
      </c>
      <c r="V231" t="s">
        <v>181</v>
      </c>
      <c r="W231" t="s">
        <v>181</v>
      </c>
    </row>
    <row r="232" spans="1:23" x14ac:dyDescent="0.25">
      <c r="A232">
        <v>1074</v>
      </c>
      <c r="C232" t="s">
        <v>181</v>
      </c>
      <c r="D232" s="13" t="s">
        <v>439</v>
      </c>
      <c r="E232" s="13" t="s">
        <v>439</v>
      </c>
      <c r="G232" s="13" t="s">
        <v>439</v>
      </c>
      <c r="J232" t="s">
        <v>257</v>
      </c>
      <c r="K232" t="s">
        <v>257</v>
      </c>
      <c r="L232">
        <v>1</v>
      </c>
      <c r="M232" t="s">
        <v>181</v>
      </c>
      <c r="N232" t="s">
        <v>181</v>
      </c>
      <c r="O232">
        <v>2</v>
      </c>
      <c r="P232" t="s">
        <v>181</v>
      </c>
      <c r="Q232">
        <v>1</v>
      </c>
      <c r="R232">
        <v>1</v>
      </c>
      <c r="S232">
        <v>0</v>
      </c>
      <c r="T232" s="24">
        <v>5</v>
      </c>
      <c r="U232" s="24">
        <f t="shared" si="17"/>
        <v>900</v>
      </c>
      <c r="V232" t="s">
        <v>181</v>
      </c>
      <c r="W232" t="s">
        <v>181</v>
      </c>
    </row>
  </sheetData>
  <mergeCells count="8">
    <mergeCell ref="G136:G137"/>
    <mergeCell ref="D138:D139"/>
    <mergeCell ref="E138:E139"/>
    <mergeCell ref="G138:G139"/>
    <mergeCell ref="E147:E148"/>
    <mergeCell ref="G147:G148"/>
    <mergeCell ref="D136:D137"/>
    <mergeCell ref="E136:E13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"/>
  <sheetViews>
    <sheetView zoomScaleNormal="100" workbookViewId="0">
      <selection activeCell="J13" sqref="J13"/>
    </sheetView>
  </sheetViews>
  <sheetFormatPr defaultRowHeight="15" x14ac:dyDescent="0.25"/>
  <cols>
    <col min="1" max="1" width="13.7109375" bestFit="1" customWidth="1"/>
    <col min="5" max="5" width="10.7109375" bestFit="1" customWidth="1"/>
    <col min="6" max="6" width="10.7109375" customWidth="1"/>
    <col min="11" max="11" width="9.28515625" bestFit="1" customWidth="1"/>
    <col min="13" max="14" width="18.5703125" customWidth="1"/>
    <col min="15" max="15" width="16.42578125" customWidth="1"/>
    <col min="16" max="18" width="10.7109375" bestFit="1" customWidth="1"/>
    <col min="19" max="19" width="16" customWidth="1"/>
    <col min="20" max="20" width="10.7109375" bestFit="1" customWidth="1"/>
    <col min="22" max="22" width="10" bestFit="1" customWidth="1"/>
    <col min="23" max="23" width="10.7109375" bestFit="1" customWidth="1"/>
    <col min="24" max="24" width="10.28515625" customWidth="1"/>
    <col min="25" max="25" width="12" bestFit="1" customWidth="1"/>
    <col min="28" max="28" width="12.85546875" customWidth="1"/>
    <col min="29" max="29" width="10" bestFit="1" customWidth="1"/>
    <col min="35" max="35" width="15.7109375" bestFit="1" customWidth="1"/>
    <col min="38" max="38" width="24.42578125" bestFit="1" customWidth="1"/>
    <col min="41" max="41" width="11" bestFit="1" customWidth="1"/>
    <col min="43" max="56" width="9.140625" customWidth="1"/>
    <col min="58" max="58" width="13.28515625" bestFit="1" customWidth="1"/>
  </cols>
  <sheetData>
    <row r="1" spans="1:60" ht="63.75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10</v>
      </c>
      <c r="G1" s="3" t="s">
        <v>8</v>
      </c>
      <c r="H1" s="3" t="s">
        <v>9</v>
      </c>
      <c r="I1" s="3" t="s">
        <v>12</v>
      </c>
      <c r="J1" s="3" t="s">
        <v>13</v>
      </c>
      <c r="K1" s="3" t="s">
        <v>15</v>
      </c>
      <c r="L1" s="3" t="s">
        <v>16</v>
      </c>
      <c r="M1" s="3" t="s">
        <v>17</v>
      </c>
      <c r="N1" s="3" t="s">
        <v>15</v>
      </c>
      <c r="O1" s="3" t="s">
        <v>16</v>
      </c>
      <c r="P1" s="3" t="s">
        <v>20</v>
      </c>
      <c r="Q1" s="3" t="s">
        <v>22</v>
      </c>
      <c r="R1" s="3" t="s">
        <v>21</v>
      </c>
      <c r="S1" s="3" t="s">
        <v>23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33</v>
      </c>
      <c r="AD1" s="3" t="s">
        <v>35</v>
      </c>
      <c r="AE1" s="3" t="s">
        <v>37</v>
      </c>
      <c r="AF1" s="3" t="s">
        <v>39</v>
      </c>
      <c r="AG1" s="3" t="s">
        <v>40</v>
      </c>
      <c r="AH1" s="3" t="s">
        <v>41</v>
      </c>
      <c r="AI1" s="3" t="s">
        <v>42</v>
      </c>
      <c r="AJ1" s="3" t="s">
        <v>43</v>
      </c>
      <c r="AK1" s="12" t="s">
        <v>53</v>
      </c>
      <c r="AL1" s="12" t="s">
        <v>54</v>
      </c>
      <c r="AM1" s="12" t="s">
        <v>55</v>
      </c>
      <c r="AN1" s="12" t="s">
        <v>56</v>
      </c>
      <c r="AO1" s="12" t="s">
        <v>57</v>
      </c>
      <c r="AP1" s="12" t="s">
        <v>58</v>
      </c>
    </row>
    <row r="2" spans="1:60" x14ac:dyDescent="0.25">
      <c r="A2" s="3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</row>
    <row r="3" spans="1:60" ht="90" x14ac:dyDescent="0.25">
      <c r="A3" t="s">
        <v>3</v>
      </c>
      <c r="B3" t="s">
        <v>4</v>
      </c>
      <c r="D3" t="s">
        <v>5</v>
      </c>
      <c r="E3" s="4">
        <v>32143</v>
      </c>
      <c r="F3" s="4" t="s">
        <v>11</v>
      </c>
      <c r="G3" s="1">
        <v>123456</v>
      </c>
      <c r="H3" s="2">
        <v>123456</v>
      </c>
      <c r="I3" t="b">
        <v>1</v>
      </c>
      <c r="J3" s="5" t="s">
        <v>14</v>
      </c>
      <c r="K3" t="s">
        <v>18</v>
      </c>
      <c r="L3" t="s">
        <v>19</v>
      </c>
      <c r="M3" s="5" t="s">
        <v>14</v>
      </c>
      <c r="N3" s="5" t="s">
        <v>18</v>
      </c>
      <c r="O3" s="5" t="s">
        <v>19</v>
      </c>
      <c r="P3" s="4">
        <v>42370</v>
      </c>
      <c r="Q3" s="4">
        <v>42370</v>
      </c>
      <c r="R3" s="4">
        <v>42430</v>
      </c>
      <c r="S3" s="6">
        <v>145672345</v>
      </c>
      <c r="T3" s="4">
        <v>40544</v>
      </c>
      <c r="U3" t="s">
        <v>19</v>
      </c>
      <c r="V3" s="1">
        <v>102851403</v>
      </c>
      <c r="W3" s="11">
        <v>42736</v>
      </c>
      <c r="X3" s="10" t="s">
        <v>19</v>
      </c>
      <c r="Y3">
        <v>32106732301</v>
      </c>
      <c r="Z3" t="s">
        <v>29</v>
      </c>
      <c r="AA3" t="s">
        <v>30</v>
      </c>
      <c r="AB3" s="8" t="s">
        <v>31</v>
      </c>
      <c r="AC3" s="9" t="s">
        <v>34</v>
      </c>
      <c r="AD3" s="8" t="s">
        <v>36</v>
      </c>
      <c r="AE3" s="8" t="s">
        <v>38</v>
      </c>
      <c r="AF3" t="s">
        <v>4</v>
      </c>
      <c r="AG3" s="9" t="s">
        <v>34</v>
      </c>
      <c r="AH3" s="5" t="s">
        <v>14</v>
      </c>
      <c r="AI3" t="s">
        <v>50</v>
      </c>
      <c r="AK3">
        <v>13012</v>
      </c>
      <c r="AL3" t="s">
        <v>69</v>
      </c>
      <c r="AM3" t="s">
        <v>32</v>
      </c>
      <c r="AN3" t="s">
        <v>32</v>
      </c>
      <c r="AO3" s="4">
        <v>43466</v>
      </c>
      <c r="AP3" t="b">
        <v>1</v>
      </c>
    </row>
    <row r="4" spans="1:60" x14ac:dyDescent="0.25">
      <c r="E4" s="7" t="s">
        <v>24</v>
      </c>
      <c r="P4" s="7" t="s">
        <v>24</v>
      </c>
      <c r="Q4" s="7" t="s">
        <v>24</v>
      </c>
      <c r="R4" s="7" t="s">
        <v>24</v>
      </c>
      <c r="T4" s="7" t="s">
        <v>24</v>
      </c>
      <c r="AO4" s="7" t="s">
        <v>59</v>
      </c>
      <c r="BE4" t="b">
        <v>1</v>
      </c>
      <c r="BF4" t="s">
        <v>50</v>
      </c>
      <c r="BG4" t="s">
        <v>60</v>
      </c>
      <c r="BH4" t="s">
        <v>72</v>
      </c>
    </row>
    <row r="5" spans="1:60" x14ac:dyDescent="0.25">
      <c r="BE5" t="b">
        <v>0</v>
      </c>
      <c r="BF5" t="s">
        <v>51</v>
      </c>
      <c r="BG5" t="s">
        <v>61</v>
      </c>
      <c r="BH5" t="s">
        <v>4</v>
      </c>
    </row>
    <row r="6" spans="1:60" x14ac:dyDescent="0.25">
      <c r="BF6" t="s">
        <v>52</v>
      </c>
      <c r="BG6" t="s">
        <v>62</v>
      </c>
      <c r="BH6" t="s">
        <v>73</v>
      </c>
    </row>
    <row r="7" spans="1:60" x14ac:dyDescent="0.25">
      <c r="BG7" t="s">
        <v>63</v>
      </c>
      <c r="BH7" t="s">
        <v>32</v>
      </c>
    </row>
    <row r="8" spans="1:60" x14ac:dyDescent="0.25">
      <c r="BG8" t="s">
        <v>64</v>
      </c>
      <c r="BH8" t="s">
        <v>74</v>
      </c>
    </row>
    <row r="9" spans="1:60" x14ac:dyDescent="0.25">
      <c r="BG9" t="s">
        <v>65</v>
      </c>
      <c r="BH9" t="s">
        <v>75</v>
      </c>
    </row>
    <row r="10" spans="1:60" x14ac:dyDescent="0.25">
      <c r="BG10" t="s">
        <v>66</v>
      </c>
      <c r="BH10" t="s">
        <v>76</v>
      </c>
    </row>
    <row r="11" spans="1:60" x14ac:dyDescent="0.25">
      <c r="BG11" t="s">
        <v>67</v>
      </c>
    </row>
    <row r="12" spans="1:60" x14ac:dyDescent="0.25">
      <c r="BG12" t="s">
        <v>68</v>
      </c>
    </row>
    <row r="13" spans="1:60" x14ac:dyDescent="0.25">
      <c r="BG13" t="s">
        <v>69</v>
      </c>
    </row>
    <row r="14" spans="1:60" x14ac:dyDescent="0.25">
      <c r="BG14" t="s">
        <v>70</v>
      </c>
    </row>
    <row r="15" spans="1:60" x14ac:dyDescent="0.25">
      <c r="BG15" t="s">
        <v>71</v>
      </c>
    </row>
  </sheetData>
  <dataConsolidate/>
  <dataValidations count="6">
    <dataValidation type="list" allowBlank="1" showInputMessage="1" showErrorMessage="1" sqref="D3">
      <formula1>"Nam,Nữ"</formula1>
    </dataValidation>
    <dataValidation type="list" allowBlank="1" showInputMessage="1" showErrorMessage="1" sqref="I3">
      <formula1>"true,false"</formula1>
    </dataValidation>
    <dataValidation type="list" allowBlank="1" showInputMessage="1" showErrorMessage="1" sqref="AI3">
      <formula1>$BF$4:$BF$6</formula1>
    </dataValidation>
    <dataValidation type="list" allowBlank="1" showInputMessage="1" showErrorMessage="1" sqref="AP3">
      <formula1>$BE$4:$BE$5</formula1>
    </dataValidation>
    <dataValidation type="list" allowBlank="1" showInputMessage="1" showErrorMessage="1" sqref="AL3">
      <formula1>$BG$4:$BG$15</formula1>
    </dataValidation>
    <dataValidation type="list" allowBlank="1" showInputMessage="1" showErrorMessage="1" sqref="AM3">
      <formula1>$BH$4:$BH$10</formula1>
    </dataValidation>
  </dataValidations>
  <hyperlinks>
    <hyperlink ref="AB3" r:id="rId1"/>
    <hyperlink ref="AD3" r:id="rId2"/>
    <hyperlink ref="AE3" r:id="rId3"/>
  </hyperlinks>
  <pageMargins left="0.7" right="0.7" top="0.75" bottom="0.75" header="0.3" footer="0.3"/>
  <pageSetup paperSize="9" orientation="portrait" r:id="rId4"/>
  <ignoredErrors>
    <ignoredError sqref="AC3 AG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zoomScale="85" zoomScaleNormal="85" workbookViewId="0">
      <selection activeCell="K18" sqref="K18"/>
    </sheetView>
  </sheetViews>
  <sheetFormatPr defaultRowHeight="15" x14ac:dyDescent="0.25"/>
  <cols>
    <col min="6" max="6" width="10.85546875" bestFit="1" customWidth="1"/>
    <col min="17" max="18" width="11.140625" bestFit="1" customWidth="1"/>
  </cols>
  <sheetData>
    <row r="1" spans="1:54" ht="25.5" x14ac:dyDescent="0.25">
      <c r="A1" s="3" t="s">
        <v>0</v>
      </c>
      <c r="B1" s="3" t="s">
        <v>1</v>
      </c>
      <c r="C1" s="3" t="s">
        <v>7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42</v>
      </c>
      <c r="I1" s="3" t="s">
        <v>43</v>
      </c>
      <c r="J1" s="3" t="s">
        <v>81</v>
      </c>
      <c r="K1" s="3" t="s">
        <v>7</v>
      </c>
      <c r="L1" s="3" t="s">
        <v>84</v>
      </c>
      <c r="M1" s="3" t="s">
        <v>82</v>
      </c>
      <c r="N1" s="3" t="s">
        <v>83</v>
      </c>
      <c r="O1" s="3" t="s">
        <v>85</v>
      </c>
      <c r="P1" s="3" t="s">
        <v>86</v>
      </c>
      <c r="Q1" s="3" t="s">
        <v>87</v>
      </c>
      <c r="R1" s="3" t="s">
        <v>88</v>
      </c>
      <c r="S1" s="3" t="s">
        <v>89</v>
      </c>
      <c r="T1" s="3" t="s">
        <v>90</v>
      </c>
      <c r="U1" s="3" t="s">
        <v>91</v>
      </c>
      <c r="V1" s="3" t="s">
        <v>92</v>
      </c>
      <c r="W1" s="3" t="s">
        <v>93</v>
      </c>
      <c r="X1" s="3" t="s">
        <v>94</v>
      </c>
      <c r="Y1" s="3" t="s">
        <v>95</v>
      </c>
      <c r="Z1" s="3" t="s">
        <v>96</v>
      </c>
      <c r="AA1" s="3" t="s">
        <v>97</v>
      </c>
      <c r="AB1" s="3" t="s">
        <v>98</v>
      </c>
      <c r="AC1" s="3" t="s">
        <v>99</v>
      </c>
      <c r="AD1" s="3" t="s">
        <v>100</v>
      </c>
      <c r="AE1" s="3" t="s">
        <v>101</v>
      </c>
      <c r="AF1" s="3" t="s">
        <v>102</v>
      </c>
      <c r="AG1" s="3" t="s">
        <v>103</v>
      </c>
      <c r="AH1" s="3" t="s">
        <v>104</v>
      </c>
      <c r="AI1" s="3" t="s">
        <v>105</v>
      </c>
      <c r="AJ1" s="3" t="s">
        <v>106</v>
      </c>
      <c r="AK1" s="3" t="s">
        <v>107</v>
      </c>
    </row>
    <row r="2" spans="1:54" x14ac:dyDescent="0.25">
      <c r="A2" s="3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</row>
    <row r="3" spans="1:54" x14ac:dyDescent="0.25">
      <c r="D3" t="s">
        <v>108</v>
      </c>
      <c r="E3" t="s">
        <v>112</v>
      </c>
      <c r="F3" s="4">
        <v>43101</v>
      </c>
      <c r="H3" t="s">
        <v>126</v>
      </c>
      <c r="J3" t="s">
        <v>132</v>
      </c>
      <c r="K3" t="s">
        <v>133</v>
      </c>
      <c r="L3" t="s">
        <v>145</v>
      </c>
      <c r="M3" t="s">
        <v>44</v>
      </c>
      <c r="N3" t="s">
        <v>146</v>
      </c>
      <c r="O3" t="s">
        <v>135</v>
      </c>
      <c r="P3" t="s">
        <v>147</v>
      </c>
      <c r="Q3" s="4">
        <v>43101</v>
      </c>
      <c r="R3" s="4">
        <v>43465</v>
      </c>
      <c r="S3" t="s">
        <v>148</v>
      </c>
      <c r="T3">
        <v>5000000</v>
      </c>
      <c r="U3">
        <v>500000</v>
      </c>
      <c r="V3" t="s">
        <v>149</v>
      </c>
      <c r="W3" t="s">
        <v>172</v>
      </c>
      <c r="X3">
        <v>200000</v>
      </c>
      <c r="Y3" t="s">
        <v>173</v>
      </c>
      <c r="AY3" t="s">
        <v>108</v>
      </c>
      <c r="AZ3" t="s">
        <v>113</v>
      </c>
      <c r="BA3" t="s">
        <v>134</v>
      </c>
      <c r="BB3" t="s">
        <v>149</v>
      </c>
    </row>
    <row r="4" spans="1:54" x14ac:dyDescent="0.25">
      <c r="F4" s="7" t="s">
        <v>24</v>
      </c>
      <c r="Q4" s="7" t="s">
        <v>24</v>
      </c>
      <c r="R4" s="7" t="s">
        <v>24</v>
      </c>
      <c r="AY4" t="s">
        <v>109</v>
      </c>
      <c r="AZ4" t="s">
        <v>114</v>
      </c>
      <c r="BA4" t="s">
        <v>135</v>
      </c>
      <c r="BB4" t="s">
        <v>150</v>
      </c>
    </row>
    <row r="5" spans="1:54" x14ac:dyDescent="0.25">
      <c r="AY5" t="s">
        <v>110</v>
      </c>
      <c r="AZ5" t="s">
        <v>115</v>
      </c>
      <c r="BA5" t="s">
        <v>136</v>
      </c>
      <c r="BB5" t="s">
        <v>151</v>
      </c>
    </row>
    <row r="6" spans="1:54" x14ac:dyDescent="0.25">
      <c r="AY6" t="s">
        <v>111</v>
      </c>
      <c r="AZ6" t="s">
        <v>116</v>
      </c>
      <c r="BA6" t="s">
        <v>137</v>
      </c>
      <c r="BB6" t="s">
        <v>152</v>
      </c>
    </row>
    <row r="7" spans="1:54" x14ac:dyDescent="0.25">
      <c r="AZ7" t="s">
        <v>117</v>
      </c>
      <c r="BA7" t="s">
        <v>138</v>
      </c>
      <c r="BB7" t="s">
        <v>153</v>
      </c>
    </row>
    <row r="8" spans="1:54" x14ac:dyDescent="0.25">
      <c r="AZ8" t="s">
        <v>118</v>
      </c>
      <c r="BA8" t="s">
        <v>139</v>
      </c>
      <c r="BB8" t="s">
        <v>154</v>
      </c>
    </row>
    <row r="9" spans="1:54" x14ac:dyDescent="0.25">
      <c r="AZ9" t="s">
        <v>119</v>
      </c>
      <c r="BA9" t="s">
        <v>140</v>
      </c>
      <c r="BB9" t="s">
        <v>155</v>
      </c>
    </row>
    <row r="10" spans="1:54" x14ac:dyDescent="0.25">
      <c r="AZ10" t="s">
        <v>44</v>
      </c>
      <c r="BA10" t="s">
        <v>141</v>
      </c>
      <c r="BB10" t="s">
        <v>156</v>
      </c>
    </row>
    <row r="11" spans="1:54" x14ac:dyDescent="0.25">
      <c r="AZ11" t="s">
        <v>120</v>
      </c>
      <c r="BA11" t="s">
        <v>142</v>
      </c>
      <c r="BB11" t="s">
        <v>157</v>
      </c>
    </row>
    <row r="12" spans="1:54" x14ac:dyDescent="0.25">
      <c r="AZ12" t="s">
        <v>121</v>
      </c>
      <c r="BA12" t="s">
        <v>143</v>
      </c>
      <c r="BB12" t="s">
        <v>158</v>
      </c>
    </row>
    <row r="13" spans="1:54" x14ac:dyDescent="0.25">
      <c r="AZ13" t="s">
        <v>122</v>
      </c>
      <c r="BA13" t="s">
        <v>144</v>
      </c>
      <c r="BB13" t="s">
        <v>159</v>
      </c>
    </row>
    <row r="14" spans="1:54" x14ac:dyDescent="0.25">
      <c r="AZ14" t="s">
        <v>123</v>
      </c>
      <c r="BB14" t="s">
        <v>160</v>
      </c>
    </row>
    <row r="15" spans="1:54" x14ac:dyDescent="0.25">
      <c r="AZ15" t="s">
        <v>124</v>
      </c>
      <c r="BB15" t="s">
        <v>161</v>
      </c>
    </row>
    <row r="16" spans="1:54" x14ac:dyDescent="0.25">
      <c r="AZ16" t="s">
        <v>125</v>
      </c>
      <c r="BB16" t="s">
        <v>162</v>
      </c>
    </row>
    <row r="17" spans="52:54" x14ac:dyDescent="0.25">
      <c r="AZ17" t="s">
        <v>126</v>
      </c>
      <c r="BB17" t="s">
        <v>163</v>
      </c>
    </row>
    <row r="18" spans="52:54" x14ac:dyDescent="0.25">
      <c r="AZ18" t="s">
        <v>127</v>
      </c>
      <c r="BB18" t="s">
        <v>164</v>
      </c>
    </row>
    <row r="19" spans="52:54" x14ac:dyDescent="0.25">
      <c r="AZ19" t="s">
        <v>128</v>
      </c>
      <c r="BB19" t="s">
        <v>165</v>
      </c>
    </row>
    <row r="20" spans="52:54" x14ac:dyDescent="0.25">
      <c r="AZ20" t="s">
        <v>129</v>
      </c>
      <c r="BB20" t="s">
        <v>166</v>
      </c>
    </row>
    <row r="21" spans="52:54" x14ac:dyDescent="0.25">
      <c r="AZ21" t="s">
        <v>130</v>
      </c>
      <c r="BB21" t="s">
        <v>167</v>
      </c>
    </row>
    <row r="22" spans="52:54" x14ac:dyDescent="0.25">
      <c r="AZ22" t="s">
        <v>131</v>
      </c>
      <c r="BB22" t="s">
        <v>168</v>
      </c>
    </row>
    <row r="23" spans="52:54" x14ac:dyDescent="0.25">
      <c r="BB23" t="s">
        <v>169</v>
      </c>
    </row>
    <row r="24" spans="52:54" x14ac:dyDescent="0.25">
      <c r="BB24" t="s">
        <v>170</v>
      </c>
    </row>
    <row r="25" spans="52:54" x14ac:dyDescent="0.25">
      <c r="BB25" t="s">
        <v>171</v>
      </c>
    </row>
  </sheetData>
  <dataValidations count="3">
    <dataValidation type="list" allowBlank="1" showInputMessage="1" showErrorMessage="1" sqref="D3">
      <formula1>$AY$3:$AY$7</formula1>
    </dataValidation>
    <dataValidation type="list" allowBlank="1" showInputMessage="1" showErrorMessage="1" sqref="O3">
      <formula1>$BA$3:$BA$13</formula1>
    </dataValidation>
    <dataValidation type="list" allowBlank="1" showInputMessage="1" showErrorMessage="1" sqref="V3">
      <formula1>$BB$3:$BB$25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1" sqref="C1"/>
    </sheetView>
  </sheetViews>
  <sheetFormatPr defaultRowHeight="15" x14ac:dyDescent="0.25"/>
  <cols>
    <col min="1" max="6" width="9.140625" style="28"/>
    <col min="7" max="7" width="13.7109375" style="28" customWidth="1"/>
    <col min="8" max="16384" width="9.140625" style="28"/>
  </cols>
  <sheetData>
    <row r="1" spans="1:18" ht="38.25" x14ac:dyDescent="0.25">
      <c r="A1" s="3" t="s">
        <v>0</v>
      </c>
      <c r="B1" s="3" t="s">
        <v>1</v>
      </c>
      <c r="C1" s="3" t="s">
        <v>7</v>
      </c>
      <c r="D1" s="3" t="s">
        <v>576</v>
      </c>
      <c r="E1" s="3" t="s">
        <v>566</v>
      </c>
      <c r="F1" s="3" t="s">
        <v>567</v>
      </c>
      <c r="G1" s="3" t="s">
        <v>568</v>
      </c>
      <c r="H1" s="3" t="s">
        <v>646</v>
      </c>
      <c r="I1" s="3" t="s">
        <v>569</v>
      </c>
      <c r="J1" s="3" t="s">
        <v>570</v>
      </c>
      <c r="K1" s="3" t="s">
        <v>571</v>
      </c>
      <c r="L1" s="3" t="s">
        <v>572</v>
      </c>
      <c r="M1" s="3" t="s">
        <v>573</v>
      </c>
      <c r="N1" s="3" t="s">
        <v>574</v>
      </c>
      <c r="O1" s="3" t="s">
        <v>575</v>
      </c>
      <c r="P1" s="3" t="s">
        <v>43</v>
      </c>
      <c r="Q1" s="3" t="s">
        <v>645</v>
      </c>
      <c r="R1" s="3" t="s">
        <v>647</v>
      </c>
    </row>
    <row r="2" spans="1:18" x14ac:dyDescent="0.25">
      <c r="D2" s="28" t="s">
        <v>605</v>
      </c>
    </row>
    <row r="3" spans="1:18" x14ac:dyDescent="0.25">
      <c r="E3" s="28" t="s">
        <v>644</v>
      </c>
      <c r="F3" s="28" t="s">
        <v>644</v>
      </c>
      <c r="G3" s="29" t="s">
        <v>24</v>
      </c>
      <c r="I3" s="28">
        <v>3000000</v>
      </c>
      <c r="J3" s="28">
        <v>21.5</v>
      </c>
      <c r="K3" s="28">
        <v>10.5</v>
      </c>
    </row>
  </sheetData>
  <dataValidations count="2">
    <dataValidation type="list" allowBlank="1" showInputMessage="1" showErrorMessage="1" sqref="O1:O1048576">
      <formula1>"Đã duyệt,Chờ duyệt"</formula1>
    </dataValidation>
    <dataValidation type="list" allowBlank="1" showInputMessage="1" showErrorMessage="1" sqref="R1:R1048576">
      <formula1>"Thai sản ,Ốm đau"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'Danh muc'!$H$2:$H$27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" sqref="C2"/>
    </sheetView>
  </sheetViews>
  <sheetFormatPr defaultRowHeight="15" x14ac:dyDescent="0.25"/>
  <cols>
    <col min="1" max="3" width="9.140625" style="28"/>
    <col min="4" max="4" width="13.28515625" style="28" customWidth="1"/>
    <col min="5" max="5" width="14.140625" style="28" customWidth="1"/>
    <col min="6" max="6" width="13.85546875" style="28" customWidth="1"/>
    <col min="7" max="7" width="14" style="28" customWidth="1"/>
    <col min="8" max="8" width="11.140625" style="28" customWidth="1"/>
    <col min="9" max="9" width="12" style="28" customWidth="1"/>
    <col min="10" max="16384" width="9.140625" style="28"/>
  </cols>
  <sheetData>
    <row r="1" spans="1:13" s="32" customFormat="1" ht="15" customHeight="1" x14ac:dyDescent="0.25">
      <c r="D1" s="44" t="s">
        <v>577</v>
      </c>
      <c r="E1" s="44"/>
      <c r="F1" s="44"/>
      <c r="G1" s="44"/>
      <c r="H1" s="44"/>
      <c r="I1" s="44"/>
      <c r="J1" s="44"/>
      <c r="K1" s="44"/>
      <c r="L1" s="44"/>
    </row>
    <row r="2" spans="1:13" ht="25.5" x14ac:dyDescent="0.25">
      <c r="A2" s="3" t="s">
        <v>0</v>
      </c>
      <c r="B2" s="3" t="s">
        <v>1</v>
      </c>
      <c r="C2" s="3" t="s">
        <v>7</v>
      </c>
      <c r="D2" s="3" t="s">
        <v>578</v>
      </c>
      <c r="E2" s="3" t="s">
        <v>579</v>
      </c>
      <c r="F2" s="3" t="s">
        <v>580</v>
      </c>
      <c r="G2" s="3" t="s">
        <v>581</v>
      </c>
      <c r="H2" s="3" t="s">
        <v>582</v>
      </c>
      <c r="I2" s="3" t="s">
        <v>78</v>
      </c>
      <c r="J2" s="3" t="s">
        <v>583</v>
      </c>
      <c r="K2" s="3" t="s">
        <v>584</v>
      </c>
      <c r="L2" s="3" t="s">
        <v>43</v>
      </c>
      <c r="M2" s="29"/>
    </row>
    <row r="3" spans="1:13" x14ac:dyDescent="0.25">
      <c r="F3" s="29"/>
    </row>
  </sheetData>
  <mergeCells count="1">
    <mergeCell ref="D1:L1"/>
  </mergeCells>
  <dataValidations count="2">
    <dataValidation type="list" allowBlank="1" showInputMessage="1" showErrorMessage="1" sqref="F2:F9">
      <formula1>"Thưởng tiền mặt"</formula1>
    </dataValidation>
    <dataValidation type="list" allowBlank="1" showInputMessage="1" showErrorMessage="1" sqref="F10:F19">
      <formula1>"Sa thải,Kỷ luật,Phạt tiền"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2" sqref="C2"/>
    </sheetView>
  </sheetViews>
  <sheetFormatPr defaultRowHeight="15" x14ac:dyDescent="0.25"/>
  <cols>
    <col min="4" max="12" width="14.42578125" customWidth="1"/>
  </cols>
  <sheetData>
    <row r="1" spans="1:12" x14ac:dyDescent="0.25">
      <c r="A1" s="32"/>
      <c r="B1" s="32"/>
      <c r="C1" s="32"/>
      <c r="D1" s="44" t="s">
        <v>585</v>
      </c>
      <c r="E1" s="44"/>
      <c r="F1" s="44"/>
      <c r="G1" s="44"/>
      <c r="H1" s="44"/>
      <c r="I1" s="44"/>
      <c r="J1" s="44"/>
      <c r="K1" s="44"/>
      <c r="L1" s="44"/>
    </row>
    <row r="2" spans="1:12" ht="25.5" x14ac:dyDescent="0.25">
      <c r="A2" s="3" t="s">
        <v>0</v>
      </c>
      <c r="B2" s="3" t="s">
        <v>1</v>
      </c>
      <c r="C2" s="3" t="s">
        <v>7</v>
      </c>
      <c r="D2" s="3" t="s">
        <v>586</v>
      </c>
      <c r="E2" s="3" t="s">
        <v>587</v>
      </c>
      <c r="F2" s="3" t="s">
        <v>588</v>
      </c>
      <c r="G2" s="3" t="s">
        <v>589</v>
      </c>
      <c r="H2" s="3" t="s">
        <v>582</v>
      </c>
      <c r="I2" s="3" t="s">
        <v>78</v>
      </c>
      <c r="J2" s="3" t="s">
        <v>583</v>
      </c>
      <c r="K2" s="3" t="s">
        <v>584</v>
      </c>
      <c r="L2" s="3" t="s">
        <v>43</v>
      </c>
    </row>
  </sheetData>
  <mergeCells count="1">
    <mergeCell ref="D1:L1"/>
  </mergeCells>
  <dataValidations count="1">
    <dataValidation type="list" allowBlank="1" showInputMessage="1" showErrorMessage="1" sqref="F2">
      <formula1>"Sa thải,Kỷ luật,Phạt tiền"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M13" sqref="M13"/>
    </sheetView>
  </sheetViews>
  <sheetFormatPr defaultRowHeight="15" x14ac:dyDescent="0.25"/>
  <cols>
    <col min="1" max="16384" width="9.140625" style="28"/>
  </cols>
  <sheetData>
    <row r="1" spans="1:14" x14ac:dyDescent="0.25">
      <c r="D1" s="45" t="s">
        <v>590</v>
      </c>
      <c r="E1" s="45"/>
      <c r="F1" s="45"/>
      <c r="G1" s="45"/>
      <c r="H1" s="45"/>
      <c r="I1" s="45"/>
      <c r="J1" s="45"/>
      <c r="K1" s="45"/>
      <c r="L1" s="45"/>
    </row>
    <row r="2" spans="1:14" ht="51" x14ac:dyDescent="0.25">
      <c r="A2" s="31" t="s">
        <v>0</v>
      </c>
      <c r="B2" s="31" t="s">
        <v>1</v>
      </c>
      <c r="C2" s="3" t="s">
        <v>7</v>
      </c>
      <c r="D2" s="31" t="s">
        <v>591</v>
      </c>
      <c r="E2" s="31" t="s">
        <v>1</v>
      </c>
      <c r="F2" s="31" t="s">
        <v>6</v>
      </c>
      <c r="G2" s="31" t="s">
        <v>592</v>
      </c>
      <c r="H2" s="31" t="s">
        <v>593</v>
      </c>
      <c r="I2" s="31" t="s">
        <v>594</v>
      </c>
      <c r="J2" s="31" t="s">
        <v>595</v>
      </c>
      <c r="K2" s="31" t="s">
        <v>596</v>
      </c>
      <c r="L2" s="31" t="s">
        <v>597</v>
      </c>
      <c r="M2" s="31" t="s">
        <v>77</v>
      </c>
      <c r="N2" s="29"/>
    </row>
  </sheetData>
  <mergeCells count="1">
    <mergeCell ref="D1:L1"/>
  </mergeCells>
  <dataValidations count="2">
    <dataValidation type="list" allowBlank="1" showInputMessage="1" showErrorMessage="1" sqref="M1:M1048576">
      <formula1>"Đã duyệt,Chờ duyệt"</formula1>
    </dataValidation>
    <dataValidation type="list" allowBlank="1" showInputMessage="1" showErrorMessage="1" sqref="D1:D1048576">
      <formula1>"Bố,Mẹ,Vợ,Chồng,Anh,Chị,Em,Con"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H1" workbookViewId="0">
      <selection activeCell="P10" sqref="P10"/>
    </sheetView>
  </sheetViews>
  <sheetFormatPr defaultRowHeight="15" x14ac:dyDescent="0.25"/>
  <cols>
    <col min="1" max="1" width="25.5703125" style="28" bestFit="1" customWidth="1"/>
    <col min="2" max="2" width="16.42578125" style="28" bestFit="1" customWidth="1"/>
    <col min="3" max="3" width="17.7109375" style="28" bestFit="1" customWidth="1"/>
    <col min="4" max="4" width="22" style="28" bestFit="1" customWidth="1"/>
    <col min="5" max="5" width="22.7109375" style="28" bestFit="1" customWidth="1"/>
    <col min="6" max="6" width="30" style="28" bestFit="1" customWidth="1"/>
    <col min="7" max="7" width="16.7109375" style="28" bestFit="1" customWidth="1"/>
    <col min="8" max="8" width="27.85546875" style="28" bestFit="1" customWidth="1"/>
    <col min="9" max="9" width="22.7109375" style="28" bestFit="1" customWidth="1"/>
    <col min="10" max="10" width="31" style="28" bestFit="1" customWidth="1"/>
    <col min="11" max="11" width="25.140625" style="28" bestFit="1" customWidth="1"/>
    <col min="12" max="12" width="21.5703125" style="28" bestFit="1" customWidth="1"/>
    <col min="13" max="16384" width="9.140625" style="28"/>
  </cols>
  <sheetData>
    <row r="1" spans="1:17" x14ac:dyDescent="0.25">
      <c r="A1" s="28" t="s">
        <v>560</v>
      </c>
      <c r="B1" s="28" t="s">
        <v>575</v>
      </c>
      <c r="C1" s="28" t="s">
        <v>42</v>
      </c>
      <c r="D1" s="28" t="s">
        <v>561</v>
      </c>
      <c r="E1" s="28" t="s">
        <v>563</v>
      </c>
      <c r="F1" s="28" t="s">
        <v>598</v>
      </c>
      <c r="G1" s="28" t="s">
        <v>562</v>
      </c>
      <c r="H1" s="28" t="s">
        <v>599</v>
      </c>
      <c r="I1" s="28" t="s">
        <v>600</v>
      </c>
      <c r="J1" s="28" t="s">
        <v>601</v>
      </c>
      <c r="K1" s="28" t="s">
        <v>602</v>
      </c>
      <c r="L1" s="28" t="s">
        <v>603</v>
      </c>
      <c r="N1" t="s">
        <v>649</v>
      </c>
      <c r="O1"/>
      <c r="P1"/>
      <c r="Q1"/>
    </row>
    <row r="2" spans="1:17" x14ac:dyDescent="0.25">
      <c r="A2" s="28" t="s">
        <v>113</v>
      </c>
      <c r="B2" s="28" t="s">
        <v>604</v>
      </c>
      <c r="C2" s="28" t="s">
        <v>50</v>
      </c>
      <c r="D2" s="28" t="s">
        <v>564</v>
      </c>
      <c r="E2" s="28" t="s">
        <v>127</v>
      </c>
      <c r="F2" s="28" t="s">
        <v>108</v>
      </c>
      <c r="G2" s="28" t="s">
        <v>134</v>
      </c>
      <c r="H2" s="28" t="s">
        <v>605</v>
      </c>
      <c r="I2" s="28" t="s">
        <v>606</v>
      </c>
      <c r="J2" s="28" t="s">
        <v>607</v>
      </c>
      <c r="K2" s="28" t="s">
        <v>608</v>
      </c>
      <c r="L2" s="28" t="s">
        <v>609</v>
      </c>
      <c r="N2" t="s">
        <v>650</v>
      </c>
      <c r="O2"/>
      <c r="P2">
        <v>1</v>
      </c>
      <c r="Q2" s="29">
        <v>896</v>
      </c>
    </row>
    <row r="3" spans="1:17" x14ac:dyDescent="0.25">
      <c r="A3" s="28" t="s">
        <v>114</v>
      </c>
      <c r="B3" s="28" t="s">
        <v>610</v>
      </c>
      <c r="C3" s="28" t="s">
        <v>51</v>
      </c>
      <c r="D3" s="28" t="s">
        <v>565</v>
      </c>
      <c r="E3" s="28" t="s">
        <v>611</v>
      </c>
      <c r="F3" s="28" t="s">
        <v>109</v>
      </c>
      <c r="G3" s="28" t="s">
        <v>135</v>
      </c>
      <c r="H3" s="28" t="s">
        <v>612</v>
      </c>
      <c r="I3" s="28" t="s">
        <v>613</v>
      </c>
      <c r="K3" s="28" t="s">
        <v>614</v>
      </c>
      <c r="L3" s="28" t="s">
        <v>615</v>
      </c>
      <c r="N3" t="s">
        <v>652</v>
      </c>
      <c r="O3"/>
      <c r="P3">
        <v>2</v>
      </c>
      <c r="Q3" s="29">
        <v>897</v>
      </c>
    </row>
    <row r="4" spans="1:17" ht="15.75" x14ac:dyDescent="0.25">
      <c r="A4" s="28" t="s">
        <v>115</v>
      </c>
      <c r="B4" s="28" t="s">
        <v>616</v>
      </c>
      <c r="C4" s="28" t="s">
        <v>617</v>
      </c>
      <c r="E4" s="28" t="s">
        <v>126</v>
      </c>
      <c r="F4" s="28" t="s">
        <v>618</v>
      </c>
      <c r="G4" s="28" t="s">
        <v>136</v>
      </c>
      <c r="H4" s="26" t="s">
        <v>619</v>
      </c>
      <c r="K4" s="28" t="s">
        <v>620</v>
      </c>
      <c r="L4" s="28" t="s">
        <v>621</v>
      </c>
      <c r="N4" t="s">
        <v>654</v>
      </c>
      <c r="O4"/>
      <c r="P4">
        <v>3</v>
      </c>
      <c r="Q4" s="29">
        <v>898</v>
      </c>
    </row>
    <row r="5" spans="1:17" ht="15.75" x14ac:dyDescent="0.25">
      <c r="A5" s="28" t="s">
        <v>116</v>
      </c>
      <c r="B5" s="28" t="s">
        <v>622</v>
      </c>
      <c r="C5" s="28" t="s">
        <v>111</v>
      </c>
      <c r="E5" s="28" t="s">
        <v>623</v>
      </c>
      <c r="F5" s="28" t="s">
        <v>111</v>
      </c>
      <c r="G5" s="28" t="s">
        <v>137</v>
      </c>
      <c r="H5" s="30" t="s">
        <v>624</v>
      </c>
      <c r="L5" s="28" t="s">
        <v>625</v>
      </c>
      <c r="N5" t="s">
        <v>656</v>
      </c>
      <c r="O5"/>
      <c r="P5">
        <v>4</v>
      </c>
      <c r="Q5" s="29">
        <v>899</v>
      </c>
    </row>
    <row r="6" spans="1:17" x14ac:dyDescent="0.25">
      <c r="A6" s="28" t="s">
        <v>117</v>
      </c>
      <c r="B6" s="28" t="s">
        <v>626</v>
      </c>
      <c r="E6" s="28" t="s">
        <v>627</v>
      </c>
      <c r="G6" s="28" t="s">
        <v>138</v>
      </c>
      <c r="L6" s="28" t="s">
        <v>628</v>
      </c>
      <c r="N6" t="s">
        <v>7</v>
      </c>
      <c r="O6"/>
      <c r="P6">
        <v>5</v>
      </c>
      <c r="Q6" s="29">
        <v>900</v>
      </c>
    </row>
    <row r="7" spans="1:17" x14ac:dyDescent="0.25">
      <c r="A7" s="28" t="s">
        <v>118</v>
      </c>
      <c r="B7" s="28" t="s">
        <v>629</v>
      </c>
      <c r="E7" s="28" t="s">
        <v>630</v>
      </c>
      <c r="G7" s="28" t="s">
        <v>139</v>
      </c>
      <c r="L7" s="28" t="s">
        <v>631</v>
      </c>
      <c r="N7" t="s">
        <v>659</v>
      </c>
      <c r="O7"/>
      <c r="P7">
        <v>6</v>
      </c>
      <c r="Q7" s="29">
        <v>901</v>
      </c>
    </row>
    <row r="8" spans="1:17" x14ac:dyDescent="0.25">
      <c r="A8" s="28" t="s">
        <v>119</v>
      </c>
      <c r="B8" s="28" t="s">
        <v>632</v>
      </c>
      <c r="E8" s="28" t="s">
        <v>633</v>
      </c>
      <c r="G8" s="28" t="s">
        <v>140</v>
      </c>
      <c r="L8" s="28" t="s">
        <v>634</v>
      </c>
      <c r="N8" t="s">
        <v>660</v>
      </c>
      <c r="O8"/>
      <c r="P8">
        <v>7</v>
      </c>
      <c r="Q8" s="29">
        <v>902</v>
      </c>
    </row>
    <row r="9" spans="1:17" x14ac:dyDescent="0.25">
      <c r="A9" s="28" t="s">
        <v>44</v>
      </c>
      <c r="E9" s="28" t="s">
        <v>635</v>
      </c>
      <c r="G9" s="28" t="s">
        <v>141</v>
      </c>
      <c r="L9" s="28" t="s">
        <v>636</v>
      </c>
    </row>
    <row r="10" spans="1:17" x14ac:dyDescent="0.25">
      <c r="A10" s="28" t="s">
        <v>120</v>
      </c>
      <c r="E10" s="28" t="s">
        <v>637</v>
      </c>
      <c r="G10" s="28" t="s">
        <v>142</v>
      </c>
    </row>
    <row r="11" spans="1:17" x14ac:dyDescent="0.25">
      <c r="A11" s="28" t="s">
        <v>121</v>
      </c>
      <c r="E11" s="28" t="s">
        <v>111</v>
      </c>
      <c r="G11" s="28" t="s">
        <v>143</v>
      </c>
    </row>
    <row r="12" spans="1:17" x14ac:dyDescent="0.25">
      <c r="A12" s="28" t="s">
        <v>122</v>
      </c>
      <c r="G12" s="28" t="s">
        <v>144</v>
      </c>
    </row>
    <row r="13" spans="1:17" x14ac:dyDescent="0.25">
      <c r="A13" s="28" t="s">
        <v>123</v>
      </c>
    </row>
    <row r="14" spans="1:17" x14ac:dyDescent="0.25">
      <c r="A14" s="28" t="s">
        <v>124</v>
      </c>
    </row>
    <row r="15" spans="1:17" x14ac:dyDescent="0.25">
      <c r="A15" s="28" t="s">
        <v>125</v>
      </c>
    </row>
    <row r="16" spans="1:17" x14ac:dyDescent="0.25">
      <c r="A16" s="28" t="s">
        <v>126</v>
      </c>
    </row>
    <row r="17" spans="1:1" x14ac:dyDescent="0.25">
      <c r="A17" s="28" t="s">
        <v>127</v>
      </c>
    </row>
    <row r="18" spans="1:1" x14ac:dyDescent="0.25">
      <c r="A18" s="28" t="s">
        <v>128</v>
      </c>
    </row>
    <row r="19" spans="1:1" x14ac:dyDescent="0.25">
      <c r="A19" s="28" t="s">
        <v>129</v>
      </c>
    </row>
    <row r="20" spans="1:1" x14ac:dyDescent="0.25">
      <c r="A20" s="28" t="s">
        <v>130</v>
      </c>
    </row>
    <row r="21" spans="1:1" x14ac:dyDescent="0.25">
      <c r="A21" s="28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Danh sách phòng ban</vt:lpstr>
      <vt:lpstr>Thông tin chung</vt:lpstr>
      <vt:lpstr>Quá trình công tác</vt:lpstr>
      <vt:lpstr>Bảo hiểm xã hội</vt:lpstr>
      <vt:lpstr>Khen thưởng</vt:lpstr>
      <vt:lpstr>Kỷ luật</vt:lpstr>
      <vt:lpstr>Thông tin nhân thân</vt:lpstr>
      <vt:lpstr>Danh 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2018-11-05T02:50:06Z</dcterms:modified>
</cp:coreProperties>
</file>