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0" documentId="8_{E018E1EF-979A-4A94-86E1-0B02A5DD92B3}" xr6:coauthVersionLast="47" xr6:coauthVersionMax="47" xr10:uidLastSave="{00000000-0000-0000-0000-000000000000}"/>
  <bookViews>
    <workbookView xWindow="240" yWindow="105" windowWidth="14805" windowHeight="8010" firstSheet="4" activeTab="4" xr2:uid="{00000000-000D-0000-FFFF-FFFF00000000}"/>
  </bookViews>
  <sheets>
    <sheet name="Sheet3" sheetId="3" r:id="rId1"/>
    <sheet name="Sheet1" sheetId="6" r:id="rId2"/>
    <sheet name="Sheet4" sheetId="4" r:id="rId3"/>
    <sheet name="Sheet5" sheetId="5" r:id="rId4"/>
    <sheet name="Sheet2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6" l="1"/>
  <c r="F16" i="6"/>
  <c r="F15" i="6"/>
  <c r="F14" i="6"/>
  <c r="C4" i="6"/>
  <c r="H4" i="6"/>
  <c r="H7" i="6"/>
  <c r="H6" i="6"/>
  <c r="H5" i="6"/>
  <c r="C5" i="6"/>
  <c r="C6" i="6"/>
  <c r="C7" i="6"/>
  <c r="N13" i="5"/>
  <c r="N16" i="5"/>
  <c r="N15" i="5"/>
  <c r="N14" i="5"/>
  <c r="H6" i="5"/>
  <c r="H7" i="5"/>
  <c r="H8" i="5"/>
  <c r="H9" i="5"/>
  <c r="H5" i="5"/>
</calcChain>
</file>

<file path=xl/sharedStrings.xml><?xml version="1.0" encoding="utf-8"?>
<sst xmlns="http://schemas.openxmlformats.org/spreadsheetml/2006/main" count="118" uniqueCount="78">
  <si>
    <t>Students Result</t>
  </si>
  <si>
    <t>Roll no.</t>
  </si>
  <si>
    <t>Stu Name</t>
  </si>
  <si>
    <t>Physics</t>
  </si>
  <si>
    <t>Chem</t>
  </si>
  <si>
    <t>Maths</t>
  </si>
  <si>
    <t>john</t>
  </si>
  <si>
    <t>smith</t>
  </si>
  <si>
    <t>ravi</t>
  </si>
  <si>
    <t>suresh</t>
  </si>
  <si>
    <t>suman</t>
  </si>
  <si>
    <t>gaurav</t>
  </si>
  <si>
    <t>ROUND FUNCTION</t>
  </si>
  <si>
    <t>CEILING FUNCTION</t>
  </si>
  <si>
    <t>Formulas</t>
  </si>
  <si>
    <t>Description</t>
  </si>
  <si>
    <t>Result</t>
  </si>
  <si>
    <t>Rounds 2.15 to one Decimal place</t>
  </si>
  <si>
    <t>Rounds 2.5 up to nearest multiple of 1</t>
  </si>
  <si>
    <t>Rounds 2.149 to one Decimal place</t>
  </si>
  <si>
    <t>Rounds 2.5 up to nearest multiple of 2</t>
  </si>
  <si>
    <t>Rounds -1.475 to two  Decimal places</t>
  </si>
  <si>
    <t xml:space="preserve">Rounds 10 up to the nearest multiple of 3 </t>
  </si>
  <si>
    <t>Rounds 21.5 to one Decimal place to the Left of the Decimal point</t>
  </si>
  <si>
    <t>Rounds 610 up to nearest multiple of 100</t>
  </si>
  <si>
    <t>Floor Function</t>
  </si>
  <si>
    <t>Rounds 3.7 down to nearest multiple of 2</t>
  </si>
  <si>
    <t>Rounds 2.5 down to nearest multiple of 2</t>
  </si>
  <si>
    <t>Rounds 10 down to nearest multiple of 3</t>
  </si>
  <si>
    <t>Rounds 610 down to nearest multiple of 100</t>
  </si>
  <si>
    <t>Employee Details</t>
  </si>
  <si>
    <t>Emp ID</t>
  </si>
  <si>
    <t>Emp Name</t>
  </si>
  <si>
    <t>Deptt</t>
  </si>
  <si>
    <t>DOJ</t>
  </si>
  <si>
    <t>Salary</t>
  </si>
  <si>
    <t>Brian</t>
  </si>
  <si>
    <t>HR</t>
  </si>
  <si>
    <t>Monika</t>
  </si>
  <si>
    <t>IT</t>
  </si>
  <si>
    <t>Suman</t>
  </si>
  <si>
    <t>Sales</t>
  </si>
  <si>
    <t>Joseph</t>
  </si>
  <si>
    <t>John</t>
  </si>
  <si>
    <t>Sumit</t>
  </si>
  <si>
    <t>Marketing</t>
  </si>
  <si>
    <t>Ravi</t>
  </si>
  <si>
    <t>Mahesh</t>
  </si>
  <si>
    <t xml:space="preserve">Student Results </t>
  </si>
  <si>
    <t>Roll No.</t>
  </si>
  <si>
    <t>Total</t>
  </si>
  <si>
    <t>Percentage</t>
  </si>
  <si>
    <t xml:space="preserve">Martin </t>
  </si>
  <si>
    <t>Fail</t>
  </si>
  <si>
    <t>Rome</t>
  </si>
  <si>
    <t>Pass</t>
  </si>
  <si>
    <t>July</t>
  </si>
  <si>
    <t>Sam</t>
  </si>
  <si>
    <t>Total No. of Students</t>
  </si>
  <si>
    <t>Avg Marks in Maths</t>
  </si>
  <si>
    <t>&gt;=50</t>
  </si>
  <si>
    <t>Highest Score in Physics</t>
  </si>
  <si>
    <t>&lt;50</t>
  </si>
  <si>
    <t>Lowest Score in Maths</t>
  </si>
  <si>
    <t xml:space="preserve">Highest Score </t>
  </si>
  <si>
    <t>Rank Function</t>
  </si>
  <si>
    <t>Large Function</t>
  </si>
  <si>
    <t>Data</t>
  </si>
  <si>
    <t>Number</t>
  </si>
  <si>
    <t>Position No.</t>
  </si>
  <si>
    <t>Formula</t>
  </si>
  <si>
    <t>N-th largest value</t>
  </si>
  <si>
    <t>=LARGE(I4:I12,L3)</t>
  </si>
  <si>
    <t>the greatest largest no. in the list</t>
  </si>
  <si>
    <t>=RANK(F3,B4:B13,0)</t>
  </si>
  <si>
    <t xml:space="preserve"> descending ranking</t>
  </si>
  <si>
    <t>=RANK(F3,B4:B13,1)</t>
  </si>
  <si>
    <t>ascending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</si>
</sst>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_-[$INR]\ * #,##0.00_-;\-[$INR]\ * #,##0.00_-;_-[$INR]\ * &quot;-&quot;??_-;_-@_-"/>
  </numFmts>
  <fonts count="19">
    <font>
      <sz val="11"/>
      <color theme="1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b/>
      <i/>
      <sz val="10"/>
      <color theme="4" tint="-0.499984740745262"/>
      <name val="Aptos Narrow"/>
      <family val="2"/>
      <scheme val="minor"/>
    </font>
    <font>
      <sz val="12"/>
      <color theme="4" tint="-0.499984740745262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u/>
      <sz val="11"/>
      <color rgb="FF000000"/>
      <name val="Aptos Narrow"/>
      <scheme val="minor"/>
    </font>
    <font>
      <b/>
      <u/>
      <sz val="18"/>
      <color rgb="FFBD5015"/>
      <name val="Aptos Narrow"/>
      <scheme val="minor"/>
    </font>
    <font>
      <b/>
      <i/>
      <u/>
      <sz val="10"/>
      <color theme="4" tint="-0.499984740745262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6"/>
      <color theme="7" tint="-0.499984740745262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u/>
      <sz val="14"/>
      <color rgb="FF000000"/>
      <name val="Aptos Narrow"/>
      <scheme val="minor"/>
    </font>
    <font>
      <sz val="14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u/>
      <sz val="12"/>
      <color rgb="FF000000"/>
      <name val="Aptos Narrow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DF59D"/>
        <bgColor indexed="64"/>
      </patternFill>
    </fill>
    <fill>
      <patternFill patternType="solid">
        <fgColor rgb="FFF2CA6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4" fillId="3" borderId="1" xfId="0" applyFont="1" applyFill="1" applyBorder="1"/>
    <xf numFmtId="0" fontId="3" fillId="3" borderId="1" xfId="0" applyFont="1" applyFill="1" applyBorder="1"/>
    <xf numFmtId="0" fontId="0" fillId="0" borderId="0" xfId="0" applyAlignment="1"/>
    <xf numFmtId="0" fontId="8" fillId="2" borderId="1" xfId="0" applyFont="1" applyFill="1" applyBorder="1"/>
    <xf numFmtId="0" fontId="6" fillId="4" borderId="1" xfId="0" applyFont="1" applyFill="1" applyBorder="1"/>
    <xf numFmtId="0" fontId="6" fillId="4" borderId="2" xfId="0" applyFont="1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4" xfId="0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0" xfId="0" applyFont="1"/>
    <xf numFmtId="0" fontId="4" fillId="0" borderId="4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4" fillId="0" borderId="0" xfId="0" applyFont="1"/>
    <xf numFmtId="0" fontId="15" fillId="5" borderId="8" xfId="0" applyFont="1" applyFill="1" applyBorder="1"/>
    <xf numFmtId="0" fontId="15" fillId="5" borderId="4" xfId="0" applyFont="1" applyFill="1" applyBorder="1"/>
    <xf numFmtId="0" fontId="15" fillId="5" borderId="4" xfId="0" applyFont="1" applyFill="1" applyBorder="1" applyAlignment="1">
      <alignment horizontal="center"/>
    </xf>
    <xf numFmtId="0" fontId="15" fillId="5" borderId="5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9" fillId="6" borderId="4" xfId="0" applyFont="1" applyFill="1" applyBorder="1"/>
    <xf numFmtId="0" fontId="11" fillId="6" borderId="5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7" fillId="7" borderId="11" xfId="0" applyFont="1" applyFill="1" applyBorder="1" applyAlignment="1">
      <alignment horizontal="center"/>
    </xf>
    <xf numFmtId="0" fontId="16" fillId="8" borderId="10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4" fillId="6" borderId="10" xfId="0" applyFont="1" applyFill="1" applyBorder="1" applyAlignment="1">
      <alignment horizontal="center"/>
    </xf>
    <xf numFmtId="0" fontId="0" fillId="0" borderId="22" xfId="0" applyBorder="1"/>
    <xf numFmtId="0" fontId="13" fillId="0" borderId="20" xfId="0" applyFont="1" applyBorder="1"/>
    <xf numFmtId="0" fontId="13" fillId="0" borderId="21" xfId="0" applyFont="1" applyBorder="1"/>
    <xf numFmtId="0" fontId="13" fillId="9" borderId="12" xfId="0" applyFont="1" applyFill="1" applyBorder="1"/>
    <xf numFmtId="0" fontId="13" fillId="9" borderId="13" xfId="0" applyFont="1" applyFill="1" applyBorder="1"/>
    <xf numFmtId="0" fontId="0" fillId="9" borderId="14" xfId="0" applyFill="1" applyBorder="1"/>
    <xf numFmtId="0" fontId="13" fillId="9" borderId="15" xfId="0" applyFont="1" applyFill="1" applyBorder="1"/>
    <xf numFmtId="0" fontId="13" fillId="9" borderId="0" xfId="0" applyFont="1" applyFill="1" applyBorder="1"/>
    <xf numFmtId="0" fontId="0" fillId="9" borderId="16" xfId="0" applyFill="1" applyBorder="1"/>
    <xf numFmtId="0" fontId="0" fillId="2" borderId="19" xfId="0" applyFill="1" applyBorder="1"/>
    <xf numFmtId="0" fontId="9" fillId="4" borderId="5" xfId="0" applyFont="1" applyFill="1" applyBorder="1"/>
    <xf numFmtId="0" fontId="9" fillId="4" borderId="8" xfId="0" applyFont="1" applyFill="1" applyBorder="1"/>
    <xf numFmtId="0" fontId="9" fillId="0" borderId="8" xfId="0" applyFont="1" applyBorder="1"/>
    <xf numFmtId="0" fontId="9" fillId="0" borderId="28" xfId="0" applyFont="1" applyBorder="1"/>
    <xf numFmtId="0" fontId="9" fillId="4" borderId="10" xfId="0" applyFont="1" applyFill="1" applyBorder="1"/>
    <xf numFmtId="0" fontId="9" fillId="0" borderId="10" xfId="0" applyFont="1" applyBorder="1"/>
    <xf numFmtId="0" fontId="9" fillId="4" borderId="10" xfId="0" applyFont="1" applyFill="1" applyBorder="1" applyAlignment="1">
      <alignment wrapText="1"/>
    </xf>
    <xf numFmtId="0" fontId="9" fillId="0" borderId="27" xfId="0" applyFont="1" applyBorder="1" applyAlignment="1">
      <alignment wrapText="1"/>
    </xf>
    <xf numFmtId="0" fontId="9" fillId="0" borderId="5" xfId="0" applyFont="1" applyBorder="1"/>
    <xf numFmtId="0" fontId="9" fillId="0" borderId="26" xfId="0" applyFont="1" applyBorder="1"/>
    <xf numFmtId="0" fontId="9" fillId="0" borderId="0" xfId="0" applyFont="1"/>
    <xf numFmtId="0" fontId="9" fillId="0" borderId="10" xfId="0" applyFont="1" applyBorder="1" applyAlignment="1">
      <alignment wrapText="1"/>
    </xf>
    <xf numFmtId="0" fontId="15" fillId="11" borderId="23" xfId="0" applyFont="1" applyFill="1" applyBorder="1" applyAlignment="1">
      <alignment horizontal="center"/>
    </xf>
    <xf numFmtId="0" fontId="15" fillId="11" borderId="24" xfId="0" applyFont="1" applyFill="1" applyBorder="1" applyAlignment="1">
      <alignment horizontal="center"/>
    </xf>
    <xf numFmtId="0" fontId="15" fillId="11" borderId="25" xfId="0" applyFont="1" applyFill="1" applyBorder="1" applyAlignment="1">
      <alignment horizontal="center"/>
    </xf>
    <xf numFmtId="0" fontId="15" fillId="11" borderId="10" xfId="0" applyFont="1" applyFill="1" applyBorder="1" applyAlignment="1">
      <alignment horizontal="center"/>
    </xf>
    <xf numFmtId="0" fontId="9" fillId="12" borderId="5" xfId="0" applyFont="1" applyFill="1" applyBorder="1"/>
    <xf numFmtId="0" fontId="9" fillId="12" borderId="10" xfId="0" applyFont="1" applyFill="1" applyBorder="1"/>
    <xf numFmtId="0" fontId="9" fillId="12" borderId="8" xfId="0" applyFont="1" applyFill="1" applyBorder="1"/>
    <xf numFmtId="2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9" fillId="8" borderId="10" xfId="0" applyFont="1" applyFill="1" applyBorder="1" applyAlignment="1">
      <alignment horizontal="right"/>
    </xf>
    <xf numFmtId="0" fontId="0" fillId="13" borderId="10" xfId="0" applyFill="1" applyBorder="1"/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9" fillId="10" borderId="17" xfId="0" applyFont="1" applyFill="1" applyBorder="1" applyAlignment="1">
      <alignment horizontal="right" wrapText="1" indent="1"/>
    </xf>
    <xf numFmtId="0" fontId="9" fillId="10" borderId="18" xfId="0" applyFont="1" applyFill="1" applyBorder="1" applyAlignment="1">
      <alignment horizontal="right" wrapText="1" indent="1"/>
    </xf>
    <xf numFmtId="0" fontId="9" fillId="10" borderId="19" xfId="0" applyFont="1" applyFill="1" applyBorder="1" applyAlignment="1">
      <alignment horizontal="right" wrapText="1" indent="1"/>
    </xf>
    <xf numFmtId="0" fontId="1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10" xfId="0" quotePrefix="1" applyBorder="1"/>
    <xf numFmtId="0" fontId="0" fillId="13" borderId="10" xfId="0" quotePrefix="1" applyFill="1" applyBorder="1"/>
    <xf numFmtId="0" fontId="0" fillId="0" borderId="10" xfId="0" quotePrefix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</dxf>
    <dxf>
      <font>
        <b/>
        <color theme="0"/>
      </font>
      <fill>
        <patternFill patternType="solid">
          <fgColor indexed="64"/>
          <bgColor theme="3" tint="0.499984740745262"/>
        </patternFill>
      </fill>
      <alignment horizontal="center"/>
    </dxf>
    <dxf>
      <font>
        <b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</font>
    </dxf>
    <dxf>
      <font>
        <b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</dxf>
    <dxf>
      <font>
        <b/>
        <color theme="0"/>
      </font>
      <fill>
        <patternFill patternType="solid">
          <fgColor indexed="64"/>
          <bgColor theme="3" tint="0.499984740745262"/>
        </patternFill>
      </fill>
      <alignment horizontal="center"/>
    </dxf>
  </dxfs>
  <tableStyles count="0" defaultTableStyle="TableStyleMedium2" defaultPivotStyle="PivotStyleMedium9"/>
  <colors>
    <mruColors>
      <color rgb="FFF2CA63"/>
      <color rgb="FFEDF59D"/>
      <color rgb="FFF06F51"/>
      <color rgb="FFFF58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D9766-29E1-47A6-A837-F59F4B15A65A}" name="Table1" displayName="Table1" ref="C3:E7" totalsRowShown="0" headerRowDxfId="21" dataDxfId="20" headerRowBorderDxfId="18" tableBorderDxfId="19" totalsRowBorderDxfId="17">
  <autoFilter ref="C3:E7" xr:uid="{7EED9766-29E1-47A6-A837-F59F4B15A65A}"/>
  <tableColumns count="3">
    <tableColumn id="1" xr3:uid="{DE640A84-F78C-4BB2-96F2-E51E182926E1}" name="Formulas" dataDxfId="16"/>
    <tableColumn id="2" xr3:uid="{2E2CD75C-2736-4710-B94A-23BC47F4A361}" name="Description" dataDxfId="15"/>
    <tableColumn id="3" xr3:uid="{FE6B5D67-00EE-426F-B04E-16BF60AB672D}" name="Result" data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212F42-6987-4C5C-861B-68D076078FF7}" name="Table2" displayName="Table2" ref="F12:H16" totalsRowShown="0" headerRowDxfId="13" dataDxfId="12" headerRowBorderDxfId="10" tableBorderDxfId="11" totalsRowBorderDxfId="9">
  <autoFilter ref="F12:H16" xr:uid="{F5212F42-6987-4C5C-861B-68D076078FF7}"/>
  <tableColumns count="3">
    <tableColumn id="1" xr3:uid="{1468577F-8E07-4A36-8DE4-AD0DACC87807}" name="Formulas" dataDxfId="8"/>
    <tableColumn id="2" xr3:uid="{BAE91FEE-5320-423C-9A4B-3003B0B366BB}" name="Description" dataDxfId="7"/>
    <tableColumn id="3" xr3:uid="{E785B6A2-5A11-4492-A0B2-49D2AAB0A57D}" name="Result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43C8-4F8D-4816-902A-EB152D408E67}">
  <dimension ref="B2:O12"/>
  <sheetViews>
    <sheetView workbookViewId="0">
      <selection activeCell="M9" sqref="M9"/>
    </sheetView>
  </sheetViews>
  <sheetFormatPr defaultRowHeight="15"/>
  <cols>
    <col min="2" max="2" width="14.28515625" bestFit="1" customWidth="1"/>
  </cols>
  <sheetData>
    <row r="2" spans="2:15" ht="21" customHeight="1">
      <c r="B2" s="79" t="s">
        <v>0</v>
      </c>
      <c r="C2" s="79"/>
      <c r="D2" s="79"/>
      <c r="E2" s="79"/>
      <c r="F2" s="79"/>
    </row>
    <row r="4" spans="2:15" ht="24">
      <c r="B4" s="4" t="s">
        <v>1</v>
      </c>
      <c r="C4" s="5" t="s">
        <v>2</v>
      </c>
      <c r="D4" s="4" t="s">
        <v>3</v>
      </c>
      <c r="E4" s="4" t="s">
        <v>4</v>
      </c>
      <c r="F4" s="6" t="s">
        <v>5</v>
      </c>
      <c r="J4" s="80" t="s">
        <v>0</v>
      </c>
      <c r="K4" s="81"/>
      <c r="L4" s="81"/>
      <c r="M4" s="81"/>
      <c r="N4" s="81"/>
      <c r="O4" s="7"/>
    </row>
    <row r="5" spans="2:15" ht="15.75">
      <c r="B5" s="3">
        <v>101</v>
      </c>
      <c r="C5" s="1" t="s">
        <v>6</v>
      </c>
      <c r="D5" s="2">
        <v>89</v>
      </c>
      <c r="E5" s="2">
        <v>67</v>
      </c>
      <c r="F5" s="2">
        <v>35</v>
      </c>
    </row>
    <row r="6" spans="2:15" ht="15.75">
      <c r="B6" s="3">
        <v>102</v>
      </c>
      <c r="C6" s="1" t="s">
        <v>7</v>
      </c>
      <c r="D6" s="2">
        <v>44</v>
      </c>
      <c r="E6" s="2">
        <v>15</v>
      </c>
      <c r="F6" s="2">
        <v>88</v>
      </c>
      <c r="J6" s="4" t="s">
        <v>1</v>
      </c>
      <c r="K6" s="5" t="s">
        <v>2</v>
      </c>
      <c r="L6" s="4" t="s">
        <v>3</v>
      </c>
      <c r="M6" s="4" t="s">
        <v>4</v>
      </c>
      <c r="N6" s="6" t="s">
        <v>5</v>
      </c>
    </row>
    <row r="7" spans="2:15" ht="15.75">
      <c r="B7" s="3">
        <v>103</v>
      </c>
      <c r="C7" s="1" t="s">
        <v>8</v>
      </c>
      <c r="D7" s="2">
        <v>78</v>
      </c>
      <c r="E7" s="2">
        <v>42</v>
      </c>
      <c r="F7" s="2">
        <v>76</v>
      </c>
      <c r="J7" s="3">
        <v>101</v>
      </c>
      <c r="K7" s="8" t="s">
        <v>6</v>
      </c>
      <c r="L7" s="2">
        <v>89</v>
      </c>
      <c r="M7" s="2">
        <v>67</v>
      </c>
      <c r="N7" s="2">
        <v>35</v>
      </c>
    </row>
    <row r="8" spans="2:15" ht="15.75">
      <c r="B8" s="3">
        <v>104</v>
      </c>
      <c r="C8" s="1" t="s">
        <v>9</v>
      </c>
      <c r="D8" s="2">
        <v>34</v>
      </c>
      <c r="E8" s="2">
        <v>66</v>
      </c>
      <c r="F8" s="2">
        <v>27</v>
      </c>
      <c r="J8" s="3">
        <v>102</v>
      </c>
      <c r="K8" s="8" t="s">
        <v>7</v>
      </c>
      <c r="L8" s="2">
        <v>44</v>
      </c>
      <c r="M8" s="2">
        <v>15</v>
      </c>
      <c r="N8" s="2">
        <v>88</v>
      </c>
    </row>
    <row r="9" spans="2:15" ht="15.75">
      <c r="B9" s="3">
        <v>105</v>
      </c>
      <c r="C9" s="1" t="s">
        <v>10</v>
      </c>
      <c r="D9" s="2">
        <v>73</v>
      </c>
      <c r="E9" s="2">
        <v>34</v>
      </c>
      <c r="F9" s="2">
        <v>55</v>
      </c>
      <c r="J9" s="3">
        <v>103</v>
      </c>
      <c r="K9" s="8" t="s">
        <v>8</v>
      </c>
      <c r="L9" s="2">
        <v>78</v>
      </c>
      <c r="M9" s="2">
        <v>42</v>
      </c>
      <c r="N9" s="2">
        <v>76</v>
      </c>
    </row>
    <row r="10" spans="2:15" ht="15.75">
      <c r="B10" s="3">
        <v>106</v>
      </c>
      <c r="C10" s="1" t="s">
        <v>11</v>
      </c>
      <c r="D10" s="2">
        <v>19</v>
      </c>
      <c r="E10" s="2">
        <v>45</v>
      </c>
      <c r="F10" s="2">
        <v>77</v>
      </c>
      <c r="J10" s="3">
        <v>104</v>
      </c>
      <c r="K10" s="8" t="s">
        <v>9</v>
      </c>
      <c r="L10" s="2">
        <v>34</v>
      </c>
      <c r="M10" s="2">
        <v>66</v>
      </c>
      <c r="N10" s="2">
        <v>27</v>
      </c>
    </row>
    <row r="11" spans="2:15" ht="15.75">
      <c r="J11" s="3">
        <v>105</v>
      </c>
      <c r="K11" s="8" t="s">
        <v>10</v>
      </c>
      <c r="L11" s="2">
        <v>73</v>
      </c>
      <c r="M11" s="2">
        <v>34</v>
      </c>
      <c r="N11" s="2">
        <v>55</v>
      </c>
    </row>
    <row r="12" spans="2:15" ht="15.75">
      <c r="J12" s="3">
        <v>106</v>
      </c>
      <c r="K12" s="8" t="s">
        <v>11</v>
      </c>
      <c r="L12" s="2">
        <v>19</v>
      </c>
      <c r="M12" s="2">
        <v>45</v>
      </c>
      <c r="N12" s="2">
        <v>77</v>
      </c>
    </row>
  </sheetData>
  <mergeCells count="2">
    <mergeCell ref="B2:F2"/>
    <mergeCell ref="J4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58E3-3CD6-41F8-9E08-38FCD963818A}">
  <dimension ref="C1:J16"/>
  <sheetViews>
    <sheetView workbookViewId="0">
      <selection activeCell="G2" sqref="G2"/>
    </sheetView>
  </sheetViews>
  <sheetFormatPr defaultRowHeight="15"/>
  <cols>
    <col min="3" max="3" width="18.28515625" customWidth="1"/>
    <col min="4" max="4" width="31.7109375" customWidth="1"/>
    <col min="6" max="6" width="11.140625" customWidth="1"/>
    <col min="7" max="7" width="38.85546875" customWidth="1"/>
    <col min="8" max="8" width="10.7109375" customWidth="1"/>
    <col min="9" max="9" width="34.28515625" customWidth="1"/>
  </cols>
  <sheetData>
    <row r="1" spans="3:10" ht="15.75">
      <c r="C1" s="82" t="s">
        <v>12</v>
      </c>
      <c r="D1" s="82"/>
      <c r="E1" s="82"/>
      <c r="I1" s="78" t="s">
        <v>13</v>
      </c>
    </row>
    <row r="3" spans="3:10">
      <c r="C3" s="64" t="s">
        <v>14</v>
      </c>
      <c r="D3" s="65" t="s">
        <v>15</v>
      </c>
      <c r="E3" s="66" t="s">
        <v>16</v>
      </c>
      <c r="H3" s="67" t="s">
        <v>14</v>
      </c>
      <c r="I3" s="67" t="s">
        <v>15</v>
      </c>
      <c r="J3" s="67" t="s">
        <v>16</v>
      </c>
    </row>
    <row r="4" spans="3:10">
      <c r="C4" s="52">
        <f>ROUND(2.15, 1)</f>
        <v>2.2000000000000002</v>
      </c>
      <c r="D4" s="56" t="s">
        <v>17</v>
      </c>
      <c r="E4" s="53">
        <v>2.2000000000000002</v>
      </c>
      <c r="H4" s="56">
        <f>CEILING(2.5, 1)</f>
        <v>3</v>
      </c>
      <c r="I4" s="56" t="s">
        <v>18</v>
      </c>
      <c r="J4" s="56">
        <v>3</v>
      </c>
    </row>
    <row r="5" spans="3:10">
      <c r="C5" s="60">
        <f>ROUND(2.149,1)</f>
        <v>2.1</v>
      </c>
      <c r="D5" s="57" t="s">
        <v>19</v>
      </c>
      <c r="E5" s="54">
        <v>2.1</v>
      </c>
      <c r="H5" s="57">
        <f>CEILING(2.5, 2)</f>
        <v>4</v>
      </c>
      <c r="I5" s="57" t="s">
        <v>20</v>
      </c>
      <c r="J5" s="57">
        <v>4</v>
      </c>
    </row>
    <row r="6" spans="3:10" ht="29.25">
      <c r="C6" s="52">
        <f>ROUND(-1.475, 2)</f>
        <v>-1.48</v>
      </c>
      <c r="D6" s="58" t="s">
        <v>21</v>
      </c>
      <c r="E6" s="53">
        <v>-1.48</v>
      </c>
      <c r="H6" s="56">
        <f>CEILING(10, 3)</f>
        <v>12</v>
      </c>
      <c r="I6" s="58" t="s">
        <v>22</v>
      </c>
      <c r="J6" s="56">
        <v>12</v>
      </c>
    </row>
    <row r="7" spans="3:10" ht="29.25">
      <c r="C7" s="61">
        <f>ROUND(21.5, -1)</f>
        <v>20</v>
      </c>
      <c r="D7" s="59" t="s">
        <v>23</v>
      </c>
      <c r="E7" s="55">
        <v>20</v>
      </c>
      <c r="H7" s="57">
        <f>CEILING(610, 100)</f>
        <v>700</v>
      </c>
      <c r="I7" s="63" t="s">
        <v>24</v>
      </c>
      <c r="J7" s="57">
        <v>700</v>
      </c>
    </row>
    <row r="8" spans="3:10">
      <c r="C8" s="62"/>
      <c r="D8" s="62"/>
      <c r="E8" s="62"/>
    </row>
    <row r="9" spans="3:10">
      <c r="C9" s="62"/>
      <c r="D9" s="62"/>
      <c r="E9" s="62"/>
    </row>
    <row r="10" spans="3:10" ht="18.75">
      <c r="C10" s="62"/>
      <c r="D10" s="62"/>
      <c r="E10" s="62"/>
      <c r="F10" s="83" t="s">
        <v>25</v>
      </c>
      <c r="G10" s="81"/>
      <c r="H10" s="81"/>
    </row>
    <row r="11" spans="3:10">
      <c r="C11" s="62"/>
      <c r="D11" s="62"/>
      <c r="E11" s="62"/>
    </row>
    <row r="12" spans="3:10">
      <c r="F12" s="64" t="s">
        <v>14</v>
      </c>
      <c r="G12" s="65" t="s">
        <v>15</v>
      </c>
      <c r="H12" s="66" t="s">
        <v>16</v>
      </c>
    </row>
    <row r="13" spans="3:10">
      <c r="F13" s="68">
        <f>FLOOR(3.7,2)</f>
        <v>2</v>
      </c>
      <c r="G13" s="69" t="s">
        <v>26</v>
      </c>
      <c r="H13" s="70">
        <v>2</v>
      </c>
    </row>
    <row r="14" spans="3:10">
      <c r="F14" s="60">
        <f>FLOOR(2.5,2)</f>
        <v>2</v>
      </c>
      <c r="G14" s="57" t="s">
        <v>27</v>
      </c>
      <c r="H14" s="54">
        <v>2</v>
      </c>
    </row>
    <row r="15" spans="3:10">
      <c r="F15" s="68">
        <f>FLOOR(10,3)</f>
        <v>9</v>
      </c>
      <c r="G15" s="69" t="s">
        <v>28</v>
      </c>
      <c r="H15" s="70">
        <v>9</v>
      </c>
    </row>
    <row r="16" spans="3:10" ht="29.25">
      <c r="F16" s="61">
        <f>FLOOR(610,100)</f>
        <v>600</v>
      </c>
      <c r="G16" s="59" t="s">
        <v>29</v>
      </c>
      <c r="H16" s="55">
        <v>600</v>
      </c>
    </row>
  </sheetData>
  <mergeCells count="2">
    <mergeCell ref="C1:E1"/>
    <mergeCell ref="F10:H10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14445-E7C3-4E4A-AD03-BD19E61E0616}">
  <dimension ref="B2:I12"/>
  <sheetViews>
    <sheetView workbookViewId="0">
      <selection activeCell="K12" sqref="K12"/>
    </sheetView>
  </sheetViews>
  <sheetFormatPr defaultRowHeight="15"/>
  <cols>
    <col min="3" max="3" width="10.42578125" bestFit="1" customWidth="1"/>
    <col min="4" max="4" width="9.28515625" bestFit="1" customWidth="1"/>
    <col min="5" max="5" width="10.85546875" bestFit="1" customWidth="1"/>
    <col min="6" max="6" width="13.85546875" bestFit="1" customWidth="1"/>
    <col min="9" max="9" width="13" bestFit="1" customWidth="1"/>
    <col min="10" max="10" width="13.5703125" customWidth="1"/>
  </cols>
  <sheetData>
    <row r="2" spans="2:9" ht="21">
      <c r="B2" s="84" t="s">
        <v>30</v>
      </c>
      <c r="C2" s="84"/>
      <c r="D2" s="84"/>
      <c r="E2" s="84"/>
      <c r="F2" s="84"/>
    </row>
    <row r="4" spans="2:9">
      <c r="B4" s="9" t="s">
        <v>31</v>
      </c>
      <c r="C4" s="10" t="s">
        <v>32</v>
      </c>
      <c r="D4" s="9" t="s">
        <v>33</v>
      </c>
      <c r="E4" s="9" t="s">
        <v>34</v>
      </c>
      <c r="F4" s="9" t="s">
        <v>35</v>
      </c>
    </row>
    <row r="5" spans="2:9" ht="15.75">
      <c r="B5" s="11">
        <v>101</v>
      </c>
      <c r="C5" s="14" t="s">
        <v>36</v>
      </c>
      <c r="D5" s="13" t="s">
        <v>37</v>
      </c>
      <c r="E5" s="16">
        <v>36892</v>
      </c>
      <c r="F5" s="17">
        <v>45000</v>
      </c>
    </row>
    <row r="6" spans="2:9" ht="15.75">
      <c r="B6" s="12">
        <v>102</v>
      </c>
      <c r="C6" s="15" t="s">
        <v>38</v>
      </c>
      <c r="D6" s="13" t="s">
        <v>39</v>
      </c>
      <c r="E6" s="16">
        <v>37723</v>
      </c>
      <c r="F6" s="17">
        <v>34220</v>
      </c>
    </row>
    <row r="7" spans="2:9" ht="15.75">
      <c r="B7" s="11">
        <v>103</v>
      </c>
      <c r="C7" s="15" t="s">
        <v>40</v>
      </c>
      <c r="D7" s="13" t="s">
        <v>41</v>
      </c>
      <c r="E7" s="16">
        <v>38554</v>
      </c>
      <c r="F7" s="17">
        <v>67800</v>
      </c>
    </row>
    <row r="8" spans="2:9" ht="15.75">
      <c r="B8" s="11">
        <v>104</v>
      </c>
      <c r="C8" s="15" t="s">
        <v>42</v>
      </c>
      <c r="D8" s="13" t="s">
        <v>39</v>
      </c>
      <c r="E8" s="16">
        <v>39385</v>
      </c>
      <c r="F8" s="17">
        <v>8389</v>
      </c>
    </row>
    <row r="9" spans="2:9" ht="15.75">
      <c r="B9" s="11">
        <v>105</v>
      </c>
      <c r="C9" s="15" t="s">
        <v>43</v>
      </c>
      <c r="D9" s="13" t="s">
        <v>41</v>
      </c>
      <c r="E9" s="16">
        <v>40216</v>
      </c>
      <c r="F9" s="17">
        <v>39003</v>
      </c>
      <c r="I9" s="71"/>
    </row>
    <row r="10" spans="2:9" ht="15.75">
      <c r="B10" s="11">
        <v>106</v>
      </c>
      <c r="C10" s="15" t="s">
        <v>44</v>
      </c>
      <c r="D10" s="13" t="s">
        <v>45</v>
      </c>
      <c r="E10" s="16">
        <v>41047</v>
      </c>
      <c r="F10" s="17">
        <v>12300</v>
      </c>
    </row>
    <row r="11" spans="2:9" ht="15.75">
      <c r="B11" s="11">
        <v>107</v>
      </c>
      <c r="C11" s="15" t="s">
        <v>46</v>
      </c>
      <c r="D11" s="13" t="s">
        <v>37</v>
      </c>
      <c r="E11" s="16">
        <v>40782</v>
      </c>
      <c r="F11" s="17">
        <v>48490</v>
      </c>
    </row>
    <row r="12" spans="2:9" ht="15.75">
      <c r="B12" s="11">
        <v>108</v>
      </c>
      <c r="C12" s="15" t="s">
        <v>47</v>
      </c>
      <c r="D12" s="13" t="s">
        <v>39</v>
      </c>
      <c r="E12" s="16">
        <v>42709</v>
      </c>
      <c r="F12" s="17">
        <v>18300</v>
      </c>
    </row>
  </sheetData>
  <mergeCells count="1">
    <mergeCell ref="B2:F2"/>
  </mergeCells>
  <conditionalFormatting sqref="B5:B12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BEE9-ECA5-4845-9C8C-340023478790}">
  <dimension ref="B2:N17"/>
  <sheetViews>
    <sheetView workbookViewId="0">
      <selection activeCell="O7" sqref="O7"/>
    </sheetView>
  </sheetViews>
  <sheetFormatPr defaultRowHeight="15"/>
  <cols>
    <col min="3" max="3" width="9.28515625" bestFit="1" customWidth="1"/>
    <col min="4" max="4" width="12.5703125" customWidth="1"/>
    <col min="8" max="8" width="8.85546875" customWidth="1"/>
    <col min="9" max="9" width="14.85546875" customWidth="1"/>
  </cols>
  <sheetData>
    <row r="2" spans="2:14" ht="18.75">
      <c r="B2" s="83" t="s">
        <v>48</v>
      </c>
      <c r="C2" s="85"/>
      <c r="D2" s="85"/>
      <c r="E2" s="85"/>
      <c r="F2" s="85"/>
      <c r="G2" s="85"/>
      <c r="H2" s="85"/>
      <c r="I2" s="85"/>
    </row>
    <row r="4" spans="2:14">
      <c r="B4" s="24" t="s">
        <v>49</v>
      </c>
      <c r="C4" s="25" t="s">
        <v>2</v>
      </c>
      <c r="D4" s="26" t="s">
        <v>3</v>
      </c>
      <c r="E4" s="26" t="s">
        <v>4</v>
      </c>
      <c r="F4" s="26" t="s">
        <v>5</v>
      </c>
      <c r="G4" s="26" t="s">
        <v>50</v>
      </c>
      <c r="H4" s="26" t="s">
        <v>51</v>
      </c>
      <c r="I4" s="27" t="s">
        <v>16</v>
      </c>
      <c r="J4" s="23"/>
    </row>
    <row r="5" spans="2:14" ht="15.75">
      <c r="B5" s="28">
        <v>101</v>
      </c>
      <c r="C5" s="29" t="s">
        <v>52</v>
      </c>
      <c r="D5" s="30">
        <v>99</v>
      </c>
      <c r="E5" s="30">
        <v>34</v>
      </c>
      <c r="F5" s="30">
        <v>12</v>
      </c>
      <c r="G5" s="30">
        <v>145</v>
      </c>
      <c r="H5" s="31">
        <f>G5/300*100</f>
        <v>48.333333333333336</v>
      </c>
      <c r="I5" s="32" t="s">
        <v>53</v>
      </c>
    </row>
    <row r="6" spans="2:14" ht="15.75">
      <c r="B6" s="22">
        <v>102</v>
      </c>
      <c r="C6" s="21" t="s">
        <v>43</v>
      </c>
      <c r="D6" s="18">
        <v>49</v>
      </c>
      <c r="E6" s="18">
        <v>65</v>
      </c>
      <c r="F6" s="18">
        <v>34</v>
      </c>
      <c r="G6" s="18">
        <v>148</v>
      </c>
      <c r="H6" s="31">
        <f>G6/300*100</f>
        <v>49.333333333333336</v>
      </c>
      <c r="I6" s="19" t="s">
        <v>53</v>
      </c>
    </row>
    <row r="7" spans="2:14" ht="15.75">
      <c r="B7" s="28">
        <v>103</v>
      </c>
      <c r="C7" s="29" t="s">
        <v>54</v>
      </c>
      <c r="D7" s="30">
        <v>28</v>
      </c>
      <c r="E7" s="30">
        <v>36</v>
      </c>
      <c r="F7" s="30">
        <v>96</v>
      </c>
      <c r="G7" s="30">
        <v>160</v>
      </c>
      <c r="H7" s="31">
        <f t="shared" ref="H6:H9" si="0">G7/300*100</f>
        <v>53.333333333333336</v>
      </c>
      <c r="I7" s="32" t="s">
        <v>55</v>
      </c>
    </row>
    <row r="8" spans="2:14" ht="15.75">
      <c r="B8" s="22">
        <v>104</v>
      </c>
      <c r="C8" s="21" t="s">
        <v>56</v>
      </c>
      <c r="D8" s="18">
        <v>89</v>
      </c>
      <c r="E8" s="18">
        <v>76</v>
      </c>
      <c r="F8" s="18">
        <v>76</v>
      </c>
      <c r="G8" s="18">
        <v>241</v>
      </c>
      <c r="H8" s="31">
        <f t="shared" si="0"/>
        <v>80.333333333333329</v>
      </c>
      <c r="I8" s="19" t="s">
        <v>55</v>
      </c>
    </row>
    <row r="9" spans="2:14" ht="15.75">
      <c r="B9" s="33">
        <v>105</v>
      </c>
      <c r="C9" s="34" t="s">
        <v>57</v>
      </c>
      <c r="D9" s="35">
        <v>66</v>
      </c>
      <c r="E9" s="35">
        <v>55</v>
      </c>
      <c r="F9" s="35">
        <v>73</v>
      </c>
      <c r="G9" s="35">
        <v>194</v>
      </c>
      <c r="H9" s="31">
        <f t="shared" si="0"/>
        <v>64.666666666666657</v>
      </c>
      <c r="I9" s="36" t="s">
        <v>55</v>
      </c>
    </row>
    <row r="10" spans="2:14" ht="15.75">
      <c r="I10" s="20"/>
    </row>
    <row r="13" spans="2:14" ht="18.75">
      <c r="K13" s="45" t="s">
        <v>58</v>
      </c>
      <c r="L13" s="46"/>
      <c r="M13" s="47"/>
      <c r="N13" s="47">
        <f>COUNT(B5:B10)</f>
        <v>5</v>
      </c>
    </row>
    <row r="14" spans="2:14" ht="18.75">
      <c r="D14" s="39" t="s">
        <v>51</v>
      </c>
      <c r="E14" s="39" t="s">
        <v>16</v>
      </c>
      <c r="K14" s="43" t="s">
        <v>59</v>
      </c>
      <c r="L14" s="44"/>
      <c r="M14" s="42"/>
      <c r="N14" s="42">
        <f>AVERAGE(F5:F9)</f>
        <v>58.2</v>
      </c>
    </row>
    <row r="15" spans="2:14" ht="18.75">
      <c r="D15" s="40" t="s">
        <v>60</v>
      </c>
      <c r="E15" s="41" t="s">
        <v>55</v>
      </c>
      <c r="K15" s="48" t="s">
        <v>61</v>
      </c>
      <c r="L15" s="49"/>
      <c r="M15" s="50"/>
      <c r="N15" s="50">
        <f>MAX(D5:D9)</f>
        <v>99</v>
      </c>
    </row>
    <row r="16" spans="2:14" ht="18.75">
      <c r="D16" s="37" t="s">
        <v>62</v>
      </c>
      <c r="E16" s="38" t="s">
        <v>53</v>
      </c>
      <c r="K16" s="43" t="s">
        <v>63</v>
      </c>
      <c r="L16" s="44"/>
      <c r="M16" s="42"/>
      <c r="N16" s="42">
        <f>MIN(F5:F9)</f>
        <v>12</v>
      </c>
    </row>
    <row r="17" spans="11:14">
      <c r="K17" s="86" t="s">
        <v>64</v>
      </c>
      <c r="L17" s="87"/>
      <c r="M17" s="88"/>
      <c r="N17" s="51"/>
    </row>
  </sheetData>
  <mergeCells count="2">
    <mergeCell ref="B2:I2"/>
    <mergeCell ref="K17:M17"/>
  </mergeCells>
  <conditionalFormatting sqref="I5:I7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I5:I7">
    <cfRule type="cellIs" dxfId="4" priority="5" stopIfTrue="1" operator="greaterThan">
      <formula>"Pass"</formula>
    </cfRule>
  </conditionalFormatting>
  <conditionalFormatting sqref="I5:I7">
    <cfRule type="containsText" dxfId="3" priority="4" operator="containsText" text="Pass">
      <formula>NOT(ISERROR(SEARCH("Pass",I5)))</formula>
    </cfRule>
  </conditionalFormatting>
  <conditionalFormatting sqref="I8:I9">
    <cfRule type="containsText" dxfId="2" priority="3" operator="containsText" text="Fail">
      <formula>NOT(ISERROR(SEARCH("Fail",I8)))</formula>
    </cfRule>
  </conditionalFormatting>
  <conditionalFormatting sqref="I5:I9">
    <cfRule type="containsText" dxfId="1" priority="2" operator="containsText" text="Fail">
      <formula>NOT(ISERROR(SEARCH("Fail",I5)))</formula>
    </cfRule>
  </conditionalFormatting>
  <conditionalFormatting sqref="I5:I9">
    <cfRule type="containsText" dxfId="0" priority="1" operator="containsText" text="Pass">
      <formula>NOT(ISERROR(SEARCH("Pass",I5)))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E3F0-6843-4415-ADF2-5214BADFB965}">
  <dimension ref="A1:M13"/>
  <sheetViews>
    <sheetView tabSelected="1" workbookViewId="0">
      <selection activeCell="K10" sqref="K10"/>
    </sheetView>
  </sheetViews>
  <sheetFormatPr defaultRowHeight="15"/>
  <cols>
    <col min="1" max="1" width="9.85546875" customWidth="1"/>
    <col min="5" max="5" width="19.42578125" customWidth="1"/>
    <col min="6" max="6" width="33.7109375" customWidth="1"/>
    <col min="9" max="9" width="13.42578125" bestFit="1" customWidth="1"/>
    <col min="11" max="11" width="16.28515625" customWidth="1"/>
    <col min="12" max="12" width="35.85546875" customWidth="1"/>
    <col min="13" max="13" width="15.85546875" bestFit="1" customWidth="1"/>
  </cols>
  <sheetData>
    <row r="1" spans="1:13" ht="15.75">
      <c r="A1" s="89" t="s">
        <v>65</v>
      </c>
      <c r="B1" s="90"/>
      <c r="C1" s="90"/>
      <c r="D1" s="90"/>
      <c r="E1" s="90"/>
      <c r="F1" s="90"/>
      <c r="I1" s="89" t="s">
        <v>66</v>
      </c>
      <c r="J1" s="90"/>
      <c r="K1" s="90"/>
      <c r="L1" s="90"/>
    </row>
    <row r="3" spans="1:13">
      <c r="B3" s="74" t="s">
        <v>67</v>
      </c>
      <c r="E3" s="76" t="s">
        <v>68</v>
      </c>
      <c r="F3" s="75">
        <v>8</v>
      </c>
      <c r="I3" s="74" t="s">
        <v>67</v>
      </c>
      <c r="K3" s="74" t="s">
        <v>69</v>
      </c>
      <c r="L3" s="75">
        <v>5</v>
      </c>
    </row>
    <row r="4" spans="1:13">
      <c r="B4" s="73">
        <v>1</v>
      </c>
      <c r="I4" s="75">
        <v>2</v>
      </c>
    </row>
    <row r="5" spans="1:13">
      <c r="B5" s="75">
        <v>2</v>
      </c>
      <c r="I5" s="73">
        <v>3</v>
      </c>
      <c r="K5" s="74" t="s">
        <v>70</v>
      </c>
      <c r="L5" s="74" t="s">
        <v>15</v>
      </c>
      <c r="M5" s="74" t="s">
        <v>71</v>
      </c>
    </row>
    <row r="6" spans="1:13" ht="29.25">
      <c r="B6" s="73">
        <v>3</v>
      </c>
      <c r="E6" s="74" t="s">
        <v>70</v>
      </c>
      <c r="F6" s="74" t="s">
        <v>15</v>
      </c>
      <c r="G6" s="74" t="s">
        <v>16</v>
      </c>
      <c r="I6" s="75">
        <v>4</v>
      </c>
      <c r="K6" s="93" t="s">
        <v>72</v>
      </c>
      <c r="L6" s="73" t="s">
        <v>73</v>
      </c>
      <c r="M6" s="72">
        <v>5</v>
      </c>
    </row>
    <row r="7" spans="1:13">
      <c r="B7" s="75">
        <v>4</v>
      </c>
      <c r="E7" s="91" t="s">
        <v>74</v>
      </c>
      <c r="F7" s="72" t="s">
        <v>75</v>
      </c>
      <c r="G7" s="72">
        <v>3</v>
      </c>
      <c r="I7" s="73">
        <v>4</v>
      </c>
    </row>
    <row r="8" spans="1:13">
      <c r="B8" s="73">
        <v>5</v>
      </c>
      <c r="E8" s="92" t="s">
        <v>76</v>
      </c>
      <c r="F8" s="77" t="s">
        <v>77</v>
      </c>
      <c r="G8" s="77">
        <v>8</v>
      </c>
      <c r="I8" s="75">
        <v>3</v>
      </c>
    </row>
    <row r="9" spans="1:13">
      <c r="B9" s="75">
        <v>6</v>
      </c>
      <c r="I9" s="73">
        <v>6</v>
      </c>
    </row>
    <row r="10" spans="1:13">
      <c r="B10" s="73">
        <v>7</v>
      </c>
      <c r="I10" s="75">
        <v>5</v>
      </c>
    </row>
    <row r="11" spans="1:13">
      <c r="B11" s="75">
        <v>8</v>
      </c>
      <c r="I11" s="73">
        <v>7</v>
      </c>
    </row>
    <row r="12" spans="1:13">
      <c r="B12" s="73">
        <v>9</v>
      </c>
      <c r="I12" s="75">
        <v>8</v>
      </c>
    </row>
    <row r="13" spans="1:13">
      <c r="B13" s="75">
        <v>25</v>
      </c>
    </row>
  </sheetData>
  <mergeCells count="2">
    <mergeCell ref="A1:F1"/>
    <mergeCell ref="I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2025-07-16T11:09:06Z</dcterms:created>
  <dcterms:modified xsi:type="dcterms:W3CDTF">2025-08-04T15:12:33Z</dcterms:modified>
  <cp:category/>
  <cp:contentStatus/>
</cp:coreProperties>
</file>