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480" tabRatio="500" activeTab="2"/>
  </bookViews>
  <sheets>
    <sheet name="Sheet2" sheetId="2" r:id="rId1"/>
    <sheet name="Sheet1" sheetId="1" r:id="rId2"/>
    <sheet name="Sheet3" sheetId="3" r:id="rId3"/>
  </sheets>
  <definedNames>
    <definedName name="K_Stats" localSheetId="0">Sheet2!$A$1:$AE$35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5" i="2" l="1"/>
  <c r="V35" i="2"/>
  <c r="W35" i="2"/>
  <c r="U34" i="2"/>
  <c r="V34" i="2"/>
  <c r="W34" i="2"/>
  <c r="U33" i="2"/>
  <c r="V33" i="2"/>
  <c r="W33" i="2"/>
  <c r="U32" i="2"/>
  <c r="V32" i="2"/>
  <c r="W32" i="2"/>
  <c r="U31" i="2"/>
  <c r="V31" i="2"/>
  <c r="W31" i="2"/>
  <c r="U30" i="2"/>
  <c r="V30" i="2"/>
  <c r="W30" i="2"/>
  <c r="U29" i="2"/>
  <c r="V29" i="2"/>
  <c r="W29" i="2"/>
  <c r="U28" i="2"/>
  <c r="V28" i="2"/>
  <c r="W28" i="2"/>
  <c r="U27" i="2"/>
  <c r="V27" i="2"/>
  <c r="W27" i="2"/>
  <c r="U26" i="2"/>
  <c r="V26" i="2"/>
  <c r="W26" i="2"/>
  <c r="U25" i="2"/>
  <c r="V25" i="2"/>
  <c r="W25" i="2"/>
  <c r="U24" i="2"/>
  <c r="V24" i="2"/>
  <c r="W24" i="2"/>
  <c r="U23" i="2"/>
  <c r="V23" i="2"/>
  <c r="W23" i="2"/>
  <c r="U22" i="2"/>
  <c r="V22" i="2"/>
  <c r="W22" i="2"/>
  <c r="U21" i="2"/>
  <c r="V21" i="2"/>
  <c r="W21" i="2"/>
  <c r="U20" i="2"/>
  <c r="V20" i="2"/>
  <c r="W20" i="2"/>
  <c r="U19" i="2"/>
  <c r="V19" i="2"/>
  <c r="W19" i="2"/>
  <c r="U18" i="2"/>
  <c r="V18" i="2"/>
  <c r="W18" i="2"/>
  <c r="U17" i="2"/>
  <c r="V17" i="2"/>
  <c r="W17" i="2"/>
  <c r="U16" i="2"/>
  <c r="V16" i="2"/>
  <c r="W16" i="2"/>
  <c r="U15" i="2"/>
  <c r="V15" i="2"/>
  <c r="W15" i="2"/>
  <c r="U14" i="2"/>
  <c r="V14" i="2"/>
  <c r="W14" i="2"/>
  <c r="U13" i="2"/>
  <c r="V13" i="2"/>
  <c r="W13" i="2"/>
  <c r="U12" i="2"/>
  <c r="V12" i="2"/>
  <c r="W12" i="2"/>
  <c r="U11" i="2"/>
  <c r="V11" i="2"/>
  <c r="W11" i="2"/>
  <c r="U10" i="2"/>
  <c r="V10" i="2"/>
  <c r="W10" i="2"/>
  <c r="U9" i="2"/>
  <c r="V9" i="2"/>
  <c r="W9" i="2"/>
  <c r="U8" i="2"/>
  <c r="V8" i="2"/>
  <c r="W8" i="2"/>
  <c r="U7" i="2"/>
  <c r="V7" i="2"/>
  <c r="W7" i="2"/>
  <c r="U6" i="2"/>
  <c r="V6" i="2"/>
  <c r="W6" i="2"/>
  <c r="U5" i="2"/>
  <c r="V5" i="2"/>
  <c r="W5" i="2"/>
  <c r="U4" i="2"/>
  <c r="V4" i="2"/>
  <c r="W4" i="2"/>
  <c r="U3" i="2"/>
  <c r="V3" i="2"/>
  <c r="W3" i="2"/>
  <c r="U2" i="2"/>
  <c r="V2" i="2"/>
  <c r="W2" i="2"/>
  <c r="Q35" i="2"/>
  <c r="R35" i="2"/>
  <c r="S35" i="2"/>
  <c r="Q34" i="2"/>
  <c r="R34" i="2"/>
  <c r="S34" i="2"/>
  <c r="Q33" i="2"/>
  <c r="R33" i="2"/>
  <c r="S33" i="2"/>
  <c r="Q32" i="2"/>
  <c r="R32" i="2"/>
  <c r="S32" i="2"/>
  <c r="Q31" i="2"/>
  <c r="R31" i="2"/>
  <c r="S31" i="2"/>
  <c r="Q30" i="2"/>
  <c r="R30" i="2"/>
  <c r="S30" i="2"/>
  <c r="Q29" i="2"/>
  <c r="R29" i="2"/>
  <c r="S29" i="2"/>
  <c r="Q28" i="2"/>
  <c r="R28" i="2"/>
  <c r="S28" i="2"/>
  <c r="Q27" i="2"/>
  <c r="R27" i="2"/>
  <c r="S27" i="2"/>
  <c r="Q26" i="2"/>
  <c r="R26" i="2"/>
  <c r="S26" i="2"/>
  <c r="Q25" i="2"/>
  <c r="R25" i="2"/>
  <c r="S25" i="2"/>
  <c r="Q24" i="2"/>
  <c r="R24" i="2"/>
  <c r="S24" i="2"/>
  <c r="Q23" i="2"/>
  <c r="R23" i="2"/>
  <c r="S23" i="2"/>
  <c r="Q22" i="2"/>
  <c r="R22" i="2"/>
  <c r="S22" i="2"/>
  <c r="Q21" i="2"/>
  <c r="R21" i="2"/>
  <c r="S21" i="2"/>
  <c r="Q20" i="2"/>
  <c r="R20" i="2"/>
  <c r="S20" i="2"/>
  <c r="Q19" i="2"/>
  <c r="R19" i="2"/>
  <c r="S19" i="2"/>
  <c r="Q18" i="2"/>
  <c r="R18" i="2"/>
  <c r="S18" i="2"/>
  <c r="Q17" i="2"/>
  <c r="R17" i="2"/>
  <c r="S17" i="2"/>
  <c r="Q16" i="2"/>
  <c r="R16" i="2"/>
  <c r="S16" i="2"/>
  <c r="Q15" i="2"/>
  <c r="R15" i="2"/>
  <c r="S15" i="2"/>
  <c r="Q14" i="2"/>
  <c r="R14" i="2"/>
  <c r="S14" i="2"/>
  <c r="Q13" i="2"/>
  <c r="R13" i="2"/>
  <c r="S13" i="2"/>
  <c r="Q12" i="2"/>
  <c r="R12" i="2"/>
  <c r="S12" i="2"/>
  <c r="Q11" i="2"/>
  <c r="R11" i="2"/>
  <c r="S11" i="2"/>
  <c r="Q10" i="2"/>
  <c r="R10" i="2"/>
  <c r="S10" i="2"/>
  <c r="Q9" i="2"/>
  <c r="R9" i="2"/>
  <c r="S9" i="2"/>
  <c r="Q8" i="2"/>
  <c r="R8" i="2"/>
  <c r="S8" i="2"/>
  <c r="Q7" i="2"/>
  <c r="R7" i="2"/>
  <c r="S7" i="2"/>
  <c r="Q6" i="2"/>
  <c r="R6" i="2"/>
  <c r="S6" i="2"/>
  <c r="Q5" i="2"/>
  <c r="R5" i="2"/>
  <c r="S5" i="2"/>
  <c r="Q4" i="2"/>
  <c r="R4" i="2"/>
  <c r="S4" i="2"/>
  <c r="Q3" i="2"/>
  <c r="R3" i="2"/>
  <c r="S3" i="2"/>
  <c r="Q2" i="2"/>
  <c r="R2" i="2"/>
  <c r="S2" i="2"/>
  <c r="M35" i="2"/>
  <c r="N35" i="2"/>
  <c r="O35" i="2"/>
  <c r="M34" i="2"/>
  <c r="N34" i="2"/>
  <c r="O34" i="2"/>
  <c r="M33" i="2"/>
  <c r="N33" i="2"/>
  <c r="O33" i="2"/>
  <c r="M32" i="2"/>
  <c r="N32" i="2"/>
  <c r="O32" i="2"/>
  <c r="M31" i="2"/>
  <c r="N31" i="2"/>
  <c r="O31" i="2"/>
  <c r="M30" i="2"/>
  <c r="N30" i="2"/>
  <c r="O30" i="2"/>
  <c r="M29" i="2"/>
  <c r="N29" i="2"/>
  <c r="O29" i="2"/>
  <c r="M28" i="2"/>
  <c r="N28" i="2"/>
  <c r="O28" i="2"/>
  <c r="M27" i="2"/>
  <c r="N27" i="2"/>
  <c r="O27" i="2"/>
  <c r="M26" i="2"/>
  <c r="N26" i="2"/>
  <c r="O26" i="2"/>
  <c r="M25" i="2"/>
  <c r="N25" i="2"/>
  <c r="O25" i="2"/>
  <c r="M24" i="2"/>
  <c r="N24" i="2"/>
  <c r="O24" i="2"/>
  <c r="M23" i="2"/>
  <c r="N23" i="2"/>
  <c r="O23" i="2"/>
  <c r="M22" i="2"/>
  <c r="N22" i="2"/>
  <c r="O22" i="2"/>
  <c r="M21" i="2"/>
  <c r="N21" i="2"/>
  <c r="O21" i="2"/>
  <c r="M20" i="2"/>
  <c r="N20" i="2"/>
  <c r="O20" i="2"/>
  <c r="M19" i="2"/>
  <c r="N19" i="2"/>
  <c r="O19" i="2"/>
  <c r="M18" i="2"/>
  <c r="N18" i="2"/>
  <c r="O18" i="2"/>
  <c r="M17" i="2"/>
  <c r="N17" i="2"/>
  <c r="O17" i="2"/>
  <c r="M16" i="2"/>
  <c r="N16" i="2"/>
  <c r="O16" i="2"/>
  <c r="M15" i="2"/>
  <c r="N15" i="2"/>
  <c r="O15" i="2"/>
  <c r="M14" i="2"/>
  <c r="N14" i="2"/>
  <c r="O14" i="2"/>
  <c r="M13" i="2"/>
  <c r="N13" i="2"/>
  <c r="O13" i="2"/>
  <c r="M12" i="2"/>
  <c r="N12" i="2"/>
  <c r="O12" i="2"/>
  <c r="M11" i="2"/>
  <c r="N11" i="2"/>
  <c r="O11" i="2"/>
  <c r="M10" i="2"/>
  <c r="N10" i="2"/>
  <c r="O10" i="2"/>
  <c r="M9" i="2"/>
  <c r="N9" i="2"/>
  <c r="O9" i="2"/>
  <c r="M8" i="2"/>
  <c r="N8" i="2"/>
  <c r="O8" i="2"/>
  <c r="M7" i="2"/>
  <c r="N7" i="2"/>
  <c r="O7" i="2"/>
  <c r="M6" i="2"/>
  <c r="N6" i="2"/>
  <c r="O6" i="2"/>
  <c r="M5" i="2"/>
  <c r="N5" i="2"/>
  <c r="O5" i="2"/>
  <c r="M4" i="2"/>
  <c r="N4" i="2"/>
  <c r="O4" i="2"/>
  <c r="M3" i="2"/>
  <c r="N3" i="2"/>
  <c r="O3" i="2"/>
  <c r="M2" i="2"/>
  <c r="N2" i="2"/>
  <c r="O2" i="2"/>
  <c r="I35" i="2"/>
  <c r="J35" i="2"/>
  <c r="K35" i="2"/>
  <c r="I34" i="2"/>
  <c r="J34" i="2"/>
  <c r="K34" i="2"/>
  <c r="I33" i="2"/>
  <c r="J33" i="2"/>
  <c r="K33" i="2"/>
  <c r="I32" i="2"/>
  <c r="J32" i="2"/>
  <c r="K32" i="2"/>
  <c r="I31" i="2"/>
  <c r="J31" i="2"/>
  <c r="K31" i="2"/>
  <c r="I30" i="2"/>
  <c r="J30" i="2"/>
  <c r="K30" i="2"/>
  <c r="I29" i="2"/>
  <c r="J29" i="2"/>
  <c r="K29" i="2"/>
  <c r="I28" i="2"/>
  <c r="J28" i="2"/>
  <c r="K28" i="2"/>
  <c r="I27" i="2"/>
  <c r="J27" i="2"/>
  <c r="K27" i="2"/>
  <c r="I26" i="2"/>
  <c r="J26" i="2"/>
  <c r="K26" i="2"/>
  <c r="I25" i="2"/>
  <c r="J25" i="2"/>
  <c r="K25" i="2"/>
  <c r="I24" i="2"/>
  <c r="J24" i="2"/>
  <c r="K24" i="2"/>
  <c r="I23" i="2"/>
  <c r="J23" i="2"/>
  <c r="K23" i="2"/>
  <c r="I22" i="2"/>
  <c r="J22" i="2"/>
  <c r="K22" i="2"/>
  <c r="I21" i="2"/>
  <c r="J21" i="2"/>
  <c r="K21" i="2"/>
  <c r="I20" i="2"/>
  <c r="J20" i="2"/>
  <c r="K20" i="2"/>
  <c r="I19" i="2"/>
  <c r="J19" i="2"/>
  <c r="K19" i="2"/>
  <c r="I18" i="2"/>
  <c r="J18" i="2"/>
  <c r="K18" i="2"/>
  <c r="I17" i="2"/>
  <c r="J17" i="2"/>
  <c r="K17" i="2"/>
  <c r="I16" i="2"/>
  <c r="J16" i="2"/>
  <c r="K16" i="2"/>
  <c r="I15" i="2"/>
  <c r="J15" i="2"/>
  <c r="K15" i="2"/>
  <c r="I14" i="2"/>
  <c r="J14" i="2"/>
  <c r="K14" i="2"/>
  <c r="I13" i="2"/>
  <c r="J13" i="2"/>
  <c r="K13" i="2"/>
  <c r="I12" i="2"/>
  <c r="J12" i="2"/>
  <c r="K12" i="2"/>
  <c r="I11" i="2"/>
  <c r="J11" i="2"/>
  <c r="K11" i="2"/>
  <c r="I10" i="2"/>
  <c r="J10" i="2"/>
  <c r="K10" i="2"/>
  <c r="I9" i="2"/>
  <c r="J9" i="2"/>
  <c r="K9" i="2"/>
  <c r="I8" i="2"/>
  <c r="J8" i="2"/>
  <c r="K8" i="2"/>
  <c r="I7" i="2"/>
  <c r="J7" i="2"/>
  <c r="K7" i="2"/>
  <c r="I6" i="2"/>
  <c r="J6" i="2"/>
  <c r="K6" i="2"/>
  <c r="I5" i="2"/>
  <c r="J5" i="2"/>
  <c r="K5" i="2"/>
  <c r="I4" i="2"/>
  <c r="J4" i="2"/>
  <c r="K4" i="2"/>
  <c r="I3" i="2"/>
  <c r="J3" i="2"/>
  <c r="K3" i="2"/>
  <c r="I2" i="2"/>
  <c r="J2" i="2"/>
  <c r="K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2" i="2"/>
  <c r="F2" i="2"/>
  <c r="G2" i="2"/>
</calcChain>
</file>

<file path=xl/connections.xml><?xml version="1.0" encoding="utf-8"?>
<connections xmlns="http://schemas.openxmlformats.org/spreadsheetml/2006/main">
  <connection id="1" name="K_Stats.csv" type="6" refreshedVersion="0" background="1" saveData="1">
    <textPr fileType="mac" sourceFile="Macintosh HD:Users:Sachin:code:mks:final_projects:fantasy_football:app:assets:CSVs:stats:K_Stats.csv" tab="0" comma="1" delimiter="_x0000_">
      <textFields count="16">
        <textField/>
        <textField/>
        <textField/>
        <textField type="text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<sst xmlns="http://schemas.openxmlformats.org/spreadsheetml/2006/main" count="395" uniqueCount="151">
  <si>
    <t xml:space="preserve">20-29 </t>
  </si>
  <si>
    <t xml:space="preserve">30-39 </t>
  </si>
  <si>
    <t xml:space="preserve">40-49 </t>
  </si>
  <si>
    <t xml:space="preserve">50+ </t>
  </si>
  <si>
    <t>Justin Tucker</t>
  </si>
  <si>
    <t>BAL</t>
  </si>
  <si>
    <t xml:space="preserve">0-0 </t>
  </si>
  <si>
    <t>10-10</t>
  </si>
  <si>
    <t>12-13</t>
  </si>
  <si>
    <t>10-11</t>
  </si>
  <si>
    <t>6-7</t>
  </si>
  <si>
    <t>Stephen Gostkowski</t>
  </si>
  <si>
    <t>NWE</t>
  </si>
  <si>
    <t>1-1</t>
  </si>
  <si>
    <t>8-8</t>
  </si>
  <si>
    <t xml:space="preserve">13-13 </t>
  </si>
  <si>
    <t>11-13</t>
  </si>
  <si>
    <t>5-6</t>
  </si>
  <si>
    <t>Adam Vinatieri</t>
  </si>
  <si>
    <t>IND</t>
  </si>
  <si>
    <t>6-6</t>
  </si>
  <si>
    <t xml:space="preserve">15-17 </t>
  </si>
  <si>
    <t>4-6</t>
  </si>
  <si>
    <t>Nick Novak</t>
  </si>
  <si>
    <t>SDG</t>
  </si>
  <si>
    <t>9-9</t>
  </si>
  <si>
    <t xml:space="preserve">13-16 </t>
  </si>
  <si>
    <t>2-2</t>
  </si>
  <si>
    <t>Mason Crosby</t>
  </si>
  <si>
    <t>GNB</t>
  </si>
  <si>
    <t>6-8</t>
  </si>
  <si>
    <t>5-7</t>
  </si>
  <si>
    <t>Dan Carpenter</t>
  </si>
  <si>
    <t>BUF</t>
  </si>
  <si>
    <t>Steven Hauschka</t>
  </si>
  <si>
    <t>SEA</t>
  </si>
  <si>
    <t>11-12</t>
  </si>
  <si>
    <t>3-3</t>
  </si>
  <si>
    <t>Nick Folk</t>
  </si>
  <si>
    <t>NYJ</t>
  </si>
  <si>
    <t>12-14</t>
  </si>
  <si>
    <t>Phil Dawson</t>
  </si>
  <si>
    <t>SFO</t>
  </si>
  <si>
    <t>Jay Feely</t>
  </si>
  <si>
    <t>ARI</t>
  </si>
  <si>
    <t>9-11</t>
  </si>
  <si>
    <t>7-8</t>
  </si>
  <si>
    <t>3-5</t>
  </si>
  <si>
    <t>Shaun Suisham</t>
  </si>
  <si>
    <t>PIT</t>
  </si>
  <si>
    <t xml:space="preserve">13-15 </t>
  </si>
  <si>
    <t>Dan Bailey</t>
  </si>
  <si>
    <t>DAL</t>
  </si>
  <si>
    <t>Randy Bullock</t>
  </si>
  <si>
    <t>HOU</t>
  </si>
  <si>
    <t>7-7</t>
  </si>
  <si>
    <t>5-5</t>
  </si>
  <si>
    <t>12-17</t>
  </si>
  <si>
    <t>1-5</t>
  </si>
  <si>
    <t>Robbie Gould</t>
  </si>
  <si>
    <t>CHI</t>
  </si>
  <si>
    <t>11-11</t>
  </si>
  <si>
    <t>3-4</t>
  </si>
  <si>
    <t>Caleb Sturgis</t>
  </si>
  <si>
    <t>MIA</t>
  </si>
  <si>
    <t>4-4</t>
  </si>
  <si>
    <t>10-12</t>
  </si>
  <si>
    <t>8-10</t>
  </si>
  <si>
    <t>3-7</t>
  </si>
  <si>
    <t>Blair Walsh</t>
  </si>
  <si>
    <t>MIN</t>
  </si>
  <si>
    <t>12-12</t>
  </si>
  <si>
    <t>2-5</t>
  </si>
  <si>
    <t>Greg Zuerlein</t>
  </si>
  <si>
    <t>STL</t>
  </si>
  <si>
    <t>Rob Bironas</t>
  </si>
  <si>
    <t>TEN</t>
  </si>
  <si>
    <t>2-3</t>
  </si>
  <si>
    <t>Matt Prater</t>
  </si>
  <si>
    <t>DEN</t>
  </si>
  <si>
    <t>Graham Gano</t>
  </si>
  <si>
    <t>CAR</t>
  </si>
  <si>
    <t>4-5</t>
  </si>
  <si>
    <t>Matt Bryant</t>
  </si>
  <si>
    <t>ATL</t>
  </si>
  <si>
    <t>-5-5</t>
  </si>
  <si>
    <t>Alex Henery</t>
  </si>
  <si>
    <t>PHI</t>
  </si>
  <si>
    <t>6-10</t>
  </si>
  <si>
    <t>1-2</t>
  </si>
  <si>
    <t>Rian Lindell</t>
  </si>
  <si>
    <t>TAM</t>
  </si>
  <si>
    <t>Josh Brown</t>
  </si>
  <si>
    <t>NYG</t>
  </si>
  <si>
    <t>Josh Scobee</t>
  </si>
  <si>
    <t>JAC</t>
  </si>
  <si>
    <t>Garrett Hartley</t>
  </si>
  <si>
    <t>NOR</t>
  </si>
  <si>
    <t>5-8</t>
  </si>
  <si>
    <t>9-13</t>
  </si>
  <si>
    <t>Ryan Succop</t>
  </si>
  <si>
    <t>KAN</t>
  </si>
  <si>
    <t>9-10</t>
  </si>
  <si>
    <t>1-4</t>
  </si>
  <si>
    <t>Sebastian Janikowski</t>
  </si>
  <si>
    <t>OAK</t>
  </si>
  <si>
    <t>8-11</t>
  </si>
  <si>
    <t>1-7</t>
  </si>
  <si>
    <t>Billy Cundiff</t>
  </si>
  <si>
    <t>CLE</t>
  </si>
  <si>
    <t>7-9</t>
  </si>
  <si>
    <t>2-4</t>
  </si>
  <si>
    <t>David Akers</t>
  </si>
  <si>
    <t>DET</t>
  </si>
  <si>
    <t>4-7</t>
  </si>
  <si>
    <t>Kai Forbath</t>
  </si>
  <si>
    <t>WAS</t>
  </si>
  <si>
    <t>Mike Nugent</t>
  </si>
  <si>
    <t>CIN</t>
  </si>
  <si>
    <t>John Potter</t>
  </si>
  <si>
    <t xml:space="preserve">0-1 </t>
  </si>
  <si>
    <t>Shayne Graham</t>
  </si>
  <si>
    <t>name</t>
  </si>
  <si>
    <t>team_abbreviation</t>
  </si>
  <si>
    <t>games_played</t>
  </si>
  <si>
    <t>yards_0_to_19_made</t>
  </si>
  <si>
    <t>yards_0_to_19_attempts</t>
  </si>
  <si>
    <t>10-19</t>
  </si>
  <si>
    <t>yards_0_to_19_percent</t>
  </si>
  <si>
    <t>yards_20_to_29_made</t>
  </si>
  <si>
    <t>yards_20_to_29_attempts</t>
  </si>
  <si>
    <t>yards_20_to_29_percent</t>
  </si>
  <si>
    <t>yards_30_to_39_attempts</t>
  </si>
  <si>
    <t>yards_30_to_39_percent</t>
  </si>
  <si>
    <t>yards_30_to_39_made</t>
  </si>
  <si>
    <t>yards_40_to_49_attempts</t>
  </si>
  <si>
    <t>yards_40_to_49_percent</t>
  </si>
  <si>
    <t>yards_40_to_49_made</t>
  </si>
  <si>
    <t>yards_50_attempts</t>
  </si>
  <si>
    <t>yards_50_percent</t>
  </si>
  <si>
    <t>yards_50_made</t>
  </si>
  <si>
    <t>field_goals_made</t>
  </si>
  <si>
    <t>field_goals_attempts</t>
  </si>
  <si>
    <t>field_goals_percent</t>
  </si>
  <si>
    <t>field_goals_long</t>
  </si>
  <si>
    <t>extra_points</t>
  </si>
  <si>
    <t>extra_points_attempts</t>
  </si>
  <si>
    <t>extra_points_percent</t>
  </si>
  <si>
    <t>points</t>
  </si>
  <si>
    <t>nil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</si>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</sst>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49" fontId="0" fillId="2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K_Sta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showRuler="0" workbookViewId="0">
      <selection sqref="A1:XFD1048576"/>
    </sheetView>
  </sheetViews>
  <sheetFormatPr baseColWidth="10" defaultColWidth="18" defaultRowHeight="15" x14ac:dyDescent="0"/>
  <cols>
    <col min="4" max="4" width="18" style="2"/>
    <col min="5" max="6" width="21.83203125" style="1" bestFit="1" customWidth="1"/>
    <col min="7" max="7" width="18" style="1"/>
    <col min="8" max="8" width="18" style="2"/>
    <col min="9" max="10" width="21.83203125" style="1" bestFit="1" customWidth="1"/>
    <col min="11" max="11" width="18" style="1"/>
    <col min="12" max="12" width="18" style="2"/>
    <col min="13" max="14" width="21.83203125" style="1" bestFit="1" customWidth="1"/>
    <col min="15" max="15" width="21.6640625" style="1" bestFit="1" customWidth="1"/>
    <col min="16" max="16" width="18" style="2"/>
    <col min="17" max="18" width="21.83203125" style="1" bestFit="1" customWidth="1"/>
    <col min="19" max="19" width="21.6640625" style="1" bestFit="1" customWidth="1"/>
    <col min="20" max="20" width="18" style="2"/>
    <col min="21" max="22" width="21.83203125" style="1" bestFit="1" customWidth="1"/>
    <col min="23" max="23" width="21.6640625" style="1" bestFit="1" customWidth="1"/>
  </cols>
  <sheetData>
    <row r="1" spans="1:31">
      <c r="A1" s="3" t="s">
        <v>122</v>
      </c>
      <c r="B1" s="3" t="s">
        <v>123</v>
      </c>
      <c r="C1" s="3" t="s">
        <v>124</v>
      </c>
      <c r="D1" s="4" t="s">
        <v>127</v>
      </c>
      <c r="E1" s="5" t="s">
        <v>125</v>
      </c>
      <c r="F1" s="5" t="s">
        <v>126</v>
      </c>
      <c r="G1" s="5" t="s">
        <v>128</v>
      </c>
      <c r="H1" s="4" t="s">
        <v>0</v>
      </c>
      <c r="I1" s="5" t="s">
        <v>129</v>
      </c>
      <c r="J1" s="5" t="s">
        <v>130</v>
      </c>
      <c r="K1" s="5" t="s">
        <v>131</v>
      </c>
      <c r="L1" s="4" t="s">
        <v>1</v>
      </c>
      <c r="M1" s="5" t="s">
        <v>134</v>
      </c>
      <c r="N1" s="5" t="s">
        <v>132</v>
      </c>
      <c r="O1" s="5" t="s">
        <v>133</v>
      </c>
      <c r="P1" s="4" t="s">
        <v>2</v>
      </c>
      <c r="Q1" s="5" t="s">
        <v>137</v>
      </c>
      <c r="R1" s="5" t="s">
        <v>135</v>
      </c>
      <c r="S1" s="5" t="s">
        <v>136</v>
      </c>
      <c r="T1" s="4" t="s">
        <v>3</v>
      </c>
      <c r="U1" s="5" t="s">
        <v>140</v>
      </c>
      <c r="V1" s="5" t="s">
        <v>138</v>
      </c>
      <c r="W1" s="5" t="s">
        <v>139</v>
      </c>
      <c r="X1" s="3" t="s">
        <v>141</v>
      </c>
      <c r="Y1" s="3" t="s">
        <v>142</v>
      </c>
      <c r="Z1" s="3" t="s">
        <v>143</v>
      </c>
      <c r="AA1" s="3" t="s">
        <v>144</v>
      </c>
      <c r="AB1" s="3" t="s">
        <v>145</v>
      </c>
      <c r="AC1" s="3" t="s">
        <v>146</v>
      </c>
      <c r="AD1" s="3" t="s">
        <v>147</v>
      </c>
      <c r="AE1" s="3" t="s">
        <v>148</v>
      </c>
    </row>
    <row r="2" spans="1:31">
      <c r="A2" s="3" t="s">
        <v>4</v>
      </c>
      <c r="B2" s="3" t="s">
        <v>5</v>
      </c>
      <c r="C2" s="3">
        <v>16</v>
      </c>
      <c r="D2" s="4" t="s">
        <v>6</v>
      </c>
      <c r="E2" s="5" t="str">
        <f>LEFT(D2,FIND("-",D2)-1)</f>
        <v>0</v>
      </c>
      <c r="F2" s="5" t="str">
        <f>MID(D2,FIND("-",D2)+1,LEN(D2))</f>
        <v xml:space="preserve">0 </v>
      </c>
      <c r="G2" s="5" t="str">
        <f>IFERROR(E2/F2,"nil")</f>
        <v>nil</v>
      </c>
      <c r="H2" s="4" t="s">
        <v>7</v>
      </c>
      <c r="I2" s="5" t="str">
        <f>LEFT(H2,FIND("-",H2)-1)</f>
        <v>10</v>
      </c>
      <c r="J2" s="5" t="str">
        <f>MID(H2,FIND("-",H2)+1,LEN(H2))</f>
        <v>10</v>
      </c>
      <c r="K2" s="5">
        <f>IFERROR(I2/J2,"nil")</f>
        <v>1</v>
      </c>
      <c r="L2" s="4" t="s">
        <v>8</v>
      </c>
      <c r="M2" s="5" t="str">
        <f>LEFT(L2,FIND("-",L2)-1)</f>
        <v>12</v>
      </c>
      <c r="N2" s="5" t="str">
        <f>MID(L2,FIND("-",L2)+1,LEN(L2))</f>
        <v>13</v>
      </c>
      <c r="O2" s="5">
        <f>IFERROR(M2/N2,"nil")</f>
        <v>0.92307692307692313</v>
      </c>
      <c r="P2" s="4" t="s">
        <v>9</v>
      </c>
      <c r="Q2" s="5" t="str">
        <f>LEFT(P2,FIND("-",P2)-1)</f>
        <v>10</v>
      </c>
      <c r="R2" s="5" t="str">
        <f>MID(P2,FIND("-",P2)+1,LEN(P2))</f>
        <v>11</v>
      </c>
      <c r="S2" s="5">
        <f>IFERROR(Q2/R2,"nil")</f>
        <v>0.90909090909090906</v>
      </c>
      <c r="T2" s="4" t="s">
        <v>10</v>
      </c>
      <c r="U2" s="5" t="str">
        <f>LEFT(T2,FIND("-",T2)-1)</f>
        <v>6</v>
      </c>
      <c r="V2" s="5" t="str">
        <f>MID(T2,FIND("-",T2)+1,LEN(T2))</f>
        <v>7</v>
      </c>
      <c r="W2" s="5">
        <f>IFERROR(U2/V2,"nil")</f>
        <v>0.8571428571428571</v>
      </c>
      <c r="X2" s="3">
        <v>38</v>
      </c>
      <c r="Y2" s="3">
        <v>41</v>
      </c>
      <c r="Z2" s="3">
        <v>92.7</v>
      </c>
      <c r="AA2" s="3">
        <v>61</v>
      </c>
      <c r="AB2" s="3">
        <v>26</v>
      </c>
      <c r="AC2" s="3">
        <v>26</v>
      </c>
      <c r="AD2" s="3">
        <v>100</v>
      </c>
      <c r="AE2" s="3">
        <v>140</v>
      </c>
    </row>
    <row r="3" spans="1:31">
      <c r="A3" s="3" t="s">
        <v>11</v>
      </c>
      <c r="B3" s="3" t="s">
        <v>12</v>
      </c>
      <c r="C3" s="3">
        <v>16</v>
      </c>
      <c r="D3" s="4" t="s">
        <v>13</v>
      </c>
      <c r="E3" s="5" t="str">
        <f>LEFT(D3,FIND("-",D3)-1)</f>
        <v>1</v>
      </c>
      <c r="F3" s="5" t="str">
        <f>MID(D3,FIND("-",D3)+1,LEN(D3))</f>
        <v>1</v>
      </c>
      <c r="G3" s="5">
        <f t="shared" ref="G3:G35" si="0">IFERROR(E3/F3,"nil")</f>
        <v>1</v>
      </c>
      <c r="H3" s="4" t="s">
        <v>14</v>
      </c>
      <c r="I3" s="5" t="str">
        <f>LEFT(H3,FIND("-",H3)-1)</f>
        <v>8</v>
      </c>
      <c r="J3" s="5" t="str">
        <f>MID(H3,FIND("-",H3)+1,LEN(H3))</f>
        <v>8</v>
      </c>
      <c r="K3" s="5">
        <f t="shared" ref="K3:K35" si="1">IFERROR(I3/J3,"nil")</f>
        <v>1</v>
      </c>
      <c r="L3" s="4" t="s">
        <v>15</v>
      </c>
      <c r="M3" s="5" t="str">
        <f>LEFT(L3,FIND("-",L3)-1)</f>
        <v>13</v>
      </c>
      <c r="N3" s="5" t="str">
        <f>MID(L3,FIND("-",L3)+1,LEN(L3))</f>
        <v xml:space="preserve">13 </v>
      </c>
      <c r="O3" s="5">
        <f t="shared" ref="O3:O35" si="2">IFERROR(M3/N3,"nil")</f>
        <v>1</v>
      </c>
      <c r="P3" s="4" t="s">
        <v>16</v>
      </c>
      <c r="Q3" s="5" t="str">
        <f>LEFT(P3,FIND("-",P3)-1)</f>
        <v>11</v>
      </c>
      <c r="R3" s="5" t="str">
        <f>MID(P3,FIND("-",P3)+1,LEN(P3))</f>
        <v>13</v>
      </c>
      <c r="S3" s="5">
        <f t="shared" ref="S3:S35" si="3">IFERROR(Q3/R3,"nil")</f>
        <v>0.84615384615384615</v>
      </c>
      <c r="T3" s="4" t="s">
        <v>17</v>
      </c>
      <c r="U3" s="5" t="str">
        <f>LEFT(T3,FIND("-",T3)-1)</f>
        <v>5</v>
      </c>
      <c r="V3" s="5" t="str">
        <f>MID(T3,FIND("-",T3)+1,LEN(T3))</f>
        <v>6</v>
      </c>
      <c r="W3" s="5">
        <f t="shared" ref="W3:W35" si="4">IFERROR(U3/V3,"nil")</f>
        <v>0.83333333333333337</v>
      </c>
      <c r="X3" s="3">
        <v>38</v>
      </c>
      <c r="Y3" s="3">
        <v>41</v>
      </c>
      <c r="Z3" s="3">
        <v>92.7</v>
      </c>
      <c r="AA3" s="3">
        <v>54</v>
      </c>
      <c r="AB3" s="3">
        <v>44</v>
      </c>
      <c r="AC3" s="3">
        <v>44</v>
      </c>
      <c r="AD3" s="3">
        <v>100</v>
      </c>
      <c r="AE3" s="3">
        <v>158</v>
      </c>
    </row>
    <row r="4" spans="1:31">
      <c r="A4" s="3" t="s">
        <v>18</v>
      </c>
      <c r="B4" s="3" t="s">
        <v>19</v>
      </c>
      <c r="C4" s="3">
        <v>15</v>
      </c>
      <c r="D4" s="4" t="s">
        <v>6</v>
      </c>
      <c r="E4" s="5" t="str">
        <f>LEFT(D4,FIND("-",D4)-1)</f>
        <v>0</v>
      </c>
      <c r="F4" s="5" t="str">
        <f>MID(D4,FIND("-",D4)+1,LEN(D4))</f>
        <v xml:space="preserve">0 </v>
      </c>
      <c r="G4" s="5" t="str">
        <f t="shared" si="0"/>
        <v>nil</v>
      </c>
      <c r="H4" s="4" t="s">
        <v>20</v>
      </c>
      <c r="I4" s="5" t="str">
        <f>LEFT(H4,FIND("-",H4)-1)</f>
        <v>6</v>
      </c>
      <c r="J4" s="5" t="str">
        <f>MID(H4,FIND("-",H4)+1,LEN(H4))</f>
        <v>6</v>
      </c>
      <c r="K4" s="5">
        <f t="shared" si="1"/>
        <v>1</v>
      </c>
      <c r="L4" s="4" t="s">
        <v>9</v>
      </c>
      <c r="M4" s="5" t="str">
        <f>LEFT(L4,FIND("-",L4)-1)</f>
        <v>10</v>
      </c>
      <c r="N4" s="5" t="str">
        <f>MID(L4,FIND("-",L4)+1,LEN(L4))</f>
        <v>11</v>
      </c>
      <c r="O4" s="5">
        <f t="shared" si="2"/>
        <v>0.90909090909090906</v>
      </c>
      <c r="P4" s="4" t="s">
        <v>21</v>
      </c>
      <c r="Q4" s="5" t="str">
        <f>LEFT(P4,FIND("-",P4)-1)</f>
        <v>15</v>
      </c>
      <c r="R4" s="5" t="str">
        <f>MID(P4,FIND("-",P4)+1,LEN(P4))</f>
        <v xml:space="preserve">17 </v>
      </c>
      <c r="S4" s="5">
        <f t="shared" si="3"/>
        <v>0.88235294117647056</v>
      </c>
      <c r="T4" s="4" t="s">
        <v>22</v>
      </c>
      <c r="U4" s="5" t="str">
        <f>LEFT(T4,FIND("-",T4)-1)</f>
        <v>4</v>
      </c>
      <c r="V4" s="5" t="str">
        <f>MID(T4,FIND("-",T4)+1,LEN(T4))</f>
        <v>6</v>
      </c>
      <c r="W4" s="5">
        <f t="shared" si="4"/>
        <v>0.66666666666666663</v>
      </c>
      <c r="X4" s="3">
        <v>35</v>
      </c>
      <c r="Y4" s="3">
        <v>40</v>
      </c>
      <c r="Z4" s="3">
        <v>87.5</v>
      </c>
      <c r="AA4" s="3">
        <v>52</v>
      </c>
      <c r="AB4" s="3">
        <v>34</v>
      </c>
      <c r="AC4" s="3">
        <v>34</v>
      </c>
      <c r="AD4" s="3">
        <v>100</v>
      </c>
      <c r="AE4" s="3">
        <v>139</v>
      </c>
    </row>
    <row r="5" spans="1:31">
      <c r="A5" s="3" t="s">
        <v>23</v>
      </c>
      <c r="B5" s="3" t="s">
        <v>24</v>
      </c>
      <c r="C5" s="3">
        <v>16</v>
      </c>
      <c r="D5" s="4" t="s">
        <v>13</v>
      </c>
      <c r="E5" s="5" t="str">
        <f>LEFT(D5,FIND("-",D5)-1)</f>
        <v>1</v>
      </c>
      <c r="F5" s="5" t="str">
        <f>MID(D5,FIND("-",D5)+1,LEN(D5))</f>
        <v>1</v>
      </c>
      <c r="G5" s="5">
        <f t="shared" si="0"/>
        <v>1</v>
      </c>
      <c r="H5" s="4" t="s">
        <v>25</v>
      </c>
      <c r="I5" s="5" t="str">
        <f>LEFT(H5,FIND("-",H5)-1)</f>
        <v>9</v>
      </c>
      <c r="J5" s="5" t="str">
        <f>MID(H5,FIND("-",H5)+1,LEN(H5))</f>
        <v>9</v>
      </c>
      <c r="K5" s="5">
        <f t="shared" si="1"/>
        <v>1</v>
      </c>
      <c r="L5" s="4" t="s">
        <v>26</v>
      </c>
      <c r="M5" s="5" t="str">
        <f>LEFT(L5,FIND("-",L5)-1)</f>
        <v>13</v>
      </c>
      <c r="N5" s="5" t="str">
        <f>MID(L5,FIND("-",L5)+1,LEN(L5))</f>
        <v xml:space="preserve">16 </v>
      </c>
      <c r="O5" s="5">
        <f t="shared" si="2"/>
        <v>0.8125</v>
      </c>
      <c r="P5" s="4" t="s">
        <v>25</v>
      </c>
      <c r="Q5" s="5" t="str">
        <f>LEFT(P5,FIND("-",P5)-1)</f>
        <v>9</v>
      </c>
      <c r="R5" s="5" t="str">
        <f>MID(P5,FIND("-",P5)+1,LEN(P5))</f>
        <v>9</v>
      </c>
      <c r="S5" s="5">
        <f t="shared" si="3"/>
        <v>1</v>
      </c>
      <c r="T5" s="4" t="s">
        <v>27</v>
      </c>
      <c r="U5" s="5" t="str">
        <f>LEFT(T5,FIND("-",T5)-1)</f>
        <v>2</v>
      </c>
      <c r="V5" s="5" t="str">
        <f>MID(T5,FIND("-",T5)+1,LEN(T5))</f>
        <v>2</v>
      </c>
      <c r="W5" s="5">
        <f t="shared" si="4"/>
        <v>1</v>
      </c>
      <c r="X5" s="3">
        <v>34</v>
      </c>
      <c r="Y5" s="3">
        <v>37</v>
      </c>
      <c r="Z5" s="3">
        <v>91.9</v>
      </c>
      <c r="AA5" s="3">
        <v>50</v>
      </c>
      <c r="AB5" s="3">
        <v>42</v>
      </c>
      <c r="AC5" s="3">
        <v>42</v>
      </c>
      <c r="AD5" s="3">
        <v>100</v>
      </c>
      <c r="AE5" s="3">
        <v>144</v>
      </c>
    </row>
    <row r="6" spans="1:31">
      <c r="A6" s="3" t="s">
        <v>28</v>
      </c>
      <c r="B6" s="3" t="s">
        <v>29</v>
      </c>
      <c r="C6" s="3">
        <v>16</v>
      </c>
      <c r="D6" s="4" t="s">
        <v>13</v>
      </c>
      <c r="E6" s="5" t="str">
        <f>LEFT(D6,FIND("-",D6)-1)</f>
        <v>1</v>
      </c>
      <c r="F6" s="5" t="str">
        <f>MID(D6,FIND("-",D6)+1,LEN(D6))</f>
        <v>1</v>
      </c>
      <c r="G6" s="5">
        <f t="shared" si="0"/>
        <v>1</v>
      </c>
      <c r="H6" s="4" t="s">
        <v>15</v>
      </c>
      <c r="I6" s="5" t="str">
        <f>LEFT(H6,FIND("-",H6)-1)</f>
        <v>13</v>
      </c>
      <c r="J6" s="5" t="str">
        <f>MID(H6,FIND("-",H6)+1,LEN(H6))</f>
        <v xml:space="preserve">13 </v>
      </c>
      <c r="K6" s="5">
        <f t="shared" si="1"/>
        <v>1</v>
      </c>
      <c r="L6" s="4" t="s">
        <v>14</v>
      </c>
      <c r="M6" s="5" t="str">
        <f>LEFT(L6,FIND("-",L6)-1)</f>
        <v>8</v>
      </c>
      <c r="N6" s="5" t="str">
        <f>MID(L6,FIND("-",L6)+1,LEN(L6))</f>
        <v>8</v>
      </c>
      <c r="O6" s="5">
        <f t="shared" si="2"/>
        <v>1</v>
      </c>
      <c r="P6" s="4" t="s">
        <v>30</v>
      </c>
      <c r="Q6" s="5" t="str">
        <f>LEFT(P6,FIND("-",P6)-1)</f>
        <v>6</v>
      </c>
      <c r="R6" s="5" t="str">
        <f>MID(P6,FIND("-",P6)+1,LEN(P6))</f>
        <v>8</v>
      </c>
      <c r="S6" s="5">
        <f t="shared" si="3"/>
        <v>0.75</v>
      </c>
      <c r="T6" s="4" t="s">
        <v>31</v>
      </c>
      <c r="U6" s="5" t="str">
        <f>LEFT(T6,FIND("-",T6)-1)</f>
        <v>5</v>
      </c>
      <c r="V6" s="5" t="str">
        <f>MID(T6,FIND("-",T6)+1,LEN(T6))</f>
        <v>7</v>
      </c>
      <c r="W6" s="5">
        <f t="shared" si="4"/>
        <v>0.7142857142857143</v>
      </c>
      <c r="X6" s="3">
        <v>33</v>
      </c>
      <c r="Y6" s="3">
        <v>37</v>
      </c>
      <c r="Z6" s="3">
        <v>89.2</v>
      </c>
      <c r="AA6" s="3">
        <v>57</v>
      </c>
      <c r="AB6" s="3">
        <v>42</v>
      </c>
      <c r="AC6" s="3">
        <v>42</v>
      </c>
      <c r="AD6" s="3">
        <v>100</v>
      </c>
      <c r="AE6" s="3">
        <v>141</v>
      </c>
    </row>
    <row r="7" spans="1:31">
      <c r="A7" s="3" t="s">
        <v>32</v>
      </c>
      <c r="B7" s="3" t="s">
        <v>33</v>
      </c>
      <c r="C7" s="3">
        <v>16</v>
      </c>
      <c r="D7" s="4" t="s">
        <v>6</v>
      </c>
      <c r="E7" s="5" t="str">
        <f>LEFT(D7,FIND("-",D7)-1)</f>
        <v>0</v>
      </c>
      <c r="F7" s="5" t="str">
        <f>MID(D7,FIND("-",D7)+1,LEN(D7))</f>
        <v xml:space="preserve">0 </v>
      </c>
      <c r="G7" s="5" t="str">
        <f t="shared" si="0"/>
        <v>nil</v>
      </c>
      <c r="H7" s="4" t="s">
        <v>15</v>
      </c>
      <c r="I7" s="5" t="str">
        <f>LEFT(H7,FIND("-",H7)-1)</f>
        <v>13</v>
      </c>
      <c r="J7" s="5" t="str">
        <f>MID(H7,FIND("-",H7)+1,LEN(H7))</f>
        <v xml:space="preserve">13 </v>
      </c>
      <c r="K7" s="5">
        <f t="shared" si="1"/>
        <v>1</v>
      </c>
      <c r="L7" s="4" t="s">
        <v>20</v>
      </c>
      <c r="M7" s="5" t="str">
        <f>LEFT(L7,FIND("-",L7)-1)</f>
        <v>6</v>
      </c>
      <c r="N7" s="5" t="str">
        <f>MID(L7,FIND("-",L7)+1,LEN(L7))</f>
        <v>6</v>
      </c>
      <c r="O7" s="5">
        <f t="shared" si="2"/>
        <v>1</v>
      </c>
      <c r="P7" s="4" t="s">
        <v>9</v>
      </c>
      <c r="Q7" s="5" t="str">
        <f>LEFT(P7,FIND("-",P7)-1)</f>
        <v>10</v>
      </c>
      <c r="R7" s="5" t="str">
        <f>MID(P7,FIND("-",P7)+1,LEN(P7))</f>
        <v>11</v>
      </c>
      <c r="S7" s="5">
        <f t="shared" si="3"/>
        <v>0.90909090909090906</v>
      </c>
      <c r="T7" s="4" t="s">
        <v>22</v>
      </c>
      <c r="U7" s="5" t="str">
        <f>LEFT(T7,FIND("-",T7)-1)</f>
        <v>4</v>
      </c>
      <c r="V7" s="5" t="str">
        <f>MID(T7,FIND("-",T7)+1,LEN(T7))</f>
        <v>6</v>
      </c>
      <c r="W7" s="5">
        <f t="shared" si="4"/>
        <v>0.66666666666666663</v>
      </c>
      <c r="X7" s="3">
        <v>33</v>
      </c>
      <c r="Y7" s="3">
        <v>36</v>
      </c>
      <c r="Z7" s="3">
        <v>91.7</v>
      </c>
      <c r="AA7" s="3">
        <v>55</v>
      </c>
      <c r="AB7" s="3">
        <v>32</v>
      </c>
      <c r="AC7" s="3">
        <v>32</v>
      </c>
      <c r="AD7" s="3">
        <v>100</v>
      </c>
      <c r="AE7" s="3">
        <v>131</v>
      </c>
    </row>
    <row r="8" spans="1:31">
      <c r="A8" s="3" t="s">
        <v>34</v>
      </c>
      <c r="B8" s="3" t="s">
        <v>35</v>
      </c>
      <c r="C8" s="3">
        <v>16</v>
      </c>
      <c r="D8" s="4" t="s">
        <v>6</v>
      </c>
      <c r="E8" s="5" t="str">
        <f>LEFT(D8,FIND("-",D8)-1)</f>
        <v>0</v>
      </c>
      <c r="F8" s="5" t="str">
        <f>MID(D8,FIND("-",D8)+1,LEN(D8))</f>
        <v xml:space="preserve">0 </v>
      </c>
      <c r="G8" s="5" t="str">
        <f t="shared" si="0"/>
        <v>nil</v>
      </c>
      <c r="H8" s="4" t="s">
        <v>9</v>
      </c>
      <c r="I8" s="5" t="str">
        <f>LEFT(H8,FIND("-",H8)-1)</f>
        <v>10</v>
      </c>
      <c r="J8" s="5" t="str">
        <f>MID(H8,FIND("-",H8)+1,LEN(H8))</f>
        <v>11</v>
      </c>
      <c r="K8" s="5">
        <f t="shared" si="1"/>
        <v>0.90909090909090906</v>
      </c>
      <c r="L8" s="4" t="s">
        <v>25</v>
      </c>
      <c r="M8" s="5" t="str">
        <f>LEFT(L8,FIND("-",L8)-1)</f>
        <v>9</v>
      </c>
      <c r="N8" s="5" t="str">
        <f>MID(L8,FIND("-",L8)+1,LEN(L8))</f>
        <v>9</v>
      </c>
      <c r="O8" s="5">
        <f t="shared" si="2"/>
        <v>1</v>
      </c>
      <c r="P8" s="4" t="s">
        <v>36</v>
      </c>
      <c r="Q8" s="5" t="str">
        <f>LEFT(P8,FIND("-",P8)-1)</f>
        <v>11</v>
      </c>
      <c r="R8" s="5" t="str">
        <f>MID(P8,FIND("-",P8)+1,LEN(P8))</f>
        <v>12</v>
      </c>
      <c r="S8" s="5">
        <f t="shared" si="3"/>
        <v>0.91666666666666663</v>
      </c>
      <c r="T8" s="4" t="s">
        <v>37</v>
      </c>
      <c r="U8" s="5" t="str">
        <f>LEFT(T8,FIND("-",T8)-1)</f>
        <v>3</v>
      </c>
      <c r="V8" s="5" t="str">
        <f>MID(T8,FIND("-",T8)+1,LEN(T8))</f>
        <v>3</v>
      </c>
      <c r="W8" s="5">
        <f t="shared" si="4"/>
        <v>1</v>
      </c>
      <c r="X8" s="3">
        <v>33</v>
      </c>
      <c r="Y8" s="3">
        <v>35</v>
      </c>
      <c r="Z8" s="3">
        <v>94.3</v>
      </c>
      <c r="AA8" s="3">
        <v>53</v>
      </c>
      <c r="AB8" s="3">
        <v>44</v>
      </c>
      <c r="AC8" s="3">
        <v>44</v>
      </c>
      <c r="AD8" s="3">
        <v>100</v>
      </c>
      <c r="AE8" s="3">
        <v>143</v>
      </c>
    </row>
    <row r="9" spans="1:31">
      <c r="A9" s="3" t="s">
        <v>38</v>
      </c>
      <c r="B9" s="3" t="s">
        <v>39</v>
      </c>
      <c r="C9" s="3">
        <v>16</v>
      </c>
      <c r="D9" s="4" t="s">
        <v>6</v>
      </c>
      <c r="E9" s="5" t="str">
        <f>LEFT(D9,FIND("-",D9)-1)</f>
        <v>0</v>
      </c>
      <c r="F9" s="5" t="str">
        <f>MID(D9,FIND("-",D9)+1,LEN(D9))</f>
        <v xml:space="preserve">0 </v>
      </c>
      <c r="G9" s="5" t="str">
        <f t="shared" si="0"/>
        <v>nil</v>
      </c>
      <c r="H9" s="4" t="s">
        <v>14</v>
      </c>
      <c r="I9" s="5" t="str">
        <f>LEFT(H9,FIND("-",H9)-1)</f>
        <v>8</v>
      </c>
      <c r="J9" s="5" t="str">
        <f>MID(H9,FIND("-",H9)+1,LEN(H9))</f>
        <v>8</v>
      </c>
      <c r="K9" s="5">
        <f t="shared" si="1"/>
        <v>1</v>
      </c>
      <c r="L9" s="4" t="s">
        <v>9</v>
      </c>
      <c r="M9" s="5" t="str">
        <f>LEFT(L9,FIND("-",L9)-1)</f>
        <v>10</v>
      </c>
      <c r="N9" s="5" t="str">
        <f>MID(L9,FIND("-",L9)+1,LEN(L9))</f>
        <v>11</v>
      </c>
      <c r="O9" s="5">
        <f t="shared" si="2"/>
        <v>0.90909090909090906</v>
      </c>
      <c r="P9" s="4" t="s">
        <v>40</v>
      </c>
      <c r="Q9" s="5" t="str">
        <f>LEFT(P9,FIND("-",P9)-1)</f>
        <v>12</v>
      </c>
      <c r="R9" s="5" t="str">
        <f>MID(P9,FIND("-",P9)+1,LEN(P9))</f>
        <v>14</v>
      </c>
      <c r="S9" s="5">
        <f t="shared" si="3"/>
        <v>0.8571428571428571</v>
      </c>
      <c r="T9" s="4" t="s">
        <v>37</v>
      </c>
      <c r="U9" s="5" t="str">
        <f>LEFT(T9,FIND("-",T9)-1)</f>
        <v>3</v>
      </c>
      <c r="V9" s="5" t="str">
        <f>MID(T9,FIND("-",T9)+1,LEN(T9))</f>
        <v>3</v>
      </c>
      <c r="W9" s="5">
        <f t="shared" si="4"/>
        <v>1</v>
      </c>
      <c r="X9" s="3">
        <v>33</v>
      </c>
      <c r="Y9" s="3">
        <v>36</v>
      </c>
      <c r="Z9" s="3">
        <v>91.7</v>
      </c>
      <c r="AA9" s="3">
        <v>54</v>
      </c>
      <c r="AB9" s="3">
        <v>27</v>
      </c>
      <c r="AC9" s="3">
        <v>27</v>
      </c>
      <c r="AD9" s="3">
        <v>100</v>
      </c>
      <c r="AE9" s="3">
        <v>126</v>
      </c>
    </row>
    <row r="10" spans="1:31">
      <c r="A10" s="3" t="s">
        <v>41</v>
      </c>
      <c r="B10" s="3" t="s">
        <v>42</v>
      </c>
      <c r="C10" s="3">
        <v>16</v>
      </c>
      <c r="D10" s="4" t="s">
        <v>6</v>
      </c>
      <c r="E10" s="5" t="str">
        <f>LEFT(D10,FIND("-",D10)-1)</f>
        <v>0</v>
      </c>
      <c r="F10" s="5" t="str">
        <f>MID(D10,FIND("-",D10)+1,LEN(D10))</f>
        <v xml:space="preserve">0 </v>
      </c>
      <c r="G10" s="5" t="str">
        <f t="shared" si="0"/>
        <v>nil</v>
      </c>
      <c r="H10" s="4" t="s">
        <v>8</v>
      </c>
      <c r="I10" s="5" t="str">
        <f>LEFT(H10,FIND("-",H10)-1)</f>
        <v>12</v>
      </c>
      <c r="J10" s="5" t="str">
        <f>MID(H10,FIND("-",H10)+1,LEN(H10))</f>
        <v>13</v>
      </c>
      <c r="K10" s="5">
        <f t="shared" si="1"/>
        <v>0.92307692307692313</v>
      </c>
      <c r="L10" s="4" t="s">
        <v>20</v>
      </c>
      <c r="M10" s="5" t="str">
        <f>LEFT(L10,FIND("-",L10)-1)</f>
        <v>6</v>
      </c>
      <c r="N10" s="5" t="str">
        <f>MID(L10,FIND("-",L10)+1,LEN(L10))</f>
        <v>6</v>
      </c>
      <c r="O10" s="5">
        <f t="shared" si="2"/>
        <v>1</v>
      </c>
      <c r="P10" s="4" t="s">
        <v>9</v>
      </c>
      <c r="Q10" s="5" t="str">
        <f>LEFT(P10,FIND("-",P10)-1)</f>
        <v>10</v>
      </c>
      <c r="R10" s="5" t="str">
        <f>MID(P10,FIND("-",P10)+1,LEN(P10))</f>
        <v>11</v>
      </c>
      <c r="S10" s="5">
        <f t="shared" si="3"/>
        <v>0.90909090909090906</v>
      </c>
      <c r="T10" s="4" t="s">
        <v>22</v>
      </c>
      <c r="U10" s="5" t="str">
        <f>LEFT(T10,FIND("-",T10)-1)</f>
        <v>4</v>
      </c>
      <c r="V10" s="5" t="str">
        <f>MID(T10,FIND("-",T10)+1,LEN(T10))</f>
        <v>6</v>
      </c>
      <c r="W10" s="5">
        <f t="shared" si="4"/>
        <v>0.66666666666666663</v>
      </c>
      <c r="X10" s="3">
        <v>32</v>
      </c>
      <c r="Y10" s="3">
        <v>36</v>
      </c>
      <c r="Z10" s="3">
        <v>88.9</v>
      </c>
      <c r="AA10" s="3">
        <v>56</v>
      </c>
      <c r="AB10" s="3">
        <v>44</v>
      </c>
      <c r="AC10" s="3">
        <v>44</v>
      </c>
      <c r="AD10" s="3">
        <v>100</v>
      </c>
      <c r="AE10" s="3">
        <v>140</v>
      </c>
    </row>
    <row r="11" spans="1:31">
      <c r="A11" s="3" t="s">
        <v>43</v>
      </c>
      <c r="B11" s="3" t="s">
        <v>44</v>
      </c>
      <c r="C11" s="3">
        <v>16</v>
      </c>
      <c r="D11" s="4" t="s">
        <v>6</v>
      </c>
      <c r="E11" s="5" t="str">
        <f>LEFT(D11,FIND("-",D11)-1)</f>
        <v>0</v>
      </c>
      <c r="F11" s="5" t="str">
        <f>MID(D11,FIND("-",D11)+1,LEN(D11))</f>
        <v xml:space="preserve">0 </v>
      </c>
      <c r="G11" s="5" t="str">
        <f t="shared" si="0"/>
        <v>nil</v>
      </c>
      <c r="H11" s="4" t="s">
        <v>45</v>
      </c>
      <c r="I11" s="5" t="str">
        <f>LEFT(H11,FIND("-",H11)-1)</f>
        <v>9</v>
      </c>
      <c r="J11" s="5" t="str">
        <f>MID(H11,FIND("-",H11)+1,LEN(H11))</f>
        <v>11</v>
      </c>
      <c r="K11" s="5">
        <f t="shared" si="1"/>
        <v>0.81818181818181823</v>
      </c>
      <c r="L11" s="4" t="s">
        <v>46</v>
      </c>
      <c r="M11" s="5" t="str">
        <f>LEFT(L11,FIND("-",L11)-1)</f>
        <v>7</v>
      </c>
      <c r="N11" s="5" t="str">
        <f>MID(L11,FIND("-",L11)+1,LEN(L11))</f>
        <v>8</v>
      </c>
      <c r="O11" s="5">
        <f t="shared" si="2"/>
        <v>0.875</v>
      </c>
      <c r="P11" s="4" t="s">
        <v>36</v>
      </c>
      <c r="Q11" s="5" t="str">
        <f>LEFT(P11,FIND("-",P11)-1)</f>
        <v>11</v>
      </c>
      <c r="R11" s="5" t="str">
        <f>MID(P11,FIND("-",P11)+1,LEN(P11))</f>
        <v>12</v>
      </c>
      <c r="S11" s="5">
        <f t="shared" si="3"/>
        <v>0.91666666666666663</v>
      </c>
      <c r="T11" s="4" t="s">
        <v>47</v>
      </c>
      <c r="U11" s="5" t="str">
        <f>LEFT(T11,FIND("-",T11)-1)</f>
        <v>3</v>
      </c>
      <c r="V11" s="5" t="str">
        <f>MID(T11,FIND("-",T11)+1,LEN(T11))</f>
        <v>5</v>
      </c>
      <c r="W11" s="5">
        <f t="shared" si="4"/>
        <v>0.6</v>
      </c>
      <c r="X11" s="3">
        <v>30</v>
      </c>
      <c r="Y11" s="3">
        <v>36</v>
      </c>
      <c r="Z11" s="3">
        <v>83.3</v>
      </c>
      <c r="AA11" s="3">
        <v>52</v>
      </c>
      <c r="AB11" s="3">
        <v>37</v>
      </c>
      <c r="AC11" s="3">
        <v>37</v>
      </c>
      <c r="AD11" s="3">
        <v>100</v>
      </c>
      <c r="AE11" s="3">
        <v>127</v>
      </c>
    </row>
    <row r="12" spans="1:31">
      <c r="A12" s="3" t="s">
        <v>48</v>
      </c>
      <c r="B12" s="3" t="s">
        <v>49</v>
      </c>
      <c r="C12" s="3">
        <v>16</v>
      </c>
      <c r="D12" s="4" t="s">
        <v>6</v>
      </c>
      <c r="E12" s="5" t="str">
        <f>LEFT(D12,FIND("-",D12)-1)</f>
        <v>0</v>
      </c>
      <c r="F12" s="5" t="str">
        <f>MID(D12,FIND("-",D12)+1,LEN(D12))</f>
        <v xml:space="preserve">0 </v>
      </c>
      <c r="G12" s="5" t="str">
        <f t="shared" si="0"/>
        <v>nil</v>
      </c>
      <c r="H12" s="4" t="s">
        <v>25</v>
      </c>
      <c r="I12" s="5" t="str">
        <f>LEFT(H12,FIND("-",H12)-1)</f>
        <v>9</v>
      </c>
      <c r="J12" s="5" t="str">
        <f>MID(H12,FIND("-",H12)+1,LEN(H12))</f>
        <v>9</v>
      </c>
      <c r="K12" s="5">
        <f t="shared" si="1"/>
        <v>1</v>
      </c>
      <c r="L12" s="4" t="s">
        <v>50</v>
      </c>
      <c r="M12" s="5" t="str">
        <f>LEFT(L12,FIND("-",L12)-1)</f>
        <v>13</v>
      </c>
      <c r="N12" s="5" t="str">
        <f>MID(L12,FIND("-",L12)+1,LEN(L12))</f>
        <v xml:space="preserve">15 </v>
      </c>
      <c r="O12" s="5">
        <f t="shared" si="2"/>
        <v>0.8666666666666667</v>
      </c>
      <c r="P12" s="4" t="s">
        <v>14</v>
      </c>
      <c r="Q12" s="5" t="str">
        <f>LEFT(P12,FIND("-",P12)-1)</f>
        <v>8</v>
      </c>
      <c r="R12" s="5" t="str">
        <f>MID(P12,FIND("-",P12)+1,LEN(P12))</f>
        <v>8</v>
      </c>
      <c r="S12" s="5">
        <f t="shared" si="3"/>
        <v>1</v>
      </c>
      <c r="T12" s="4" t="s">
        <v>6</v>
      </c>
      <c r="U12" s="5" t="str">
        <f>LEFT(T12,FIND("-",T12)-1)</f>
        <v>0</v>
      </c>
      <c r="V12" s="5" t="str">
        <f>MID(T12,FIND("-",T12)+1,LEN(T12))</f>
        <v xml:space="preserve">0 </v>
      </c>
      <c r="W12" s="5" t="str">
        <f t="shared" si="4"/>
        <v>nil</v>
      </c>
      <c r="X12" s="3">
        <v>30</v>
      </c>
      <c r="Y12" s="3">
        <v>32</v>
      </c>
      <c r="Z12" s="3">
        <v>93.8</v>
      </c>
      <c r="AA12" s="3">
        <v>48</v>
      </c>
      <c r="AB12" s="3">
        <v>39</v>
      </c>
      <c r="AC12" s="3">
        <v>39</v>
      </c>
      <c r="AD12" s="3">
        <v>100</v>
      </c>
      <c r="AE12" s="3">
        <v>129</v>
      </c>
    </row>
    <row r="13" spans="1:31">
      <c r="A13" s="3" t="s">
        <v>51</v>
      </c>
      <c r="B13" s="3" t="s">
        <v>52</v>
      </c>
      <c r="C13" s="3">
        <v>16</v>
      </c>
      <c r="D13" s="4" t="s">
        <v>27</v>
      </c>
      <c r="E13" s="5" t="str">
        <f>LEFT(D13,FIND("-",D13)-1)</f>
        <v>2</v>
      </c>
      <c r="F13" s="5" t="str">
        <f>MID(D13,FIND("-",D13)+1,LEN(D13))</f>
        <v>2</v>
      </c>
      <c r="G13" s="5">
        <f t="shared" si="0"/>
        <v>1</v>
      </c>
      <c r="H13" s="4" t="s">
        <v>27</v>
      </c>
      <c r="I13" s="5" t="str">
        <f>LEFT(H13,FIND("-",H13)-1)</f>
        <v>2</v>
      </c>
      <c r="J13" s="5" t="str">
        <f>MID(H13,FIND("-",H13)+1,LEN(H13))</f>
        <v>2</v>
      </c>
      <c r="K13" s="5">
        <f t="shared" si="1"/>
        <v>1</v>
      </c>
      <c r="L13" s="4" t="s">
        <v>25</v>
      </c>
      <c r="M13" s="5" t="str">
        <f>LEFT(L13,FIND("-",L13)-1)</f>
        <v>9</v>
      </c>
      <c r="N13" s="5" t="str">
        <f>MID(L13,FIND("-",L13)+1,LEN(L13))</f>
        <v>9</v>
      </c>
      <c r="O13" s="5">
        <f t="shared" si="2"/>
        <v>1</v>
      </c>
      <c r="P13" s="4" t="s">
        <v>7</v>
      </c>
      <c r="Q13" s="5" t="str">
        <f>LEFT(P13,FIND("-",P13)-1)</f>
        <v>10</v>
      </c>
      <c r="R13" s="5" t="str">
        <f>MID(P13,FIND("-",P13)+1,LEN(P13))</f>
        <v>10</v>
      </c>
      <c r="S13" s="5">
        <f t="shared" si="3"/>
        <v>1</v>
      </c>
      <c r="T13" s="4" t="s">
        <v>10</v>
      </c>
      <c r="U13" s="5" t="str">
        <f>LEFT(T13,FIND("-",T13)-1)</f>
        <v>6</v>
      </c>
      <c r="V13" s="5" t="str">
        <f>MID(T13,FIND("-",T13)+1,LEN(T13))</f>
        <v>7</v>
      </c>
      <c r="W13" s="5">
        <f t="shared" si="4"/>
        <v>0.8571428571428571</v>
      </c>
      <c r="X13" s="3">
        <v>28</v>
      </c>
      <c r="Y13" s="3">
        <v>30</v>
      </c>
      <c r="Z13" s="3">
        <v>93.3</v>
      </c>
      <c r="AA13" s="3">
        <v>53</v>
      </c>
      <c r="AB13" s="3">
        <v>47</v>
      </c>
      <c r="AC13" s="3">
        <v>47</v>
      </c>
      <c r="AD13" s="3">
        <v>100</v>
      </c>
      <c r="AE13" s="3">
        <v>131</v>
      </c>
    </row>
    <row r="14" spans="1:31">
      <c r="A14" s="3" t="s">
        <v>53</v>
      </c>
      <c r="B14" s="3" t="s">
        <v>54</v>
      </c>
      <c r="C14" s="3">
        <v>16</v>
      </c>
      <c r="D14" s="4" t="s">
        <v>13</v>
      </c>
      <c r="E14" s="5" t="str">
        <f>LEFT(D14,FIND("-",D14)-1)</f>
        <v>1</v>
      </c>
      <c r="F14" s="5" t="str">
        <f>MID(D14,FIND("-",D14)+1,LEN(D14))</f>
        <v>1</v>
      </c>
      <c r="G14" s="5">
        <f t="shared" si="0"/>
        <v>1</v>
      </c>
      <c r="H14" s="4" t="s">
        <v>55</v>
      </c>
      <c r="I14" s="5" t="str">
        <f>LEFT(H14,FIND("-",H14)-1)</f>
        <v>7</v>
      </c>
      <c r="J14" s="5" t="str">
        <f>MID(H14,FIND("-",H14)+1,LEN(H14))</f>
        <v>7</v>
      </c>
      <c r="K14" s="5">
        <f t="shared" si="1"/>
        <v>1</v>
      </c>
      <c r="L14" s="4" t="s">
        <v>56</v>
      </c>
      <c r="M14" s="5" t="str">
        <f>LEFT(L14,FIND("-",L14)-1)</f>
        <v>5</v>
      </c>
      <c r="N14" s="5" t="str">
        <f>MID(L14,FIND("-",L14)+1,LEN(L14))</f>
        <v>5</v>
      </c>
      <c r="O14" s="5">
        <f t="shared" si="2"/>
        <v>1</v>
      </c>
      <c r="P14" s="4" t="s">
        <v>57</v>
      </c>
      <c r="Q14" s="5" t="str">
        <f>LEFT(P14,FIND("-",P14)-1)</f>
        <v>12</v>
      </c>
      <c r="R14" s="5" t="str">
        <f>MID(P14,FIND("-",P14)+1,LEN(P14))</f>
        <v>17</v>
      </c>
      <c r="S14" s="5">
        <f t="shared" si="3"/>
        <v>0.70588235294117652</v>
      </c>
      <c r="T14" s="4" t="s">
        <v>58</v>
      </c>
      <c r="U14" s="5" t="str">
        <f>LEFT(T14,FIND("-",T14)-1)</f>
        <v>1</v>
      </c>
      <c r="V14" s="5" t="str">
        <f>MID(T14,FIND("-",T14)+1,LEN(T14))</f>
        <v>5</v>
      </c>
      <c r="W14" s="5">
        <f t="shared" si="4"/>
        <v>0.2</v>
      </c>
      <c r="X14" s="3">
        <v>26</v>
      </c>
      <c r="Y14" s="3">
        <v>35</v>
      </c>
      <c r="Z14" s="3">
        <v>74.3</v>
      </c>
      <c r="AA14" s="3">
        <v>51</v>
      </c>
      <c r="AB14" s="3">
        <v>26</v>
      </c>
      <c r="AC14" s="3">
        <v>26</v>
      </c>
      <c r="AD14" s="3">
        <v>100</v>
      </c>
      <c r="AE14" s="3">
        <v>104</v>
      </c>
    </row>
    <row r="15" spans="1:31">
      <c r="A15" s="3" t="s">
        <v>59</v>
      </c>
      <c r="B15" s="3" t="s">
        <v>60</v>
      </c>
      <c r="C15" s="3">
        <v>16</v>
      </c>
      <c r="D15" s="4" t="s">
        <v>6</v>
      </c>
      <c r="E15" s="5" t="str">
        <f>LEFT(D15,FIND("-",D15)-1)</f>
        <v>0</v>
      </c>
      <c r="F15" s="5" t="str">
        <f>MID(D15,FIND("-",D15)+1,LEN(D15))</f>
        <v xml:space="preserve">0 </v>
      </c>
      <c r="G15" s="5" t="str">
        <f t="shared" si="0"/>
        <v>nil</v>
      </c>
      <c r="H15" s="4" t="s">
        <v>61</v>
      </c>
      <c r="I15" s="5" t="str">
        <f>LEFT(H15,FIND("-",H15)-1)</f>
        <v>11</v>
      </c>
      <c r="J15" s="5" t="str">
        <f>MID(H15,FIND("-",H15)+1,LEN(H15))</f>
        <v>11</v>
      </c>
      <c r="K15" s="5">
        <f t="shared" si="1"/>
        <v>1</v>
      </c>
      <c r="L15" s="4" t="s">
        <v>10</v>
      </c>
      <c r="M15" s="5" t="str">
        <f>LEFT(L15,FIND("-",L15)-1)</f>
        <v>6</v>
      </c>
      <c r="N15" s="5" t="str">
        <f>MID(L15,FIND("-",L15)+1,LEN(L15))</f>
        <v>7</v>
      </c>
      <c r="O15" s="5">
        <f t="shared" si="2"/>
        <v>0.8571428571428571</v>
      </c>
      <c r="P15" s="4" t="s">
        <v>10</v>
      </c>
      <c r="Q15" s="5" t="str">
        <f>LEFT(P15,FIND("-",P15)-1)</f>
        <v>6</v>
      </c>
      <c r="R15" s="5" t="str">
        <f>MID(P15,FIND("-",P15)+1,LEN(P15))</f>
        <v>7</v>
      </c>
      <c r="S15" s="5">
        <f t="shared" si="3"/>
        <v>0.8571428571428571</v>
      </c>
      <c r="T15" s="4" t="s">
        <v>62</v>
      </c>
      <c r="U15" s="5" t="str">
        <f>LEFT(T15,FIND("-",T15)-1)</f>
        <v>3</v>
      </c>
      <c r="V15" s="5" t="str">
        <f>MID(T15,FIND("-",T15)+1,LEN(T15))</f>
        <v>4</v>
      </c>
      <c r="W15" s="5">
        <f t="shared" si="4"/>
        <v>0.75</v>
      </c>
      <c r="X15" s="3">
        <v>26</v>
      </c>
      <c r="Y15" s="3">
        <v>29</v>
      </c>
      <c r="Z15" s="3">
        <v>89.7</v>
      </c>
      <c r="AA15" s="3">
        <v>58</v>
      </c>
      <c r="AB15" s="3">
        <v>45</v>
      </c>
      <c r="AC15" s="3">
        <v>46</v>
      </c>
      <c r="AD15" s="3">
        <v>97.8</v>
      </c>
      <c r="AE15" s="3">
        <v>123</v>
      </c>
    </row>
    <row r="16" spans="1:31">
      <c r="A16" s="3" t="s">
        <v>63</v>
      </c>
      <c r="B16" s="3" t="s">
        <v>64</v>
      </c>
      <c r="C16" s="3">
        <v>16</v>
      </c>
      <c r="D16" s="4" t="s">
        <v>13</v>
      </c>
      <c r="E16" s="5" t="str">
        <f>LEFT(D16,FIND("-",D16)-1)</f>
        <v>1</v>
      </c>
      <c r="F16" s="5" t="str">
        <f>MID(D16,FIND("-",D16)+1,LEN(D16))</f>
        <v>1</v>
      </c>
      <c r="G16" s="5">
        <f t="shared" si="0"/>
        <v>1</v>
      </c>
      <c r="H16" s="4" t="s">
        <v>65</v>
      </c>
      <c r="I16" s="5" t="str">
        <f>LEFT(H16,FIND("-",H16)-1)</f>
        <v>4</v>
      </c>
      <c r="J16" s="5" t="str">
        <f>MID(H16,FIND("-",H16)+1,LEN(H16))</f>
        <v>4</v>
      </c>
      <c r="K16" s="5">
        <f t="shared" si="1"/>
        <v>1</v>
      </c>
      <c r="L16" s="4" t="s">
        <v>66</v>
      </c>
      <c r="M16" s="5" t="str">
        <f>LEFT(L16,FIND("-",L16)-1)</f>
        <v>10</v>
      </c>
      <c r="N16" s="5" t="str">
        <f>MID(L16,FIND("-",L16)+1,LEN(L16))</f>
        <v>12</v>
      </c>
      <c r="O16" s="5">
        <f t="shared" si="2"/>
        <v>0.83333333333333337</v>
      </c>
      <c r="P16" s="4" t="s">
        <v>67</v>
      </c>
      <c r="Q16" s="5" t="str">
        <f>LEFT(P16,FIND("-",P16)-1)</f>
        <v>8</v>
      </c>
      <c r="R16" s="5" t="str">
        <f>MID(P16,FIND("-",P16)+1,LEN(P16))</f>
        <v>10</v>
      </c>
      <c r="S16" s="5">
        <f t="shared" si="3"/>
        <v>0.8</v>
      </c>
      <c r="T16" s="4" t="s">
        <v>68</v>
      </c>
      <c r="U16" s="5" t="str">
        <f>LEFT(T16,FIND("-",T16)-1)</f>
        <v>3</v>
      </c>
      <c r="V16" s="5" t="str">
        <f>MID(T16,FIND("-",T16)+1,LEN(T16))</f>
        <v>7</v>
      </c>
      <c r="W16" s="5">
        <f t="shared" si="4"/>
        <v>0.42857142857142855</v>
      </c>
      <c r="X16" s="3">
        <v>26</v>
      </c>
      <c r="Y16" s="3">
        <v>34</v>
      </c>
      <c r="Z16" s="3">
        <v>76.5</v>
      </c>
      <c r="AA16" s="3">
        <v>54</v>
      </c>
      <c r="AB16" s="3">
        <v>33</v>
      </c>
      <c r="AC16" s="3">
        <v>33</v>
      </c>
      <c r="AD16" s="3">
        <v>100</v>
      </c>
      <c r="AE16" s="3">
        <v>111</v>
      </c>
    </row>
    <row r="17" spans="1:31">
      <c r="A17" s="3" t="s">
        <v>69</v>
      </c>
      <c r="B17" s="3" t="s">
        <v>70</v>
      </c>
      <c r="C17" s="3">
        <v>16</v>
      </c>
      <c r="D17" s="4" t="s">
        <v>6</v>
      </c>
      <c r="E17" s="5" t="str">
        <f>LEFT(D17,FIND("-",D17)-1)</f>
        <v>0</v>
      </c>
      <c r="F17" s="5" t="str">
        <f>MID(D17,FIND("-",D17)+1,LEN(D17))</f>
        <v xml:space="preserve">0 </v>
      </c>
      <c r="G17" s="5" t="str">
        <f t="shared" si="0"/>
        <v>nil</v>
      </c>
      <c r="H17" s="4" t="s">
        <v>55</v>
      </c>
      <c r="I17" s="5" t="str">
        <f>LEFT(H17,FIND("-",H17)-1)</f>
        <v>7</v>
      </c>
      <c r="J17" s="5" t="str">
        <f>MID(H17,FIND("-",H17)+1,LEN(H17))</f>
        <v>7</v>
      </c>
      <c r="K17" s="5">
        <f t="shared" si="1"/>
        <v>1</v>
      </c>
      <c r="L17" s="4" t="s">
        <v>71</v>
      </c>
      <c r="M17" s="5" t="str">
        <f>LEFT(L17,FIND("-",L17)-1)</f>
        <v>12</v>
      </c>
      <c r="N17" s="5" t="str">
        <f>MID(L17,FIND("-",L17)+1,LEN(L17))</f>
        <v>12</v>
      </c>
      <c r="O17" s="5">
        <f t="shared" si="2"/>
        <v>1</v>
      </c>
      <c r="P17" s="4" t="s">
        <v>17</v>
      </c>
      <c r="Q17" s="5" t="str">
        <f>LEFT(P17,FIND("-",P17)-1)</f>
        <v>5</v>
      </c>
      <c r="R17" s="5" t="str">
        <f>MID(P17,FIND("-",P17)+1,LEN(P17))</f>
        <v>6</v>
      </c>
      <c r="S17" s="5">
        <f t="shared" si="3"/>
        <v>0.83333333333333337</v>
      </c>
      <c r="T17" s="4" t="s">
        <v>72</v>
      </c>
      <c r="U17" s="5" t="str">
        <f>LEFT(T17,FIND("-",T17)-1)</f>
        <v>2</v>
      </c>
      <c r="V17" s="5" t="str">
        <f>MID(T17,FIND("-",T17)+1,LEN(T17))</f>
        <v>5</v>
      </c>
      <c r="W17" s="5">
        <f t="shared" si="4"/>
        <v>0.4</v>
      </c>
      <c r="X17" s="3">
        <v>26</v>
      </c>
      <c r="Y17" s="3">
        <v>30</v>
      </c>
      <c r="Z17" s="3">
        <v>86.7</v>
      </c>
      <c r="AA17" s="3">
        <v>54</v>
      </c>
      <c r="AB17" s="3">
        <v>43</v>
      </c>
      <c r="AC17" s="3">
        <v>44</v>
      </c>
      <c r="AD17" s="3">
        <v>97.7</v>
      </c>
      <c r="AE17" s="3">
        <v>121</v>
      </c>
    </row>
    <row r="18" spans="1:31">
      <c r="A18" s="3" t="s">
        <v>73</v>
      </c>
      <c r="B18" s="3" t="s">
        <v>74</v>
      </c>
      <c r="C18" s="3">
        <v>16</v>
      </c>
      <c r="D18" s="4" t="s">
        <v>6</v>
      </c>
      <c r="E18" s="5" t="str">
        <f>LEFT(D18,FIND("-",D18)-1)</f>
        <v>0</v>
      </c>
      <c r="F18" s="5" t="str">
        <f>MID(D18,FIND("-",D18)+1,LEN(D18))</f>
        <v xml:space="preserve">0 </v>
      </c>
      <c r="G18" s="5" t="str">
        <f t="shared" si="0"/>
        <v>nil</v>
      </c>
      <c r="H18" s="4" t="s">
        <v>55</v>
      </c>
      <c r="I18" s="5" t="str">
        <f>LEFT(H18,FIND("-",H18)-1)</f>
        <v>7</v>
      </c>
      <c r="J18" s="5" t="str">
        <f>MID(H18,FIND("-",H18)+1,LEN(H18))</f>
        <v>7</v>
      </c>
      <c r="K18" s="5">
        <f t="shared" si="1"/>
        <v>1</v>
      </c>
      <c r="L18" s="4" t="s">
        <v>7</v>
      </c>
      <c r="M18" s="5" t="str">
        <f>LEFT(L18,FIND("-",L18)-1)</f>
        <v>10</v>
      </c>
      <c r="N18" s="5" t="str">
        <f>MID(L18,FIND("-",L18)+1,LEN(L18))</f>
        <v>10</v>
      </c>
      <c r="O18" s="5">
        <f t="shared" si="2"/>
        <v>1</v>
      </c>
      <c r="P18" s="4" t="s">
        <v>25</v>
      </c>
      <c r="Q18" s="5" t="str">
        <f>LEFT(P18,FIND("-",P18)-1)</f>
        <v>9</v>
      </c>
      <c r="R18" s="5" t="str">
        <f>MID(P18,FIND("-",P18)+1,LEN(P18))</f>
        <v>9</v>
      </c>
      <c r="S18" s="5">
        <f t="shared" si="3"/>
        <v>1</v>
      </c>
      <c r="T18" s="4" t="s">
        <v>27</v>
      </c>
      <c r="U18" s="5" t="str">
        <f>LEFT(T18,FIND("-",T18)-1)</f>
        <v>2</v>
      </c>
      <c r="V18" s="5" t="str">
        <f>MID(T18,FIND("-",T18)+1,LEN(T18))</f>
        <v>2</v>
      </c>
      <c r="W18" s="5">
        <f t="shared" si="4"/>
        <v>1</v>
      </c>
      <c r="X18" s="3">
        <v>26</v>
      </c>
      <c r="Y18" s="3">
        <v>28</v>
      </c>
      <c r="Z18" s="3">
        <v>92.9</v>
      </c>
      <c r="AA18" s="3">
        <v>54</v>
      </c>
      <c r="AB18" s="3">
        <v>34</v>
      </c>
      <c r="AC18" s="3">
        <v>34</v>
      </c>
      <c r="AD18" s="3">
        <v>100</v>
      </c>
      <c r="AE18" s="3">
        <v>112</v>
      </c>
    </row>
    <row r="19" spans="1:31">
      <c r="A19" s="3" t="s">
        <v>75</v>
      </c>
      <c r="B19" s="3" t="s">
        <v>76</v>
      </c>
      <c r="C19" s="3">
        <v>16</v>
      </c>
      <c r="D19" s="4" t="s">
        <v>6</v>
      </c>
      <c r="E19" s="5" t="str">
        <f>LEFT(D19,FIND("-",D19)-1)</f>
        <v>0</v>
      </c>
      <c r="F19" s="5" t="str">
        <f>MID(D19,FIND("-",D19)+1,LEN(D19))</f>
        <v xml:space="preserve">0 </v>
      </c>
      <c r="G19" s="5" t="str">
        <f t="shared" si="0"/>
        <v>nil</v>
      </c>
      <c r="H19" s="4" t="s">
        <v>7</v>
      </c>
      <c r="I19" s="5" t="str">
        <f>LEFT(H19,FIND("-",H19)-1)</f>
        <v>10</v>
      </c>
      <c r="J19" s="5" t="str">
        <f>MID(H19,FIND("-",H19)+1,LEN(H19))</f>
        <v>10</v>
      </c>
      <c r="K19" s="5">
        <f t="shared" si="1"/>
        <v>1</v>
      </c>
      <c r="L19" s="4" t="s">
        <v>25</v>
      </c>
      <c r="M19" s="5" t="str">
        <f>LEFT(L19,FIND("-",L19)-1)</f>
        <v>9</v>
      </c>
      <c r="N19" s="5" t="str">
        <f>MID(L19,FIND("-",L19)+1,LEN(L19))</f>
        <v>9</v>
      </c>
      <c r="O19" s="5">
        <f t="shared" si="2"/>
        <v>1</v>
      </c>
      <c r="P19" s="4" t="s">
        <v>31</v>
      </c>
      <c r="Q19" s="5" t="str">
        <f>LEFT(P19,FIND("-",P19)-1)</f>
        <v>5</v>
      </c>
      <c r="R19" s="5" t="str">
        <f>MID(P19,FIND("-",P19)+1,LEN(P19))</f>
        <v>7</v>
      </c>
      <c r="S19" s="5">
        <f t="shared" si="3"/>
        <v>0.7142857142857143</v>
      </c>
      <c r="T19" s="4" t="s">
        <v>77</v>
      </c>
      <c r="U19" s="5" t="str">
        <f>LEFT(T19,FIND("-",T19)-1)</f>
        <v>2</v>
      </c>
      <c r="V19" s="5" t="str">
        <f>MID(T19,FIND("-",T19)+1,LEN(T19))</f>
        <v>3</v>
      </c>
      <c r="W19" s="5">
        <f t="shared" si="4"/>
        <v>0.66666666666666663</v>
      </c>
      <c r="X19" s="3">
        <v>25</v>
      </c>
      <c r="Y19" s="3">
        <v>29</v>
      </c>
      <c r="Z19" s="3">
        <v>86.2</v>
      </c>
      <c r="AA19" s="3">
        <v>55</v>
      </c>
      <c r="AB19" s="3">
        <v>41</v>
      </c>
      <c r="AC19" s="3">
        <v>41</v>
      </c>
      <c r="AD19" s="3">
        <v>100</v>
      </c>
      <c r="AE19" s="3">
        <v>116</v>
      </c>
    </row>
    <row r="20" spans="1:31">
      <c r="A20" s="3" t="s">
        <v>78</v>
      </c>
      <c r="B20" s="3" t="s">
        <v>79</v>
      </c>
      <c r="C20" s="3">
        <v>16</v>
      </c>
      <c r="D20" s="4" t="s">
        <v>27</v>
      </c>
      <c r="E20" s="5" t="str">
        <f>LEFT(D20,FIND("-",D20)-1)</f>
        <v>2</v>
      </c>
      <c r="F20" s="5" t="str">
        <f>MID(D20,FIND("-",D20)+1,LEN(D20))</f>
        <v>2</v>
      </c>
      <c r="G20" s="5">
        <f t="shared" si="0"/>
        <v>1</v>
      </c>
      <c r="H20" s="4" t="s">
        <v>65</v>
      </c>
      <c r="I20" s="5" t="str">
        <f>LEFT(H20,FIND("-",H20)-1)</f>
        <v>4</v>
      </c>
      <c r="J20" s="5" t="str">
        <f>MID(H20,FIND("-",H20)+1,LEN(H20))</f>
        <v>4</v>
      </c>
      <c r="K20" s="5">
        <f t="shared" si="1"/>
        <v>1</v>
      </c>
      <c r="L20" s="4" t="s">
        <v>56</v>
      </c>
      <c r="M20" s="5" t="str">
        <f>LEFT(L20,FIND("-",L20)-1)</f>
        <v>5</v>
      </c>
      <c r="N20" s="5" t="str">
        <f>MID(L20,FIND("-",L20)+1,LEN(L20))</f>
        <v>5</v>
      </c>
      <c r="O20" s="5">
        <f t="shared" si="2"/>
        <v>1</v>
      </c>
      <c r="P20" s="4" t="s">
        <v>14</v>
      </c>
      <c r="Q20" s="5" t="str">
        <f>LEFT(P20,FIND("-",P20)-1)</f>
        <v>8</v>
      </c>
      <c r="R20" s="5" t="str">
        <f>MID(P20,FIND("-",P20)+1,LEN(P20))</f>
        <v>8</v>
      </c>
      <c r="S20" s="5">
        <f t="shared" si="3"/>
        <v>1</v>
      </c>
      <c r="T20" s="4" t="s">
        <v>10</v>
      </c>
      <c r="U20" s="5" t="str">
        <f>LEFT(T20,FIND("-",T20)-1)</f>
        <v>6</v>
      </c>
      <c r="V20" s="5" t="str">
        <f>MID(T20,FIND("-",T20)+1,LEN(T20))</f>
        <v>7</v>
      </c>
      <c r="W20" s="5">
        <f t="shared" si="4"/>
        <v>0.8571428571428571</v>
      </c>
      <c r="X20" s="3">
        <v>25</v>
      </c>
      <c r="Y20" s="3">
        <v>26</v>
      </c>
      <c r="Z20" s="3">
        <v>96.2</v>
      </c>
      <c r="AA20" s="3">
        <v>64</v>
      </c>
      <c r="AB20" s="3">
        <v>75</v>
      </c>
      <c r="AC20" s="3">
        <v>75</v>
      </c>
      <c r="AD20" s="3">
        <v>100</v>
      </c>
      <c r="AE20" s="3">
        <v>150</v>
      </c>
    </row>
    <row r="21" spans="1:31">
      <c r="A21" s="3" t="s">
        <v>80</v>
      </c>
      <c r="B21" s="3" t="s">
        <v>81</v>
      </c>
      <c r="C21" s="3">
        <v>16</v>
      </c>
      <c r="D21" s="4" t="s">
        <v>6</v>
      </c>
      <c r="E21" s="5" t="str">
        <f>LEFT(D21,FIND("-",D21)-1)</f>
        <v>0</v>
      </c>
      <c r="F21" s="5" t="str">
        <f>MID(D21,FIND("-",D21)+1,LEN(D21))</f>
        <v xml:space="preserve">0 </v>
      </c>
      <c r="G21" s="5" t="str">
        <f t="shared" si="0"/>
        <v>nil</v>
      </c>
      <c r="H21" s="4" t="s">
        <v>25</v>
      </c>
      <c r="I21" s="5" t="str">
        <f>LEFT(H21,FIND("-",H21)-1)</f>
        <v>9</v>
      </c>
      <c r="J21" s="5" t="str">
        <f>MID(H21,FIND("-",H21)+1,LEN(H21))</f>
        <v>9</v>
      </c>
      <c r="K21" s="5">
        <f t="shared" si="1"/>
        <v>1</v>
      </c>
      <c r="L21" s="4" t="s">
        <v>82</v>
      </c>
      <c r="M21" s="5" t="str">
        <f>LEFT(L21,FIND("-",L21)-1)</f>
        <v>4</v>
      </c>
      <c r="N21" s="5" t="str">
        <f>MID(L21,FIND("-",L21)+1,LEN(L21))</f>
        <v>5</v>
      </c>
      <c r="O21" s="5">
        <f t="shared" si="2"/>
        <v>0.8</v>
      </c>
      <c r="P21" s="4" t="s">
        <v>31</v>
      </c>
      <c r="Q21" s="5" t="str">
        <f>LEFT(P21,FIND("-",P21)-1)</f>
        <v>5</v>
      </c>
      <c r="R21" s="5" t="str">
        <f>MID(P21,FIND("-",P21)+1,LEN(P21))</f>
        <v>7</v>
      </c>
      <c r="S21" s="5">
        <f t="shared" si="3"/>
        <v>0.7142857142857143</v>
      </c>
      <c r="T21" s="4" t="s">
        <v>20</v>
      </c>
      <c r="U21" s="5" t="str">
        <f>LEFT(T21,FIND("-",T21)-1)</f>
        <v>6</v>
      </c>
      <c r="V21" s="5" t="str">
        <f>MID(T21,FIND("-",T21)+1,LEN(T21))</f>
        <v>6</v>
      </c>
      <c r="W21" s="5">
        <f t="shared" si="4"/>
        <v>1</v>
      </c>
      <c r="X21" s="3">
        <v>24</v>
      </c>
      <c r="Y21" s="3">
        <v>27</v>
      </c>
      <c r="Z21" s="3">
        <v>88.9</v>
      </c>
      <c r="AA21" s="3">
        <v>55</v>
      </c>
      <c r="AB21" s="3">
        <v>42</v>
      </c>
      <c r="AC21" s="3">
        <v>42</v>
      </c>
      <c r="AD21" s="3">
        <v>100</v>
      </c>
      <c r="AE21" s="3">
        <v>114</v>
      </c>
    </row>
    <row r="22" spans="1:31">
      <c r="A22" s="3" t="s">
        <v>83</v>
      </c>
      <c r="B22" s="3" t="s">
        <v>84</v>
      </c>
      <c r="C22" s="3">
        <v>16</v>
      </c>
      <c r="D22" s="4" t="s">
        <v>6</v>
      </c>
      <c r="E22" s="5" t="str">
        <f>LEFT(D22,FIND("-",D22)-1)</f>
        <v>0</v>
      </c>
      <c r="F22" s="5" t="str">
        <f>MID(D22,FIND("-",D22)+1,LEN(D22))</f>
        <v xml:space="preserve">0 </v>
      </c>
      <c r="G22" s="5" t="str">
        <f t="shared" si="0"/>
        <v>nil</v>
      </c>
      <c r="H22" s="4" t="s">
        <v>25</v>
      </c>
      <c r="I22" s="5" t="str">
        <f>LEFT(H22,FIND("-",H22)-1)</f>
        <v>9</v>
      </c>
      <c r="J22" s="5" t="str">
        <f>MID(H22,FIND("-",H22)+1,LEN(H22))</f>
        <v>9</v>
      </c>
      <c r="K22" s="5">
        <f t="shared" si="1"/>
        <v>1</v>
      </c>
      <c r="L22" s="4" t="s">
        <v>46</v>
      </c>
      <c r="M22" s="5" t="str">
        <f>LEFT(L22,FIND("-",L22)-1)</f>
        <v>7</v>
      </c>
      <c r="N22" s="5" t="str">
        <f>MID(L22,FIND("-",L22)+1,LEN(L22))</f>
        <v>8</v>
      </c>
      <c r="O22" s="5">
        <f t="shared" si="2"/>
        <v>0.875</v>
      </c>
      <c r="P22" s="4" t="s">
        <v>85</v>
      </c>
      <c r="Q22" s="5" t="str">
        <f>LEFT(P22,FIND("-",P22)-1)</f>
        <v/>
      </c>
      <c r="R22" s="5" t="str">
        <f>MID(P22,FIND("-",P22)+1,LEN(P22))</f>
        <v>5-5</v>
      </c>
      <c r="S22" s="5" t="str">
        <f t="shared" si="3"/>
        <v>nil</v>
      </c>
      <c r="T22" s="4" t="s">
        <v>47</v>
      </c>
      <c r="U22" s="5" t="str">
        <f>LEFT(T22,FIND("-",T22)-1)</f>
        <v>3</v>
      </c>
      <c r="V22" s="5" t="str">
        <f>MID(T22,FIND("-",T22)+1,LEN(T22))</f>
        <v>5</v>
      </c>
      <c r="W22" s="5">
        <f t="shared" si="4"/>
        <v>0.6</v>
      </c>
      <c r="X22" s="3">
        <v>24</v>
      </c>
      <c r="Y22" s="3">
        <v>27</v>
      </c>
      <c r="Z22" s="3">
        <v>88.9</v>
      </c>
      <c r="AA22" s="3">
        <v>53</v>
      </c>
      <c r="AB22" s="3">
        <v>39</v>
      </c>
      <c r="AC22" s="3">
        <v>39</v>
      </c>
      <c r="AD22" s="3">
        <v>100</v>
      </c>
      <c r="AE22" s="3">
        <v>111</v>
      </c>
    </row>
    <row r="23" spans="1:31">
      <c r="A23" s="3" t="s">
        <v>86</v>
      </c>
      <c r="B23" s="3" t="s">
        <v>87</v>
      </c>
      <c r="C23" s="3">
        <v>16</v>
      </c>
      <c r="D23" s="4" t="s">
        <v>6</v>
      </c>
      <c r="E23" s="5" t="str">
        <f>LEFT(D23,FIND("-",D23)-1)</f>
        <v>0</v>
      </c>
      <c r="F23" s="5" t="str">
        <f>MID(D23,FIND("-",D23)+1,LEN(D23))</f>
        <v xml:space="preserve">0 </v>
      </c>
      <c r="G23" s="5" t="str">
        <f t="shared" si="0"/>
        <v>nil</v>
      </c>
      <c r="H23" s="4" t="s">
        <v>14</v>
      </c>
      <c r="I23" s="5" t="str">
        <f>LEFT(H23,FIND("-",H23)-1)</f>
        <v>8</v>
      </c>
      <c r="J23" s="5" t="str">
        <f>MID(H23,FIND("-",H23)+1,LEN(H23))</f>
        <v>8</v>
      </c>
      <c r="K23" s="5">
        <f t="shared" si="1"/>
        <v>1</v>
      </c>
      <c r="L23" s="4" t="s">
        <v>46</v>
      </c>
      <c r="M23" s="5" t="str">
        <f>LEFT(L23,FIND("-",L23)-1)</f>
        <v>7</v>
      </c>
      <c r="N23" s="5" t="str">
        <f>MID(L23,FIND("-",L23)+1,LEN(L23))</f>
        <v>8</v>
      </c>
      <c r="O23" s="5">
        <f t="shared" si="2"/>
        <v>0.875</v>
      </c>
      <c r="P23" s="4" t="s">
        <v>88</v>
      </c>
      <c r="Q23" s="5" t="str">
        <f>LEFT(P23,FIND("-",P23)-1)</f>
        <v>6</v>
      </c>
      <c r="R23" s="5" t="str">
        <f>MID(P23,FIND("-",P23)+1,LEN(P23))</f>
        <v>10</v>
      </c>
      <c r="S23" s="5">
        <f t="shared" si="3"/>
        <v>0.6</v>
      </c>
      <c r="T23" s="4" t="s">
        <v>89</v>
      </c>
      <c r="U23" s="5" t="str">
        <f>LEFT(T23,FIND("-",T23)-1)</f>
        <v>1</v>
      </c>
      <c r="V23" s="5" t="str">
        <f>MID(T23,FIND("-",T23)+1,LEN(T23))</f>
        <v>2</v>
      </c>
      <c r="W23" s="5">
        <f t="shared" si="4"/>
        <v>0.5</v>
      </c>
      <c r="X23" s="3">
        <v>23</v>
      </c>
      <c r="Y23" s="3">
        <v>28</v>
      </c>
      <c r="Z23" s="3">
        <v>82.1</v>
      </c>
      <c r="AA23" s="3">
        <v>51</v>
      </c>
      <c r="AB23" s="3">
        <v>45</v>
      </c>
      <c r="AC23" s="3">
        <v>45</v>
      </c>
      <c r="AD23" s="3">
        <v>100</v>
      </c>
      <c r="AE23" s="3">
        <v>114</v>
      </c>
    </row>
    <row r="24" spans="1:31">
      <c r="A24" s="3" t="s">
        <v>90</v>
      </c>
      <c r="B24" s="3" t="s">
        <v>91</v>
      </c>
      <c r="C24" s="3">
        <v>16</v>
      </c>
      <c r="D24" s="4" t="s">
        <v>6</v>
      </c>
      <c r="E24" s="5" t="str">
        <f>LEFT(D24,FIND("-",D24)-1)</f>
        <v>0</v>
      </c>
      <c r="F24" s="5" t="str">
        <f>MID(D24,FIND("-",D24)+1,LEN(D24))</f>
        <v xml:space="preserve">0 </v>
      </c>
      <c r="G24" s="5" t="str">
        <f t="shared" si="0"/>
        <v>nil</v>
      </c>
      <c r="H24" s="4" t="s">
        <v>37</v>
      </c>
      <c r="I24" s="5" t="str">
        <f>LEFT(H24,FIND("-",H24)-1)</f>
        <v>3</v>
      </c>
      <c r="J24" s="5" t="str">
        <f>MID(H24,FIND("-",H24)+1,LEN(H24))</f>
        <v>3</v>
      </c>
      <c r="K24" s="5">
        <f t="shared" si="1"/>
        <v>1</v>
      </c>
      <c r="L24" s="4" t="s">
        <v>40</v>
      </c>
      <c r="M24" s="5" t="str">
        <f>LEFT(L24,FIND("-",L24)-1)</f>
        <v>12</v>
      </c>
      <c r="N24" s="5" t="str">
        <f>MID(L24,FIND("-",L24)+1,LEN(L24))</f>
        <v>14</v>
      </c>
      <c r="O24" s="5">
        <f t="shared" si="2"/>
        <v>0.8571428571428571</v>
      </c>
      <c r="P24" s="4" t="s">
        <v>22</v>
      </c>
      <c r="Q24" s="5" t="str">
        <f>LEFT(P24,FIND("-",P24)-1)</f>
        <v>4</v>
      </c>
      <c r="R24" s="5" t="str">
        <f>MID(P24,FIND("-",P24)+1,LEN(P24))</f>
        <v>6</v>
      </c>
      <c r="S24" s="5">
        <f t="shared" si="3"/>
        <v>0.66666666666666663</v>
      </c>
      <c r="T24" s="4" t="s">
        <v>22</v>
      </c>
      <c r="U24" s="5" t="str">
        <f>LEFT(T24,FIND("-",T24)-1)</f>
        <v>4</v>
      </c>
      <c r="V24" s="5" t="str">
        <f>MID(T24,FIND("-",T24)+1,LEN(T24))</f>
        <v>6</v>
      </c>
      <c r="W24" s="5">
        <f t="shared" si="4"/>
        <v>0.66666666666666663</v>
      </c>
      <c r="X24" s="3">
        <v>23</v>
      </c>
      <c r="Y24" s="3">
        <v>29</v>
      </c>
      <c r="Z24" s="3">
        <v>79.3</v>
      </c>
      <c r="AA24" s="3">
        <v>54</v>
      </c>
      <c r="AB24" s="3">
        <v>31</v>
      </c>
      <c r="AC24" s="3">
        <v>31</v>
      </c>
      <c r="AD24" s="3">
        <v>100</v>
      </c>
      <c r="AE24" s="3">
        <v>100</v>
      </c>
    </row>
    <row r="25" spans="1:31">
      <c r="A25" s="3" t="s">
        <v>92</v>
      </c>
      <c r="B25" s="3" t="s">
        <v>93</v>
      </c>
      <c r="C25" s="3">
        <v>16</v>
      </c>
      <c r="D25" s="4" t="s">
        <v>6</v>
      </c>
      <c r="E25" s="5" t="str">
        <f>LEFT(D25,FIND("-",D25)-1)</f>
        <v>0</v>
      </c>
      <c r="F25" s="5" t="str">
        <f>MID(D25,FIND("-",D25)+1,LEN(D25))</f>
        <v xml:space="preserve">0 </v>
      </c>
      <c r="G25" s="5" t="str">
        <f t="shared" si="0"/>
        <v>nil</v>
      </c>
      <c r="H25" s="4" t="s">
        <v>14</v>
      </c>
      <c r="I25" s="5" t="str">
        <f>LEFT(H25,FIND("-",H25)-1)</f>
        <v>8</v>
      </c>
      <c r="J25" s="5" t="str">
        <f>MID(H25,FIND("-",H25)+1,LEN(H25))</f>
        <v>8</v>
      </c>
      <c r="K25" s="5">
        <f t="shared" si="1"/>
        <v>1</v>
      </c>
      <c r="L25" s="4" t="s">
        <v>46</v>
      </c>
      <c r="M25" s="5" t="str">
        <f>LEFT(L25,FIND("-",L25)-1)</f>
        <v>7</v>
      </c>
      <c r="N25" s="5" t="str">
        <f>MID(L25,FIND("-",L25)+1,LEN(L25))</f>
        <v>8</v>
      </c>
      <c r="O25" s="5">
        <f t="shared" si="2"/>
        <v>0.875</v>
      </c>
      <c r="P25" s="4" t="s">
        <v>46</v>
      </c>
      <c r="Q25" s="5" t="str">
        <f>LEFT(P25,FIND("-",P25)-1)</f>
        <v>7</v>
      </c>
      <c r="R25" s="5" t="str">
        <f>MID(P25,FIND("-",P25)+1,LEN(P25))</f>
        <v>8</v>
      </c>
      <c r="S25" s="5">
        <f t="shared" si="3"/>
        <v>0.875</v>
      </c>
      <c r="T25" s="4" t="s">
        <v>89</v>
      </c>
      <c r="U25" s="5" t="str">
        <f>LEFT(T25,FIND("-",T25)-1)</f>
        <v>1</v>
      </c>
      <c r="V25" s="5" t="str">
        <f>MID(T25,FIND("-",T25)+1,LEN(T25))</f>
        <v>2</v>
      </c>
      <c r="W25" s="5">
        <f t="shared" si="4"/>
        <v>0.5</v>
      </c>
      <c r="X25" s="3">
        <v>23</v>
      </c>
      <c r="Y25" s="3">
        <v>26</v>
      </c>
      <c r="Z25" s="3">
        <v>88.5</v>
      </c>
      <c r="AA25" s="3">
        <v>52</v>
      </c>
      <c r="AB25" s="3">
        <v>31</v>
      </c>
      <c r="AC25" s="3">
        <v>31</v>
      </c>
      <c r="AD25" s="3">
        <v>100</v>
      </c>
      <c r="AE25" s="3">
        <v>100</v>
      </c>
    </row>
    <row r="26" spans="1:31">
      <c r="A26" s="3" t="s">
        <v>94</v>
      </c>
      <c r="B26" s="3" t="s">
        <v>95</v>
      </c>
      <c r="C26" s="3">
        <v>16</v>
      </c>
      <c r="D26" s="4" t="s">
        <v>6</v>
      </c>
      <c r="E26" s="5" t="str">
        <f>LEFT(D26,FIND("-",D26)-1)</f>
        <v>0</v>
      </c>
      <c r="F26" s="5" t="str">
        <f>MID(D26,FIND("-",D26)+1,LEN(D26))</f>
        <v xml:space="preserve">0 </v>
      </c>
      <c r="G26" s="5" t="str">
        <f t="shared" si="0"/>
        <v>nil</v>
      </c>
      <c r="H26" s="4" t="s">
        <v>37</v>
      </c>
      <c r="I26" s="5" t="str">
        <f>LEFT(H26,FIND("-",H26)-1)</f>
        <v>3</v>
      </c>
      <c r="J26" s="5" t="str">
        <f>MID(H26,FIND("-",H26)+1,LEN(H26))</f>
        <v>3</v>
      </c>
      <c r="K26" s="5">
        <f t="shared" si="1"/>
        <v>1</v>
      </c>
      <c r="L26" s="4" t="s">
        <v>71</v>
      </c>
      <c r="M26" s="5" t="str">
        <f>LEFT(L26,FIND("-",L26)-1)</f>
        <v>12</v>
      </c>
      <c r="N26" s="5" t="str">
        <f>MID(L26,FIND("-",L26)+1,LEN(L26))</f>
        <v>12</v>
      </c>
      <c r="O26" s="5">
        <f t="shared" si="2"/>
        <v>1</v>
      </c>
      <c r="P26" s="4" t="s">
        <v>82</v>
      </c>
      <c r="Q26" s="5" t="str">
        <f>LEFT(P26,FIND("-",P26)-1)</f>
        <v>4</v>
      </c>
      <c r="R26" s="5" t="str">
        <f>MID(P26,FIND("-",P26)+1,LEN(P26))</f>
        <v>5</v>
      </c>
      <c r="S26" s="5">
        <f t="shared" si="3"/>
        <v>0.8</v>
      </c>
      <c r="T26" s="4" t="s">
        <v>82</v>
      </c>
      <c r="U26" s="5" t="str">
        <f>LEFT(T26,FIND("-",T26)-1)</f>
        <v>4</v>
      </c>
      <c r="V26" s="5" t="str">
        <f>MID(T26,FIND("-",T26)+1,LEN(T26))</f>
        <v>5</v>
      </c>
      <c r="W26" s="5">
        <f t="shared" si="4"/>
        <v>0.8</v>
      </c>
      <c r="X26" s="3">
        <v>23</v>
      </c>
      <c r="Y26" s="3">
        <v>25</v>
      </c>
      <c r="Z26" s="3">
        <v>92</v>
      </c>
      <c r="AA26" s="3">
        <v>55</v>
      </c>
      <c r="AB26" s="3">
        <v>22</v>
      </c>
      <c r="AC26" s="3">
        <v>23</v>
      </c>
      <c r="AD26" s="3">
        <v>95.7</v>
      </c>
      <c r="AE26" s="3">
        <v>91</v>
      </c>
    </row>
    <row r="27" spans="1:31">
      <c r="A27" s="3" t="s">
        <v>96</v>
      </c>
      <c r="B27" s="3" t="s">
        <v>97</v>
      </c>
      <c r="C27" s="3">
        <v>14</v>
      </c>
      <c r="D27" s="4" t="s">
        <v>27</v>
      </c>
      <c r="E27" s="5" t="str">
        <f>LEFT(D27,FIND("-",D27)-1)</f>
        <v>2</v>
      </c>
      <c r="F27" s="5" t="str">
        <f>MID(D27,FIND("-",D27)+1,LEN(D27))</f>
        <v>2</v>
      </c>
      <c r="G27" s="5">
        <f t="shared" si="0"/>
        <v>1</v>
      </c>
      <c r="H27" s="4" t="s">
        <v>17</v>
      </c>
      <c r="I27" s="5" t="str">
        <f>LEFT(H27,FIND("-",H27)-1)</f>
        <v>5</v>
      </c>
      <c r="J27" s="5" t="str">
        <f>MID(H27,FIND("-",H27)+1,LEN(H27))</f>
        <v>6</v>
      </c>
      <c r="K27" s="5">
        <f t="shared" si="1"/>
        <v>0.83333333333333337</v>
      </c>
      <c r="L27" s="4" t="s">
        <v>98</v>
      </c>
      <c r="M27" s="5" t="str">
        <f>LEFT(L27,FIND("-",L27)-1)</f>
        <v>5</v>
      </c>
      <c r="N27" s="5" t="str">
        <f>MID(L27,FIND("-",L27)+1,LEN(L27))</f>
        <v>8</v>
      </c>
      <c r="O27" s="5">
        <f t="shared" si="2"/>
        <v>0.625</v>
      </c>
      <c r="P27" s="4" t="s">
        <v>99</v>
      </c>
      <c r="Q27" s="5" t="str">
        <f>LEFT(P27,FIND("-",P27)-1)</f>
        <v>9</v>
      </c>
      <c r="R27" s="5" t="str">
        <f>MID(P27,FIND("-",P27)+1,LEN(P27))</f>
        <v>13</v>
      </c>
      <c r="S27" s="5">
        <f t="shared" si="3"/>
        <v>0.69230769230769229</v>
      </c>
      <c r="T27" s="4" t="s">
        <v>13</v>
      </c>
      <c r="U27" s="5" t="str">
        <f>LEFT(T27,FIND("-",T27)-1)</f>
        <v>1</v>
      </c>
      <c r="V27" s="5" t="str">
        <f>MID(T27,FIND("-",T27)+1,LEN(T27))</f>
        <v>1</v>
      </c>
      <c r="W27" s="5">
        <f t="shared" si="4"/>
        <v>1</v>
      </c>
      <c r="X27" s="3">
        <v>22</v>
      </c>
      <c r="Y27" s="3">
        <v>30</v>
      </c>
      <c r="Z27" s="3">
        <v>73.3</v>
      </c>
      <c r="AA27" s="3">
        <v>55</v>
      </c>
      <c r="AB27" s="3">
        <v>41</v>
      </c>
      <c r="AC27" s="3">
        <v>41</v>
      </c>
      <c r="AD27" s="3">
        <v>100</v>
      </c>
      <c r="AE27" s="3">
        <v>107</v>
      </c>
    </row>
    <row r="28" spans="1:31">
      <c r="A28" s="3" t="s">
        <v>100</v>
      </c>
      <c r="B28" s="3" t="s">
        <v>101</v>
      </c>
      <c r="C28" s="3">
        <v>16</v>
      </c>
      <c r="D28" s="4" t="s">
        <v>6</v>
      </c>
      <c r="E28" s="5" t="str">
        <f>LEFT(D28,FIND("-",D28)-1)</f>
        <v>0</v>
      </c>
      <c r="F28" s="5" t="str">
        <f>MID(D28,FIND("-",D28)+1,LEN(D28))</f>
        <v xml:space="preserve">0 </v>
      </c>
      <c r="G28" s="5" t="str">
        <f t="shared" si="0"/>
        <v>nil</v>
      </c>
      <c r="H28" s="4" t="s">
        <v>20</v>
      </c>
      <c r="I28" s="5" t="str">
        <f>LEFT(H28,FIND("-",H28)-1)</f>
        <v>6</v>
      </c>
      <c r="J28" s="5" t="str">
        <f>MID(H28,FIND("-",H28)+1,LEN(H28))</f>
        <v>6</v>
      </c>
      <c r="K28" s="5">
        <f t="shared" si="1"/>
        <v>1</v>
      </c>
      <c r="L28" s="4" t="s">
        <v>102</v>
      </c>
      <c r="M28" s="5" t="str">
        <f>LEFT(L28,FIND("-",L28)-1)</f>
        <v>9</v>
      </c>
      <c r="N28" s="5" t="str">
        <f>MID(L28,FIND("-",L28)+1,LEN(L28))</f>
        <v>10</v>
      </c>
      <c r="O28" s="5">
        <f t="shared" si="2"/>
        <v>0.9</v>
      </c>
      <c r="P28" s="4" t="s">
        <v>30</v>
      </c>
      <c r="Q28" s="5" t="str">
        <f>LEFT(P28,FIND("-",P28)-1)</f>
        <v>6</v>
      </c>
      <c r="R28" s="5" t="str">
        <f>MID(P28,FIND("-",P28)+1,LEN(P28))</f>
        <v>8</v>
      </c>
      <c r="S28" s="5">
        <f t="shared" si="3"/>
        <v>0.75</v>
      </c>
      <c r="T28" s="4" t="s">
        <v>103</v>
      </c>
      <c r="U28" s="5" t="str">
        <f>LEFT(T28,FIND("-",T28)-1)</f>
        <v>1</v>
      </c>
      <c r="V28" s="5" t="str">
        <f>MID(T28,FIND("-",T28)+1,LEN(T28))</f>
        <v>4</v>
      </c>
      <c r="W28" s="5">
        <f t="shared" si="4"/>
        <v>0.25</v>
      </c>
      <c r="X28" s="3">
        <v>22</v>
      </c>
      <c r="Y28" s="3">
        <v>28</v>
      </c>
      <c r="Z28" s="3">
        <v>78.599999999999994</v>
      </c>
      <c r="AA28" s="3">
        <v>51</v>
      </c>
      <c r="AB28" s="3">
        <v>52</v>
      </c>
      <c r="AC28" s="3">
        <v>52</v>
      </c>
      <c r="AD28" s="3">
        <v>100</v>
      </c>
      <c r="AE28" s="3">
        <v>118</v>
      </c>
    </row>
    <row r="29" spans="1:31">
      <c r="A29" s="3" t="s">
        <v>104</v>
      </c>
      <c r="B29" s="3" t="s">
        <v>105</v>
      </c>
      <c r="C29" s="3">
        <v>16</v>
      </c>
      <c r="D29" s="4" t="s">
        <v>6</v>
      </c>
      <c r="E29" s="5" t="str">
        <f>LEFT(D29,FIND("-",D29)-1)</f>
        <v>0</v>
      </c>
      <c r="F29" s="5" t="str">
        <f>MID(D29,FIND("-",D29)+1,LEN(D29))</f>
        <v xml:space="preserve">0 </v>
      </c>
      <c r="G29" s="5" t="str">
        <f t="shared" si="0"/>
        <v>nil</v>
      </c>
      <c r="H29" s="4" t="s">
        <v>20</v>
      </c>
      <c r="I29" s="5" t="str">
        <f>LEFT(H29,FIND("-",H29)-1)</f>
        <v>6</v>
      </c>
      <c r="J29" s="5" t="str">
        <f>MID(H29,FIND("-",H29)+1,LEN(H29))</f>
        <v>6</v>
      </c>
      <c r="K29" s="5">
        <f t="shared" si="1"/>
        <v>1</v>
      </c>
      <c r="L29" s="4" t="s">
        <v>22</v>
      </c>
      <c r="M29" s="5" t="str">
        <f>LEFT(L29,FIND("-",L29)-1)</f>
        <v>4</v>
      </c>
      <c r="N29" s="5" t="str">
        <f>MID(L29,FIND("-",L29)+1,LEN(L29))</f>
        <v>6</v>
      </c>
      <c r="O29" s="5">
        <f t="shared" si="2"/>
        <v>0.66666666666666663</v>
      </c>
      <c r="P29" s="4" t="s">
        <v>106</v>
      </c>
      <c r="Q29" s="5" t="str">
        <f>LEFT(P29,FIND("-",P29)-1)</f>
        <v>8</v>
      </c>
      <c r="R29" s="5" t="str">
        <f>MID(P29,FIND("-",P29)+1,LEN(P29))</f>
        <v>11</v>
      </c>
      <c r="S29" s="5">
        <f t="shared" si="3"/>
        <v>0.72727272727272729</v>
      </c>
      <c r="T29" s="4" t="s">
        <v>107</v>
      </c>
      <c r="U29" s="5" t="str">
        <f>LEFT(T29,FIND("-",T29)-1)</f>
        <v>1</v>
      </c>
      <c r="V29" s="5" t="str">
        <f>MID(T29,FIND("-",T29)+1,LEN(T29))</f>
        <v>7</v>
      </c>
      <c r="W29" s="5">
        <f t="shared" si="4"/>
        <v>0.14285714285714285</v>
      </c>
      <c r="X29" s="3">
        <v>21</v>
      </c>
      <c r="Y29" s="3">
        <v>30</v>
      </c>
      <c r="Z29" s="3">
        <v>70</v>
      </c>
      <c r="AA29" s="3">
        <v>53</v>
      </c>
      <c r="AB29" s="3">
        <v>37</v>
      </c>
      <c r="AC29" s="3">
        <v>37</v>
      </c>
      <c r="AD29" s="3">
        <v>100</v>
      </c>
      <c r="AE29" s="3">
        <v>100</v>
      </c>
    </row>
    <row r="30" spans="1:31">
      <c r="A30" s="3" t="s">
        <v>108</v>
      </c>
      <c r="B30" s="3" t="s">
        <v>109</v>
      </c>
      <c r="C30" s="3">
        <v>16</v>
      </c>
      <c r="D30" s="4" t="s">
        <v>6</v>
      </c>
      <c r="E30" s="5" t="str">
        <f>LEFT(D30,FIND("-",D30)-1)</f>
        <v>0</v>
      </c>
      <c r="F30" s="5" t="str">
        <f>MID(D30,FIND("-",D30)+1,LEN(D30))</f>
        <v xml:space="preserve">0 </v>
      </c>
      <c r="G30" s="5" t="str">
        <f t="shared" si="0"/>
        <v>nil</v>
      </c>
      <c r="H30" s="4" t="s">
        <v>55</v>
      </c>
      <c r="I30" s="5" t="str">
        <f>LEFT(H30,FIND("-",H30)-1)</f>
        <v>7</v>
      </c>
      <c r="J30" s="5" t="str">
        <f>MID(H30,FIND("-",H30)+1,LEN(H30))</f>
        <v>7</v>
      </c>
      <c r="K30" s="5">
        <f t="shared" si="1"/>
        <v>1</v>
      </c>
      <c r="L30" s="4" t="s">
        <v>17</v>
      </c>
      <c r="M30" s="5" t="str">
        <f>LEFT(L30,FIND("-",L30)-1)</f>
        <v>5</v>
      </c>
      <c r="N30" s="5" t="str">
        <f>MID(L30,FIND("-",L30)+1,LEN(L30))</f>
        <v>6</v>
      </c>
      <c r="O30" s="5">
        <f t="shared" si="2"/>
        <v>0.83333333333333337</v>
      </c>
      <c r="P30" s="4" t="s">
        <v>110</v>
      </c>
      <c r="Q30" s="5" t="str">
        <f>LEFT(P30,FIND("-",P30)-1)</f>
        <v>7</v>
      </c>
      <c r="R30" s="5" t="str">
        <f>MID(P30,FIND("-",P30)+1,LEN(P30))</f>
        <v>9</v>
      </c>
      <c r="S30" s="5">
        <f t="shared" si="3"/>
        <v>0.77777777777777779</v>
      </c>
      <c r="T30" s="4" t="s">
        <v>111</v>
      </c>
      <c r="U30" s="5" t="str">
        <f>LEFT(T30,FIND("-",T30)-1)</f>
        <v>2</v>
      </c>
      <c r="V30" s="5" t="str">
        <f>MID(T30,FIND("-",T30)+1,LEN(T30))</f>
        <v>4</v>
      </c>
      <c r="W30" s="5">
        <f t="shared" si="4"/>
        <v>0.5</v>
      </c>
      <c r="X30" s="3">
        <v>21</v>
      </c>
      <c r="Y30" s="3">
        <v>26</v>
      </c>
      <c r="Z30" s="3">
        <v>80.8</v>
      </c>
      <c r="AA30" s="3">
        <v>51</v>
      </c>
      <c r="AB30" s="3">
        <v>32</v>
      </c>
      <c r="AC30" s="3">
        <v>32</v>
      </c>
      <c r="AD30" s="3">
        <v>100</v>
      </c>
      <c r="AE30" s="3">
        <v>95</v>
      </c>
    </row>
    <row r="31" spans="1:31">
      <c r="A31" s="3" t="s">
        <v>112</v>
      </c>
      <c r="B31" s="3" t="s">
        <v>113</v>
      </c>
      <c r="C31" s="3">
        <v>16</v>
      </c>
      <c r="D31" s="4" t="s">
        <v>13</v>
      </c>
      <c r="E31" s="5" t="str">
        <f>LEFT(D31,FIND("-",D31)-1)</f>
        <v>1</v>
      </c>
      <c r="F31" s="5" t="str">
        <f>MID(D31,FIND("-",D31)+1,LEN(D31))</f>
        <v>1</v>
      </c>
      <c r="G31" s="5">
        <f t="shared" si="0"/>
        <v>1</v>
      </c>
      <c r="H31" s="4" t="s">
        <v>56</v>
      </c>
      <c r="I31" s="5" t="str">
        <f>LEFT(H31,FIND("-",H31)-1)</f>
        <v>5</v>
      </c>
      <c r="J31" s="5" t="str">
        <f>MID(H31,FIND("-",H31)+1,LEN(H31))</f>
        <v>5</v>
      </c>
      <c r="K31" s="5">
        <f t="shared" si="1"/>
        <v>1</v>
      </c>
      <c r="L31" s="4" t="s">
        <v>30</v>
      </c>
      <c r="M31" s="5" t="str">
        <f>LEFT(L31,FIND("-",L31)-1)</f>
        <v>6</v>
      </c>
      <c r="N31" s="5" t="str">
        <f>MID(L31,FIND("-",L31)+1,LEN(L31))</f>
        <v>8</v>
      </c>
      <c r="O31" s="5">
        <f t="shared" si="2"/>
        <v>0.75</v>
      </c>
      <c r="P31" s="4" t="s">
        <v>114</v>
      </c>
      <c r="Q31" s="5" t="str">
        <f>LEFT(P31,FIND("-",P31)-1)</f>
        <v>4</v>
      </c>
      <c r="R31" s="5" t="str">
        <f>MID(P31,FIND("-",P31)+1,LEN(P31))</f>
        <v>7</v>
      </c>
      <c r="S31" s="5">
        <f t="shared" si="3"/>
        <v>0.5714285714285714</v>
      </c>
      <c r="T31" s="4" t="s">
        <v>37</v>
      </c>
      <c r="U31" s="5" t="str">
        <f>LEFT(T31,FIND("-",T31)-1)</f>
        <v>3</v>
      </c>
      <c r="V31" s="5" t="str">
        <f>MID(T31,FIND("-",T31)+1,LEN(T31))</f>
        <v>3</v>
      </c>
      <c r="W31" s="5">
        <f t="shared" si="4"/>
        <v>1</v>
      </c>
      <c r="X31" s="3">
        <v>19</v>
      </c>
      <c r="Y31" s="3">
        <v>24</v>
      </c>
      <c r="Z31" s="3">
        <v>79.2</v>
      </c>
      <c r="AA31" s="3">
        <v>53</v>
      </c>
      <c r="AB31" s="3">
        <v>42</v>
      </c>
      <c r="AC31" s="3">
        <v>43</v>
      </c>
      <c r="AD31" s="3">
        <v>97.7</v>
      </c>
      <c r="AE31" s="3">
        <v>99</v>
      </c>
    </row>
    <row r="32" spans="1:31">
      <c r="A32" s="3" t="s">
        <v>115</v>
      </c>
      <c r="B32" s="3" t="s">
        <v>116</v>
      </c>
      <c r="C32" s="3">
        <v>13</v>
      </c>
      <c r="D32" s="4" t="s">
        <v>6</v>
      </c>
      <c r="E32" s="5" t="str">
        <f>LEFT(D32,FIND("-",D32)-1)</f>
        <v>0</v>
      </c>
      <c r="F32" s="5" t="str">
        <f>MID(D32,FIND("-",D32)+1,LEN(D32))</f>
        <v xml:space="preserve">0 </v>
      </c>
      <c r="G32" s="5" t="str">
        <f t="shared" si="0"/>
        <v>nil</v>
      </c>
      <c r="H32" s="4" t="s">
        <v>62</v>
      </c>
      <c r="I32" s="5" t="str">
        <f>LEFT(H32,FIND("-",H32)-1)</f>
        <v>3</v>
      </c>
      <c r="J32" s="5" t="str">
        <f>MID(H32,FIND("-",H32)+1,LEN(H32))</f>
        <v>4</v>
      </c>
      <c r="K32" s="5">
        <f t="shared" si="1"/>
        <v>0.75</v>
      </c>
      <c r="L32" s="4" t="s">
        <v>7</v>
      </c>
      <c r="M32" s="5" t="str">
        <f>LEFT(L32,FIND("-",L32)-1)</f>
        <v>10</v>
      </c>
      <c r="N32" s="5" t="str">
        <f>MID(L32,FIND("-",L32)+1,LEN(L32))</f>
        <v>10</v>
      </c>
      <c r="O32" s="5">
        <f t="shared" si="2"/>
        <v>1</v>
      </c>
      <c r="P32" s="4" t="s">
        <v>22</v>
      </c>
      <c r="Q32" s="5" t="str">
        <f>LEFT(P32,FIND("-",P32)-1)</f>
        <v>4</v>
      </c>
      <c r="R32" s="5" t="str">
        <f>MID(P32,FIND("-",P32)+1,LEN(P32))</f>
        <v>6</v>
      </c>
      <c r="S32" s="5">
        <f t="shared" si="3"/>
        <v>0.66666666666666663</v>
      </c>
      <c r="T32" s="4" t="s">
        <v>89</v>
      </c>
      <c r="U32" s="5" t="str">
        <f>LEFT(T32,FIND("-",T32)-1)</f>
        <v>1</v>
      </c>
      <c r="V32" s="5" t="str">
        <f>MID(T32,FIND("-",T32)+1,LEN(T32))</f>
        <v>2</v>
      </c>
      <c r="W32" s="5">
        <f t="shared" si="4"/>
        <v>0.5</v>
      </c>
      <c r="X32" s="3">
        <v>18</v>
      </c>
      <c r="Y32" s="3">
        <v>22</v>
      </c>
      <c r="Z32" s="3">
        <v>81.8</v>
      </c>
      <c r="AA32" s="3">
        <v>50</v>
      </c>
      <c r="AB32" s="3">
        <v>26</v>
      </c>
      <c r="AC32" s="3">
        <v>26</v>
      </c>
      <c r="AD32" s="3">
        <v>100</v>
      </c>
      <c r="AE32" s="3">
        <v>80</v>
      </c>
    </row>
    <row r="33" spans="1:31">
      <c r="A33" s="3" t="s">
        <v>117</v>
      </c>
      <c r="B33" s="3" t="s">
        <v>118</v>
      </c>
      <c r="C33" s="3">
        <v>16</v>
      </c>
      <c r="D33" s="4" t="s">
        <v>6</v>
      </c>
      <c r="E33" s="5" t="str">
        <f>LEFT(D33,FIND("-",D33)-1)</f>
        <v>0</v>
      </c>
      <c r="F33" s="5" t="str">
        <f>MID(D33,FIND("-",D33)+1,LEN(D33))</f>
        <v xml:space="preserve">0 </v>
      </c>
      <c r="G33" s="5" t="str">
        <f t="shared" si="0"/>
        <v>nil</v>
      </c>
      <c r="H33" s="4" t="s">
        <v>27</v>
      </c>
      <c r="I33" s="5" t="str">
        <f>LEFT(H33,FIND("-",H33)-1)</f>
        <v>2</v>
      </c>
      <c r="J33" s="5" t="str">
        <f>MID(H33,FIND("-",H33)+1,LEN(H33))</f>
        <v>2</v>
      </c>
      <c r="K33" s="5">
        <f t="shared" si="1"/>
        <v>1</v>
      </c>
      <c r="L33" s="4" t="s">
        <v>10</v>
      </c>
      <c r="M33" s="5" t="str">
        <f>LEFT(L33,FIND("-",L33)-1)</f>
        <v>6</v>
      </c>
      <c r="N33" s="5" t="str">
        <f>MID(L33,FIND("-",L33)+1,LEN(L33))</f>
        <v>7</v>
      </c>
      <c r="O33" s="5">
        <f t="shared" si="2"/>
        <v>0.8571428571428571</v>
      </c>
      <c r="P33" s="4" t="s">
        <v>110</v>
      </c>
      <c r="Q33" s="5" t="str">
        <f>LEFT(P33,FIND("-",P33)-1)</f>
        <v>7</v>
      </c>
      <c r="R33" s="5" t="str">
        <f>MID(P33,FIND("-",P33)+1,LEN(P33))</f>
        <v>9</v>
      </c>
      <c r="S33" s="5">
        <f t="shared" si="3"/>
        <v>0.77777777777777779</v>
      </c>
      <c r="T33" s="4" t="s">
        <v>62</v>
      </c>
      <c r="U33" s="5" t="str">
        <f>LEFT(T33,FIND("-",T33)-1)</f>
        <v>3</v>
      </c>
      <c r="V33" s="5" t="str">
        <f>MID(T33,FIND("-",T33)+1,LEN(T33))</f>
        <v>4</v>
      </c>
      <c r="W33" s="5">
        <f t="shared" si="4"/>
        <v>0.75</v>
      </c>
      <c r="X33" s="3">
        <v>18</v>
      </c>
      <c r="Y33" s="3">
        <v>22</v>
      </c>
      <c r="Z33" s="3">
        <v>81.8</v>
      </c>
      <c r="AA33" s="3">
        <v>54</v>
      </c>
      <c r="AB33" s="3">
        <v>52</v>
      </c>
      <c r="AC33" s="3">
        <v>53</v>
      </c>
      <c r="AD33" s="3">
        <v>98.1</v>
      </c>
      <c r="AE33" s="3">
        <v>106</v>
      </c>
    </row>
    <row r="34" spans="1:31">
      <c r="A34" s="3" t="s">
        <v>119</v>
      </c>
      <c r="B34" s="3" t="s">
        <v>116</v>
      </c>
      <c r="C34" s="3">
        <v>3</v>
      </c>
      <c r="D34" s="4" t="s">
        <v>6</v>
      </c>
      <c r="E34" s="5" t="str">
        <f>LEFT(D34,FIND("-",D34)-1)</f>
        <v>0</v>
      </c>
      <c r="F34" s="5" t="str">
        <f>MID(D34,FIND("-",D34)+1,LEN(D34))</f>
        <v xml:space="preserve">0 </v>
      </c>
      <c r="G34" s="5" t="str">
        <f t="shared" si="0"/>
        <v>nil</v>
      </c>
      <c r="H34" s="4" t="s">
        <v>27</v>
      </c>
      <c r="I34" s="5" t="str">
        <f>LEFT(H34,FIND("-",H34)-1)</f>
        <v>2</v>
      </c>
      <c r="J34" s="5" t="str">
        <f>MID(H34,FIND("-",H34)+1,LEN(H34))</f>
        <v>2</v>
      </c>
      <c r="K34" s="5">
        <f t="shared" si="1"/>
        <v>1</v>
      </c>
      <c r="L34" s="4" t="s">
        <v>6</v>
      </c>
      <c r="M34" s="5" t="str">
        <f>LEFT(L34,FIND("-",L34)-1)</f>
        <v>0</v>
      </c>
      <c r="N34" s="5" t="str">
        <f>MID(L34,FIND("-",L34)+1,LEN(L34))</f>
        <v xml:space="preserve">0 </v>
      </c>
      <c r="O34" s="5" t="str">
        <f t="shared" si="2"/>
        <v>nil</v>
      </c>
      <c r="P34" s="4" t="s">
        <v>13</v>
      </c>
      <c r="Q34" s="5" t="str">
        <f>LEFT(P34,FIND("-",P34)-1)</f>
        <v>1</v>
      </c>
      <c r="R34" s="5" t="str">
        <f>MID(P34,FIND("-",P34)+1,LEN(P34))</f>
        <v>1</v>
      </c>
      <c r="S34" s="5">
        <f t="shared" si="3"/>
        <v>1</v>
      </c>
      <c r="T34" s="4" t="s">
        <v>120</v>
      </c>
      <c r="U34" s="5" t="str">
        <f>LEFT(T34,FIND("-",T34)-1)</f>
        <v>0</v>
      </c>
      <c r="V34" s="5" t="str">
        <f>MID(T34,FIND("-",T34)+1,LEN(T34))</f>
        <v xml:space="preserve">1 </v>
      </c>
      <c r="W34" s="5">
        <f t="shared" si="4"/>
        <v>0</v>
      </c>
      <c r="X34" s="3">
        <v>3</v>
      </c>
      <c r="Y34" s="3">
        <v>4</v>
      </c>
      <c r="Z34" s="3">
        <v>75</v>
      </c>
      <c r="AA34" s="3">
        <v>43</v>
      </c>
      <c r="AB34" s="3">
        <v>7</v>
      </c>
      <c r="AC34" s="3">
        <v>7</v>
      </c>
      <c r="AD34" s="3">
        <v>100</v>
      </c>
      <c r="AE34" s="3">
        <v>16</v>
      </c>
    </row>
    <row r="35" spans="1:31">
      <c r="A35" s="3" t="s">
        <v>121</v>
      </c>
      <c r="B35" s="3" t="s">
        <v>97</v>
      </c>
      <c r="C35" s="3">
        <v>2</v>
      </c>
      <c r="D35" s="4" t="s">
        <v>6</v>
      </c>
      <c r="E35" s="5" t="str">
        <f>LEFT(D35,FIND("-",D35)-1)</f>
        <v>0</v>
      </c>
      <c r="F35" s="5" t="str">
        <f>MID(D35,FIND("-",D35)+1,LEN(D35))</f>
        <v xml:space="preserve">0 </v>
      </c>
      <c r="G35" s="5" t="str">
        <f t="shared" si="0"/>
        <v>nil</v>
      </c>
      <c r="H35" s="4" t="s">
        <v>13</v>
      </c>
      <c r="I35" s="5" t="str">
        <f>LEFT(H35,FIND("-",H35)-1)</f>
        <v>1</v>
      </c>
      <c r="J35" s="5" t="str">
        <f>MID(H35,FIND("-",H35)+1,LEN(H35))</f>
        <v>1</v>
      </c>
      <c r="K35" s="5">
        <f t="shared" si="1"/>
        <v>1</v>
      </c>
      <c r="L35" s="4" t="s">
        <v>6</v>
      </c>
      <c r="M35" s="5" t="str">
        <f>LEFT(L35,FIND("-",L35)-1)</f>
        <v>0</v>
      </c>
      <c r="N35" s="5" t="str">
        <f>MID(L35,FIND("-",L35)+1,LEN(L35))</f>
        <v xml:space="preserve">0 </v>
      </c>
      <c r="O35" s="5" t="str">
        <f t="shared" si="2"/>
        <v>nil</v>
      </c>
      <c r="P35" s="4" t="s">
        <v>13</v>
      </c>
      <c r="Q35" s="5" t="str">
        <f>LEFT(P35,FIND("-",P35)-1)</f>
        <v>1</v>
      </c>
      <c r="R35" s="5" t="str">
        <f>MID(P35,FIND("-",P35)+1,LEN(P35))</f>
        <v>1</v>
      </c>
      <c r="S35" s="5">
        <f t="shared" si="3"/>
        <v>1</v>
      </c>
      <c r="T35" s="4" t="s">
        <v>6</v>
      </c>
      <c r="U35" s="5" t="str">
        <f>LEFT(T35,FIND("-",T35)-1)</f>
        <v>0</v>
      </c>
      <c r="V35" s="5" t="str">
        <f>MID(T35,FIND("-",T35)+1,LEN(T35))</f>
        <v xml:space="preserve">0 </v>
      </c>
      <c r="W35" s="5" t="str">
        <f t="shared" si="4"/>
        <v>nil</v>
      </c>
      <c r="X35" s="3">
        <v>2</v>
      </c>
      <c r="Y35" s="3">
        <v>2</v>
      </c>
      <c r="Z35" s="3">
        <v>100</v>
      </c>
      <c r="AA35" s="3">
        <v>40</v>
      </c>
      <c r="AB35" s="3">
        <v>7</v>
      </c>
      <c r="AC35" s="3">
        <v>7</v>
      </c>
      <c r="AD35" s="3">
        <v>100</v>
      </c>
      <c r="AE35" s="3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showRuler="0" workbookViewId="0">
      <selection activeCell="P13" sqref="P13"/>
    </sheetView>
  </sheetViews>
  <sheetFormatPr baseColWidth="10" defaultRowHeight="15" x14ac:dyDescent="0"/>
  <cols>
    <col min="4" max="5" width="10.83203125" style="1"/>
  </cols>
  <sheetData>
    <row r="1" spans="1:26">
      <c r="A1" s="3" t="s">
        <v>122</v>
      </c>
      <c r="B1" s="3" t="s">
        <v>123</v>
      </c>
      <c r="C1" s="3" t="s">
        <v>124</v>
      </c>
      <c r="D1" s="5" t="s">
        <v>125</v>
      </c>
      <c r="E1" s="5" t="s">
        <v>126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134</v>
      </c>
      <c r="K1" s="3" t="s">
        <v>132</v>
      </c>
      <c r="L1" s="3" t="s">
        <v>133</v>
      </c>
      <c r="M1" s="3" t="s">
        <v>137</v>
      </c>
      <c r="N1" s="3" t="s">
        <v>135</v>
      </c>
      <c r="O1" s="3" t="s">
        <v>136</v>
      </c>
      <c r="P1" s="3" t="s">
        <v>140</v>
      </c>
      <c r="Q1" s="3" t="s">
        <v>138</v>
      </c>
      <c r="R1" s="3" t="s">
        <v>139</v>
      </c>
      <c r="S1" s="3" t="s">
        <v>141</v>
      </c>
      <c r="T1" s="3" t="s">
        <v>142</v>
      </c>
      <c r="U1" s="3" t="s">
        <v>143</v>
      </c>
      <c r="V1" s="3" t="s">
        <v>144</v>
      </c>
      <c r="W1" s="3" t="s">
        <v>145</v>
      </c>
      <c r="X1" s="3" t="s">
        <v>146</v>
      </c>
      <c r="Y1" s="3" t="s">
        <v>147</v>
      </c>
      <c r="Z1" s="3" t="s">
        <v>148</v>
      </c>
    </row>
    <row r="2" spans="1:26">
      <c r="A2" s="3" t="s">
        <v>4</v>
      </c>
      <c r="B2" s="3" t="s">
        <v>5</v>
      </c>
      <c r="C2" s="3">
        <v>16</v>
      </c>
      <c r="D2" s="5">
        <v>0</v>
      </c>
      <c r="E2" s="5">
        <v>0</v>
      </c>
      <c r="F2" s="3" t="s">
        <v>149</v>
      </c>
      <c r="G2" s="5">
        <v>10</v>
      </c>
      <c r="H2" s="5">
        <v>10</v>
      </c>
      <c r="I2" s="3">
        <v>1</v>
      </c>
      <c r="J2" s="5">
        <v>12</v>
      </c>
      <c r="K2" s="5">
        <v>13</v>
      </c>
      <c r="L2" s="3">
        <v>0.92307692307692313</v>
      </c>
      <c r="M2" s="5">
        <v>10</v>
      </c>
      <c r="N2" s="5">
        <v>11</v>
      </c>
      <c r="O2" s="3">
        <v>0.90909090909090906</v>
      </c>
      <c r="P2" s="5">
        <v>6</v>
      </c>
      <c r="Q2" s="5">
        <v>7</v>
      </c>
      <c r="R2" s="3">
        <v>0.8571428571428571</v>
      </c>
      <c r="S2" s="3">
        <v>38</v>
      </c>
      <c r="T2" s="3">
        <v>41</v>
      </c>
      <c r="U2" s="3">
        <v>92.7</v>
      </c>
      <c r="V2" s="3">
        <v>61</v>
      </c>
      <c r="W2" s="3">
        <v>26</v>
      </c>
      <c r="X2" s="3">
        <v>26</v>
      </c>
      <c r="Y2" s="3">
        <v>100</v>
      </c>
      <c r="Z2" s="3">
        <v>140</v>
      </c>
    </row>
    <row r="3" spans="1:26">
      <c r="A3" s="3" t="s">
        <v>11</v>
      </c>
      <c r="B3" s="3" t="s">
        <v>12</v>
      </c>
      <c r="C3" s="3">
        <v>16</v>
      </c>
      <c r="D3" s="5">
        <v>1</v>
      </c>
      <c r="E3" s="5">
        <v>1</v>
      </c>
      <c r="F3" s="3">
        <v>1</v>
      </c>
      <c r="G3" s="5">
        <v>8</v>
      </c>
      <c r="H3" s="5">
        <v>8</v>
      </c>
      <c r="I3" s="3">
        <v>1</v>
      </c>
      <c r="J3" s="5">
        <v>13</v>
      </c>
      <c r="K3" s="5">
        <v>13</v>
      </c>
      <c r="L3" s="3">
        <v>1</v>
      </c>
      <c r="M3" s="5">
        <v>11</v>
      </c>
      <c r="N3" s="5">
        <v>13</v>
      </c>
      <c r="O3" s="3">
        <v>0.84615384615384615</v>
      </c>
      <c r="P3" s="5">
        <v>5</v>
      </c>
      <c r="Q3" s="5">
        <v>6</v>
      </c>
      <c r="R3" s="3">
        <v>0.83333333333333337</v>
      </c>
      <c r="S3" s="3">
        <v>38</v>
      </c>
      <c r="T3" s="3">
        <v>41</v>
      </c>
      <c r="U3" s="3">
        <v>92.7</v>
      </c>
      <c r="V3" s="3">
        <v>54</v>
      </c>
      <c r="W3" s="3">
        <v>44</v>
      </c>
      <c r="X3" s="3">
        <v>44</v>
      </c>
      <c r="Y3" s="3">
        <v>100</v>
      </c>
      <c r="Z3" s="3">
        <v>158</v>
      </c>
    </row>
    <row r="4" spans="1:26">
      <c r="A4" s="3" t="s">
        <v>18</v>
      </c>
      <c r="B4" s="3" t="s">
        <v>19</v>
      </c>
      <c r="C4" s="3">
        <v>15</v>
      </c>
      <c r="D4" s="5">
        <v>0</v>
      </c>
      <c r="E4" s="5">
        <v>0</v>
      </c>
      <c r="F4" s="3" t="s">
        <v>149</v>
      </c>
      <c r="G4" s="5">
        <v>6</v>
      </c>
      <c r="H4" s="5">
        <v>6</v>
      </c>
      <c r="I4" s="3">
        <v>1</v>
      </c>
      <c r="J4" s="5">
        <v>10</v>
      </c>
      <c r="K4" s="5">
        <v>11</v>
      </c>
      <c r="L4" s="3">
        <v>0.90909090909090906</v>
      </c>
      <c r="M4" s="5">
        <v>15</v>
      </c>
      <c r="N4" s="5">
        <v>17</v>
      </c>
      <c r="O4" s="3">
        <v>0.88235294117647056</v>
      </c>
      <c r="P4" s="5">
        <v>4</v>
      </c>
      <c r="Q4" s="5">
        <v>6</v>
      </c>
      <c r="R4" s="3">
        <v>0.66666666666666663</v>
      </c>
      <c r="S4" s="3">
        <v>35</v>
      </c>
      <c r="T4" s="3">
        <v>40</v>
      </c>
      <c r="U4" s="3">
        <v>87.5</v>
      </c>
      <c r="V4" s="3">
        <v>52</v>
      </c>
      <c r="W4" s="3">
        <v>34</v>
      </c>
      <c r="X4" s="3">
        <v>34</v>
      </c>
      <c r="Y4" s="3">
        <v>100</v>
      </c>
      <c r="Z4" s="3">
        <v>139</v>
      </c>
    </row>
    <row r="5" spans="1:26">
      <c r="A5" s="3" t="s">
        <v>23</v>
      </c>
      <c r="B5" s="3" t="s">
        <v>24</v>
      </c>
      <c r="C5" s="3">
        <v>16</v>
      </c>
      <c r="D5" s="5">
        <v>1</v>
      </c>
      <c r="E5" s="5">
        <v>1</v>
      </c>
      <c r="F5" s="3">
        <v>1</v>
      </c>
      <c r="G5" s="5">
        <v>9</v>
      </c>
      <c r="H5" s="5">
        <v>9</v>
      </c>
      <c r="I5" s="3">
        <v>1</v>
      </c>
      <c r="J5" s="5">
        <v>13</v>
      </c>
      <c r="K5" s="5">
        <v>16</v>
      </c>
      <c r="L5" s="3">
        <v>0.8125</v>
      </c>
      <c r="M5" s="5">
        <v>9</v>
      </c>
      <c r="N5" s="5">
        <v>9</v>
      </c>
      <c r="O5" s="3">
        <v>1</v>
      </c>
      <c r="P5" s="5">
        <v>2</v>
      </c>
      <c r="Q5" s="5">
        <v>2</v>
      </c>
      <c r="R5" s="3">
        <v>1</v>
      </c>
      <c r="S5" s="3">
        <v>34</v>
      </c>
      <c r="T5" s="3">
        <v>37</v>
      </c>
      <c r="U5" s="3">
        <v>91.9</v>
      </c>
      <c r="V5" s="3">
        <v>50</v>
      </c>
      <c r="W5" s="3">
        <v>42</v>
      </c>
      <c r="X5" s="3">
        <v>42</v>
      </c>
      <c r="Y5" s="3">
        <v>100</v>
      </c>
      <c r="Z5" s="3">
        <v>144</v>
      </c>
    </row>
    <row r="6" spans="1:26">
      <c r="A6" s="3" t="s">
        <v>28</v>
      </c>
      <c r="B6" s="3" t="s">
        <v>29</v>
      </c>
      <c r="C6" s="3">
        <v>16</v>
      </c>
      <c r="D6" s="5">
        <v>1</v>
      </c>
      <c r="E6" s="5">
        <v>1</v>
      </c>
      <c r="F6" s="3">
        <v>1</v>
      </c>
      <c r="G6" s="5">
        <v>13</v>
      </c>
      <c r="H6" s="5">
        <v>13</v>
      </c>
      <c r="I6" s="3">
        <v>1</v>
      </c>
      <c r="J6" s="5">
        <v>8</v>
      </c>
      <c r="K6" s="5">
        <v>8</v>
      </c>
      <c r="L6" s="3">
        <v>1</v>
      </c>
      <c r="M6" s="5">
        <v>6</v>
      </c>
      <c r="N6" s="5">
        <v>8</v>
      </c>
      <c r="O6" s="3">
        <v>0.75</v>
      </c>
      <c r="P6" s="5">
        <v>5</v>
      </c>
      <c r="Q6" s="5">
        <v>7</v>
      </c>
      <c r="R6" s="3">
        <v>0.7142857142857143</v>
      </c>
      <c r="S6" s="3">
        <v>33</v>
      </c>
      <c r="T6" s="3">
        <v>37</v>
      </c>
      <c r="U6" s="3">
        <v>89.2</v>
      </c>
      <c r="V6" s="3">
        <v>57</v>
      </c>
      <c r="W6" s="3">
        <v>42</v>
      </c>
      <c r="X6" s="3">
        <v>42</v>
      </c>
      <c r="Y6" s="3">
        <v>100</v>
      </c>
      <c r="Z6" s="3">
        <v>141</v>
      </c>
    </row>
    <row r="7" spans="1:26">
      <c r="A7" s="3" t="s">
        <v>32</v>
      </c>
      <c r="B7" s="3" t="s">
        <v>33</v>
      </c>
      <c r="C7" s="3">
        <v>16</v>
      </c>
      <c r="D7" s="5">
        <v>0</v>
      </c>
      <c r="E7" s="5">
        <v>0</v>
      </c>
      <c r="F7" s="3" t="s">
        <v>149</v>
      </c>
      <c r="G7" s="5">
        <v>13</v>
      </c>
      <c r="H7" s="5">
        <v>13</v>
      </c>
      <c r="I7" s="3">
        <v>1</v>
      </c>
      <c r="J7" s="5">
        <v>6</v>
      </c>
      <c r="K7" s="5">
        <v>6</v>
      </c>
      <c r="L7" s="3">
        <v>1</v>
      </c>
      <c r="M7" s="5">
        <v>10</v>
      </c>
      <c r="N7" s="5">
        <v>11</v>
      </c>
      <c r="O7" s="3">
        <v>0.90909090909090906</v>
      </c>
      <c r="P7" s="5">
        <v>4</v>
      </c>
      <c r="Q7" s="5">
        <v>6</v>
      </c>
      <c r="R7" s="3">
        <v>0.66666666666666663</v>
      </c>
      <c r="S7" s="3">
        <v>33</v>
      </c>
      <c r="T7" s="3">
        <v>36</v>
      </c>
      <c r="U7" s="3">
        <v>91.7</v>
      </c>
      <c r="V7" s="3">
        <v>55</v>
      </c>
      <c r="W7" s="3">
        <v>32</v>
      </c>
      <c r="X7" s="3">
        <v>32</v>
      </c>
      <c r="Y7" s="3">
        <v>100</v>
      </c>
      <c r="Z7" s="3">
        <v>131</v>
      </c>
    </row>
    <row r="8" spans="1:26">
      <c r="A8" s="3" t="s">
        <v>34</v>
      </c>
      <c r="B8" s="3" t="s">
        <v>35</v>
      </c>
      <c r="C8" s="3">
        <v>16</v>
      </c>
      <c r="D8" s="5">
        <v>0</v>
      </c>
      <c r="E8" s="5">
        <v>0</v>
      </c>
      <c r="F8" s="3" t="s">
        <v>149</v>
      </c>
      <c r="G8" s="5">
        <v>10</v>
      </c>
      <c r="H8" s="5">
        <v>11</v>
      </c>
      <c r="I8" s="3">
        <v>0.90909090909090906</v>
      </c>
      <c r="J8" s="5">
        <v>9</v>
      </c>
      <c r="K8" s="5">
        <v>9</v>
      </c>
      <c r="L8" s="3">
        <v>1</v>
      </c>
      <c r="M8" s="5">
        <v>11</v>
      </c>
      <c r="N8" s="5">
        <v>12</v>
      </c>
      <c r="O8" s="3">
        <v>0.91666666666666663</v>
      </c>
      <c r="P8" s="5">
        <v>3</v>
      </c>
      <c r="Q8" s="5">
        <v>3</v>
      </c>
      <c r="R8" s="3">
        <v>1</v>
      </c>
      <c r="S8" s="3">
        <v>33</v>
      </c>
      <c r="T8" s="3">
        <v>35</v>
      </c>
      <c r="U8" s="3">
        <v>94.3</v>
      </c>
      <c r="V8" s="3">
        <v>53</v>
      </c>
      <c r="W8" s="3">
        <v>44</v>
      </c>
      <c r="X8" s="3">
        <v>44</v>
      </c>
      <c r="Y8" s="3">
        <v>100</v>
      </c>
      <c r="Z8" s="3">
        <v>143</v>
      </c>
    </row>
    <row r="9" spans="1:26">
      <c r="A9" s="3" t="s">
        <v>38</v>
      </c>
      <c r="B9" s="3" t="s">
        <v>39</v>
      </c>
      <c r="C9" s="3">
        <v>16</v>
      </c>
      <c r="D9" s="5">
        <v>0</v>
      </c>
      <c r="E9" s="5">
        <v>0</v>
      </c>
      <c r="F9" s="3" t="s">
        <v>149</v>
      </c>
      <c r="G9" s="5">
        <v>8</v>
      </c>
      <c r="H9" s="5">
        <v>8</v>
      </c>
      <c r="I9" s="3">
        <v>1</v>
      </c>
      <c r="J9" s="5">
        <v>10</v>
      </c>
      <c r="K9" s="5">
        <v>11</v>
      </c>
      <c r="L9" s="3">
        <v>0.90909090909090906</v>
      </c>
      <c r="M9" s="5">
        <v>12</v>
      </c>
      <c r="N9" s="5">
        <v>14</v>
      </c>
      <c r="O9" s="3">
        <v>0.8571428571428571</v>
      </c>
      <c r="P9" s="5">
        <v>3</v>
      </c>
      <c r="Q9" s="5">
        <v>3</v>
      </c>
      <c r="R9" s="3">
        <v>1</v>
      </c>
      <c r="S9" s="3">
        <v>33</v>
      </c>
      <c r="T9" s="3">
        <v>36</v>
      </c>
      <c r="U9" s="3">
        <v>91.7</v>
      </c>
      <c r="V9" s="3">
        <v>54</v>
      </c>
      <c r="W9" s="3">
        <v>27</v>
      </c>
      <c r="X9" s="3">
        <v>27</v>
      </c>
      <c r="Y9" s="3">
        <v>100</v>
      </c>
      <c r="Z9" s="3">
        <v>126</v>
      </c>
    </row>
    <row r="10" spans="1:26">
      <c r="A10" s="3" t="s">
        <v>41</v>
      </c>
      <c r="B10" s="3" t="s">
        <v>42</v>
      </c>
      <c r="C10" s="3">
        <v>16</v>
      </c>
      <c r="D10" s="5">
        <v>0</v>
      </c>
      <c r="E10" s="5">
        <v>0</v>
      </c>
      <c r="F10" s="3" t="s">
        <v>149</v>
      </c>
      <c r="G10" s="5">
        <v>12</v>
      </c>
      <c r="H10" s="5">
        <v>13</v>
      </c>
      <c r="I10" s="3">
        <v>0.92307692307692313</v>
      </c>
      <c r="J10" s="5">
        <v>6</v>
      </c>
      <c r="K10" s="5">
        <v>6</v>
      </c>
      <c r="L10" s="3">
        <v>1</v>
      </c>
      <c r="M10" s="5">
        <v>10</v>
      </c>
      <c r="N10" s="5">
        <v>11</v>
      </c>
      <c r="O10" s="3">
        <v>0.90909090909090906</v>
      </c>
      <c r="P10" s="5">
        <v>4</v>
      </c>
      <c r="Q10" s="5">
        <v>6</v>
      </c>
      <c r="R10" s="3">
        <v>0.66666666666666663</v>
      </c>
      <c r="S10" s="3">
        <v>32</v>
      </c>
      <c r="T10" s="3">
        <v>36</v>
      </c>
      <c r="U10" s="3">
        <v>88.9</v>
      </c>
      <c r="V10" s="3">
        <v>56</v>
      </c>
      <c r="W10" s="3">
        <v>44</v>
      </c>
      <c r="X10" s="3">
        <v>44</v>
      </c>
      <c r="Y10" s="3">
        <v>100</v>
      </c>
      <c r="Z10" s="3">
        <v>140</v>
      </c>
    </row>
    <row r="11" spans="1:26">
      <c r="A11" s="3" t="s">
        <v>43</v>
      </c>
      <c r="B11" s="3" t="s">
        <v>44</v>
      </c>
      <c r="C11" s="3">
        <v>16</v>
      </c>
      <c r="D11" s="5">
        <v>0</v>
      </c>
      <c r="E11" s="5">
        <v>0</v>
      </c>
      <c r="F11" s="3" t="s">
        <v>149</v>
      </c>
      <c r="G11" s="5">
        <v>9</v>
      </c>
      <c r="H11" s="5">
        <v>11</v>
      </c>
      <c r="I11" s="3">
        <v>0.81818181818181823</v>
      </c>
      <c r="J11" s="5">
        <v>7</v>
      </c>
      <c r="K11" s="5">
        <v>8</v>
      </c>
      <c r="L11" s="3">
        <v>0.875</v>
      </c>
      <c r="M11" s="5">
        <v>11</v>
      </c>
      <c r="N11" s="5">
        <v>12</v>
      </c>
      <c r="O11" s="3">
        <v>0.91666666666666663</v>
      </c>
      <c r="P11" s="5">
        <v>3</v>
      </c>
      <c r="Q11" s="5">
        <v>5</v>
      </c>
      <c r="R11" s="3">
        <v>0.6</v>
      </c>
      <c r="S11" s="3">
        <v>30</v>
      </c>
      <c r="T11" s="3">
        <v>36</v>
      </c>
      <c r="U11" s="3">
        <v>83.3</v>
      </c>
      <c r="V11" s="3">
        <v>52</v>
      </c>
      <c r="W11" s="3">
        <v>37</v>
      </c>
      <c r="X11" s="3">
        <v>37</v>
      </c>
      <c r="Y11" s="3">
        <v>100</v>
      </c>
      <c r="Z11" s="3">
        <v>127</v>
      </c>
    </row>
    <row r="12" spans="1:26">
      <c r="A12" s="3" t="s">
        <v>48</v>
      </c>
      <c r="B12" s="3" t="s">
        <v>49</v>
      </c>
      <c r="C12" s="3">
        <v>16</v>
      </c>
      <c r="D12" s="5">
        <v>0</v>
      </c>
      <c r="E12" s="5">
        <v>0</v>
      </c>
      <c r="F12" s="3" t="s">
        <v>149</v>
      </c>
      <c r="G12" s="5">
        <v>9</v>
      </c>
      <c r="H12" s="5">
        <v>9</v>
      </c>
      <c r="I12" s="3">
        <v>1</v>
      </c>
      <c r="J12" s="5">
        <v>13</v>
      </c>
      <c r="K12" s="5">
        <v>15</v>
      </c>
      <c r="L12" s="3">
        <v>0.8666666666666667</v>
      </c>
      <c r="M12" s="5">
        <v>8</v>
      </c>
      <c r="N12" s="5">
        <v>8</v>
      </c>
      <c r="O12" s="3">
        <v>1</v>
      </c>
      <c r="P12" s="5">
        <v>0</v>
      </c>
      <c r="Q12" s="5">
        <v>0</v>
      </c>
      <c r="R12" s="3" t="s">
        <v>149</v>
      </c>
      <c r="S12" s="3">
        <v>30</v>
      </c>
      <c r="T12" s="3">
        <v>32</v>
      </c>
      <c r="U12" s="3">
        <v>93.8</v>
      </c>
      <c r="V12" s="3">
        <v>48</v>
      </c>
      <c r="W12" s="3">
        <v>39</v>
      </c>
      <c r="X12" s="3">
        <v>39</v>
      </c>
      <c r="Y12" s="3">
        <v>100</v>
      </c>
      <c r="Z12" s="3">
        <v>129</v>
      </c>
    </row>
    <row r="13" spans="1:26">
      <c r="A13" s="3" t="s">
        <v>51</v>
      </c>
      <c r="B13" s="3" t="s">
        <v>52</v>
      </c>
      <c r="C13" s="3">
        <v>16</v>
      </c>
      <c r="D13" s="5">
        <v>2</v>
      </c>
      <c r="E13" s="5">
        <v>2</v>
      </c>
      <c r="F13" s="3">
        <v>1</v>
      </c>
      <c r="G13" s="5">
        <v>2</v>
      </c>
      <c r="H13" s="5">
        <v>2</v>
      </c>
      <c r="I13" s="3">
        <v>1</v>
      </c>
      <c r="J13" s="5">
        <v>9</v>
      </c>
      <c r="K13" s="5">
        <v>9</v>
      </c>
      <c r="L13" s="3">
        <v>1</v>
      </c>
      <c r="M13" s="5">
        <v>10</v>
      </c>
      <c r="N13" s="5">
        <v>10</v>
      </c>
      <c r="O13" s="3">
        <v>1</v>
      </c>
      <c r="P13" s="5">
        <v>6</v>
      </c>
      <c r="Q13" s="5">
        <v>7</v>
      </c>
      <c r="R13" s="3">
        <v>0.8571428571428571</v>
      </c>
      <c r="S13" s="3">
        <v>28</v>
      </c>
      <c r="T13" s="3">
        <v>30</v>
      </c>
      <c r="U13" s="3">
        <v>93.3</v>
      </c>
      <c r="V13" s="3">
        <v>53</v>
      </c>
      <c r="W13" s="3">
        <v>47</v>
      </c>
      <c r="X13" s="3">
        <v>47</v>
      </c>
      <c r="Y13" s="3">
        <v>100</v>
      </c>
      <c r="Z13" s="3">
        <v>131</v>
      </c>
    </row>
    <row r="14" spans="1:26">
      <c r="A14" s="3" t="s">
        <v>53</v>
      </c>
      <c r="B14" s="3" t="s">
        <v>54</v>
      </c>
      <c r="C14" s="3">
        <v>16</v>
      </c>
      <c r="D14" s="5">
        <v>1</v>
      </c>
      <c r="E14" s="5">
        <v>1</v>
      </c>
      <c r="F14" s="3">
        <v>1</v>
      </c>
      <c r="G14" s="5">
        <v>7</v>
      </c>
      <c r="H14" s="5">
        <v>7</v>
      </c>
      <c r="I14" s="3">
        <v>1</v>
      </c>
      <c r="J14" s="5">
        <v>5</v>
      </c>
      <c r="K14" s="5">
        <v>5</v>
      </c>
      <c r="L14" s="3">
        <v>1</v>
      </c>
      <c r="M14" s="5">
        <v>12</v>
      </c>
      <c r="N14" s="5">
        <v>17</v>
      </c>
      <c r="O14" s="3">
        <v>0.70588235294117652</v>
      </c>
      <c r="P14" s="5">
        <v>1</v>
      </c>
      <c r="Q14" s="5">
        <v>5</v>
      </c>
      <c r="R14" s="3">
        <v>0.2</v>
      </c>
      <c r="S14" s="3">
        <v>26</v>
      </c>
      <c r="T14" s="3">
        <v>35</v>
      </c>
      <c r="U14" s="3">
        <v>74.3</v>
      </c>
      <c r="V14" s="3">
        <v>51</v>
      </c>
      <c r="W14" s="3">
        <v>26</v>
      </c>
      <c r="X14" s="3">
        <v>26</v>
      </c>
      <c r="Y14" s="3">
        <v>100</v>
      </c>
      <c r="Z14" s="3">
        <v>104</v>
      </c>
    </row>
    <row r="15" spans="1:26">
      <c r="A15" s="3" t="s">
        <v>59</v>
      </c>
      <c r="B15" s="3" t="s">
        <v>60</v>
      </c>
      <c r="C15" s="3">
        <v>16</v>
      </c>
      <c r="D15" s="5">
        <v>0</v>
      </c>
      <c r="E15" s="5">
        <v>0</v>
      </c>
      <c r="F15" s="3" t="s">
        <v>149</v>
      </c>
      <c r="G15" s="5">
        <v>11</v>
      </c>
      <c r="H15" s="5">
        <v>11</v>
      </c>
      <c r="I15" s="3">
        <v>1</v>
      </c>
      <c r="J15" s="5">
        <v>6</v>
      </c>
      <c r="K15" s="5">
        <v>7</v>
      </c>
      <c r="L15" s="3">
        <v>0.8571428571428571</v>
      </c>
      <c r="M15" s="5">
        <v>6</v>
      </c>
      <c r="N15" s="5">
        <v>7</v>
      </c>
      <c r="O15" s="3">
        <v>0.8571428571428571</v>
      </c>
      <c r="P15" s="5">
        <v>3</v>
      </c>
      <c r="Q15" s="5">
        <v>4</v>
      </c>
      <c r="R15" s="3">
        <v>0.75</v>
      </c>
      <c r="S15" s="3">
        <v>26</v>
      </c>
      <c r="T15" s="3">
        <v>29</v>
      </c>
      <c r="U15" s="3">
        <v>89.7</v>
      </c>
      <c r="V15" s="3">
        <v>58</v>
      </c>
      <c r="W15" s="3">
        <v>45</v>
      </c>
      <c r="X15" s="3">
        <v>46</v>
      </c>
      <c r="Y15" s="3">
        <v>97.8</v>
      </c>
      <c r="Z15" s="3">
        <v>123</v>
      </c>
    </row>
    <row r="16" spans="1:26">
      <c r="A16" s="3" t="s">
        <v>63</v>
      </c>
      <c r="B16" s="3" t="s">
        <v>64</v>
      </c>
      <c r="C16" s="3">
        <v>16</v>
      </c>
      <c r="D16" s="5">
        <v>1</v>
      </c>
      <c r="E16" s="5">
        <v>1</v>
      </c>
      <c r="F16" s="3">
        <v>1</v>
      </c>
      <c r="G16" s="5">
        <v>4</v>
      </c>
      <c r="H16" s="5">
        <v>4</v>
      </c>
      <c r="I16" s="3">
        <v>1</v>
      </c>
      <c r="J16" s="5">
        <v>10</v>
      </c>
      <c r="K16" s="5">
        <v>12</v>
      </c>
      <c r="L16" s="3">
        <v>0.83333333333333337</v>
      </c>
      <c r="M16" s="5">
        <v>8</v>
      </c>
      <c r="N16" s="5">
        <v>10</v>
      </c>
      <c r="O16" s="3">
        <v>0.8</v>
      </c>
      <c r="P16" s="5">
        <v>3</v>
      </c>
      <c r="Q16" s="5">
        <v>7</v>
      </c>
      <c r="R16" s="3">
        <v>0.42857142857142855</v>
      </c>
      <c r="S16" s="3">
        <v>26</v>
      </c>
      <c r="T16" s="3">
        <v>34</v>
      </c>
      <c r="U16" s="3">
        <v>76.5</v>
      </c>
      <c r="V16" s="3">
        <v>54</v>
      </c>
      <c r="W16" s="3">
        <v>33</v>
      </c>
      <c r="X16" s="3">
        <v>33</v>
      </c>
      <c r="Y16" s="3">
        <v>100</v>
      </c>
      <c r="Z16" s="3">
        <v>111</v>
      </c>
    </row>
    <row r="17" spans="1:26">
      <c r="A17" s="3" t="s">
        <v>69</v>
      </c>
      <c r="B17" s="3" t="s">
        <v>70</v>
      </c>
      <c r="C17" s="3">
        <v>16</v>
      </c>
      <c r="D17" s="5">
        <v>0</v>
      </c>
      <c r="E17" s="5">
        <v>0</v>
      </c>
      <c r="F17" s="3" t="s">
        <v>149</v>
      </c>
      <c r="G17" s="5">
        <v>7</v>
      </c>
      <c r="H17" s="5">
        <v>7</v>
      </c>
      <c r="I17" s="3">
        <v>1</v>
      </c>
      <c r="J17" s="5">
        <v>12</v>
      </c>
      <c r="K17" s="5">
        <v>12</v>
      </c>
      <c r="L17" s="3">
        <v>1</v>
      </c>
      <c r="M17" s="5">
        <v>5</v>
      </c>
      <c r="N17" s="5">
        <v>6</v>
      </c>
      <c r="O17" s="3">
        <v>0.83333333333333337</v>
      </c>
      <c r="P17" s="5">
        <v>2</v>
      </c>
      <c r="Q17" s="5">
        <v>5</v>
      </c>
      <c r="R17" s="3">
        <v>0.4</v>
      </c>
      <c r="S17" s="3">
        <v>26</v>
      </c>
      <c r="T17" s="3">
        <v>30</v>
      </c>
      <c r="U17" s="3">
        <v>86.7</v>
      </c>
      <c r="V17" s="3">
        <v>54</v>
      </c>
      <c r="W17" s="3">
        <v>43</v>
      </c>
      <c r="X17" s="3">
        <v>44</v>
      </c>
      <c r="Y17" s="3">
        <v>97.7</v>
      </c>
      <c r="Z17" s="3">
        <v>121</v>
      </c>
    </row>
    <row r="18" spans="1:26">
      <c r="A18" s="3" t="s">
        <v>73</v>
      </c>
      <c r="B18" s="3" t="s">
        <v>74</v>
      </c>
      <c r="C18" s="3">
        <v>16</v>
      </c>
      <c r="D18" s="5">
        <v>0</v>
      </c>
      <c r="E18" s="5">
        <v>0</v>
      </c>
      <c r="F18" s="3" t="s">
        <v>149</v>
      </c>
      <c r="G18" s="5">
        <v>7</v>
      </c>
      <c r="H18" s="5">
        <v>7</v>
      </c>
      <c r="I18" s="3">
        <v>1</v>
      </c>
      <c r="J18" s="5">
        <v>10</v>
      </c>
      <c r="K18" s="5">
        <v>10</v>
      </c>
      <c r="L18" s="3">
        <v>1</v>
      </c>
      <c r="M18" s="5">
        <v>9</v>
      </c>
      <c r="N18" s="5">
        <v>9</v>
      </c>
      <c r="O18" s="3">
        <v>1</v>
      </c>
      <c r="P18" s="5">
        <v>2</v>
      </c>
      <c r="Q18" s="5">
        <v>2</v>
      </c>
      <c r="R18" s="3">
        <v>1</v>
      </c>
      <c r="S18" s="3">
        <v>26</v>
      </c>
      <c r="T18" s="3">
        <v>28</v>
      </c>
      <c r="U18" s="3">
        <v>92.9</v>
      </c>
      <c r="V18" s="3">
        <v>54</v>
      </c>
      <c r="W18" s="3">
        <v>34</v>
      </c>
      <c r="X18" s="3">
        <v>34</v>
      </c>
      <c r="Y18" s="3">
        <v>100</v>
      </c>
      <c r="Z18" s="3">
        <v>112</v>
      </c>
    </row>
    <row r="19" spans="1:26">
      <c r="A19" s="3" t="s">
        <v>75</v>
      </c>
      <c r="B19" s="3" t="s">
        <v>76</v>
      </c>
      <c r="C19" s="3">
        <v>16</v>
      </c>
      <c r="D19" s="5">
        <v>0</v>
      </c>
      <c r="E19" s="5">
        <v>0</v>
      </c>
      <c r="F19" s="3" t="s">
        <v>149</v>
      </c>
      <c r="G19" s="5">
        <v>10</v>
      </c>
      <c r="H19" s="5">
        <v>10</v>
      </c>
      <c r="I19" s="3">
        <v>1</v>
      </c>
      <c r="J19" s="5">
        <v>9</v>
      </c>
      <c r="K19" s="5">
        <v>9</v>
      </c>
      <c r="L19" s="3">
        <v>1</v>
      </c>
      <c r="M19" s="5">
        <v>5</v>
      </c>
      <c r="N19" s="5">
        <v>7</v>
      </c>
      <c r="O19" s="3">
        <v>0.7142857142857143</v>
      </c>
      <c r="P19" s="5">
        <v>2</v>
      </c>
      <c r="Q19" s="5">
        <v>3</v>
      </c>
      <c r="R19" s="3">
        <v>0.66666666666666663</v>
      </c>
      <c r="S19" s="3">
        <v>25</v>
      </c>
      <c r="T19" s="3">
        <v>29</v>
      </c>
      <c r="U19" s="3">
        <v>86.2</v>
      </c>
      <c r="V19" s="3">
        <v>55</v>
      </c>
      <c r="W19" s="3">
        <v>41</v>
      </c>
      <c r="X19" s="3">
        <v>41</v>
      </c>
      <c r="Y19" s="3">
        <v>100</v>
      </c>
      <c r="Z19" s="3">
        <v>116</v>
      </c>
    </row>
    <row r="20" spans="1:26">
      <c r="A20" s="3" t="s">
        <v>78</v>
      </c>
      <c r="B20" s="3" t="s">
        <v>79</v>
      </c>
      <c r="C20" s="3">
        <v>16</v>
      </c>
      <c r="D20" s="5">
        <v>2</v>
      </c>
      <c r="E20" s="5">
        <v>2</v>
      </c>
      <c r="F20" s="3">
        <v>1</v>
      </c>
      <c r="G20" s="5">
        <v>4</v>
      </c>
      <c r="H20" s="5">
        <v>4</v>
      </c>
      <c r="I20" s="3">
        <v>1</v>
      </c>
      <c r="J20" s="5">
        <v>5</v>
      </c>
      <c r="K20" s="5">
        <v>5</v>
      </c>
      <c r="L20" s="3">
        <v>1</v>
      </c>
      <c r="M20" s="5">
        <v>8</v>
      </c>
      <c r="N20" s="5">
        <v>8</v>
      </c>
      <c r="O20" s="3">
        <v>1</v>
      </c>
      <c r="P20" s="5">
        <v>6</v>
      </c>
      <c r="Q20" s="5">
        <v>7</v>
      </c>
      <c r="R20" s="3">
        <v>0.8571428571428571</v>
      </c>
      <c r="S20" s="3">
        <v>25</v>
      </c>
      <c r="T20" s="3">
        <v>26</v>
      </c>
      <c r="U20" s="3">
        <v>96.2</v>
      </c>
      <c r="V20" s="3">
        <v>64</v>
      </c>
      <c r="W20" s="3">
        <v>75</v>
      </c>
      <c r="X20" s="3">
        <v>75</v>
      </c>
      <c r="Y20" s="3">
        <v>100</v>
      </c>
      <c r="Z20" s="3">
        <v>150</v>
      </c>
    </row>
    <row r="21" spans="1:26">
      <c r="A21" s="3" t="s">
        <v>80</v>
      </c>
      <c r="B21" s="3" t="s">
        <v>81</v>
      </c>
      <c r="C21" s="3">
        <v>16</v>
      </c>
      <c r="D21" s="5">
        <v>0</v>
      </c>
      <c r="E21" s="5">
        <v>0</v>
      </c>
      <c r="F21" s="3" t="s">
        <v>149</v>
      </c>
      <c r="G21" s="5">
        <v>9</v>
      </c>
      <c r="H21" s="5">
        <v>9</v>
      </c>
      <c r="I21" s="3">
        <v>1</v>
      </c>
      <c r="J21" s="5">
        <v>4</v>
      </c>
      <c r="K21" s="5">
        <v>5</v>
      </c>
      <c r="L21" s="3">
        <v>0.8</v>
      </c>
      <c r="M21" s="5">
        <v>5</v>
      </c>
      <c r="N21" s="5">
        <v>7</v>
      </c>
      <c r="O21" s="3">
        <v>0.7142857142857143</v>
      </c>
      <c r="P21" s="5">
        <v>6</v>
      </c>
      <c r="Q21" s="5">
        <v>6</v>
      </c>
      <c r="R21" s="3">
        <v>1</v>
      </c>
      <c r="S21" s="3">
        <v>24</v>
      </c>
      <c r="T21" s="3">
        <v>27</v>
      </c>
      <c r="U21" s="3">
        <v>88.9</v>
      </c>
      <c r="V21" s="3">
        <v>55</v>
      </c>
      <c r="W21" s="3">
        <v>42</v>
      </c>
      <c r="X21" s="3">
        <v>42</v>
      </c>
      <c r="Y21" s="3">
        <v>100</v>
      </c>
      <c r="Z21" s="3">
        <v>114</v>
      </c>
    </row>
    <row r="22" spans="1:26">
      <c r="A22" s="3" t="s">
        <v>83</v>
      </c>
      <c r="B22" s="3" t="s">
        <v>84</v>
      </c>
      <c r="C22" s="3">
        <v>16</v>
      </c>
      <c r="D22" s="5">
        <v>0</v>
      </c>
      <c r="E22" s="5">
        <v>0</v>
      </c>
      <c r="F22" s="3" t="s">
        <v>149</v>
      </c>
      <c r="G22" s="5">
        <v>9</v>
      </c>
      <c r="H22" s="5">
        <v>9</v>
      </c>
      <c r="I22" s="3">
        <v>1</v>
      </c>
      <c r="J22" s="5">
        <v>7</v>
      </c>
      <c r="K22" s="5">
        <v>8</v>
      </c>
      <c r="L22" s="3">
        <v>0.875</v>
      </c>
      <c r="M22" s="3" t="s">
        <v>150</v>
      </c>
      <c r="N22" s="3" t="s">
        <v>56</v>
      </c>
      <c r="O22" s="3" t="s">
        <v>149</v>
      </c>
      <c r="P22" s="5">
        <v>3</v>
      </c>
      <c r="Q22" s="5">
        <v>5</v>
      </c>
      <c r="R22" s="3">
        <v>0.6</v>
      </c>
      <c r="S22" s="3">
        <v>24</v>
      </c>
      <c r="T22" s="3">
        <v>27</v>
      </c>
      <c r="U22" s="3">
        <v>88.9</v>
      </c>
      <c r="V22" s="3">
        <v>53</v>
      </c>
      <c r="W22" s="3">
        <v>39</v>
      </c>
      <c r="X22" s="3">
        <v>39</v>
      </c>
      <c r="Y22" s="3">
        <v>100</v>
      </c>
      <c r="Z22" s="3">
        <v>111</v>
      </c>
    </row>
    <row r="23" spans="1:26">
      <c r="A23" s="3" t="s">
        <v>86</v>
      </c>
      <c r="B23" s="3" t="s">
        <v>87</v>
      </c>
      <c r="C23" s="3">
        <v>16</v>
      </c>
      <c r="D23" s="5">
        <v>0</v>
      </c>
      <c r="E23" s="5">
        <v>0</v>
      </c>
      <c r="F23" s="3" t="s">
        <v>149</v>
      </c>
      <c r="G23" s="5">
        <v>8</v>
      </c>
      <c r="H23" s="5">
        <v>8</v>
      </c>
      <c r="I23" s="3">
        <v>1</v>
      </c>
      <c r="J23" s="5">
        <v>7</v>
      </c>
      <c r="K23" s="5">
        <v>8</v>
      </c>
      <c r="L23" s="3">
        <v>0.875</v>
      </c>
      <c r="M23" s="5">
        <v>6</v>
      </c>
      <c r="N23" s="5">
        <v>10</v>
      </c>
      <c r="O23" s="3">
        <v>0.6</v>
      </c>
      <c r="P23" s="5">
        <v>1</v>
      </c>
      <c r="Q23" s="5">
        <v>2</v>
      </c>
      <c r="R23" s="3">
        <v>0.5</v>
      </c>
      <c r="S23" s="3">
        <v>23</v>
      </c>
      <c r="T23" s="3">
        <v>28</v>
      </c>
      <c r="U23" s="3">
        <v>82.1</v>
      </c>
      <c r="V23" s="3">
        <v>51</v>
      </c>
      <c r="W23" s="3">
        <v>45</v>
      </c>
      <c r="X23" s="3">
        <v>45</v>
      </c>
      <c r="Y23" s="3">
        <v>100</v>
      </c>
      <c r="Z23" s="3">
        <v>114</v>
      </c>
    </row>
    <row r="24" spans="1:26">
      <c r="A24" s="3" t="s">
        <v>90</v>
      </c>
      <c r="B24" s="3" t="s">
        <v>91</v>
      </c>
      <c r="C24" s="3">
        <v>16</v>
      </c>
      <c r="D24" s="5">
        <v>0</v>
      </c>
      <c r="E24" s="5">
        <v>0</v>
      </c>
      <c r="F24" s="3" t="s">
        <v>149</v>
      </c>
      <c r="G24" s="5">
        <v>3</v>
      </c>
      <c r="H24" s="5">
        <v>3</v>
      </c>
      <c r="I24" s="3">
        <v>1</v>
      </c>
      <c r="J24" s="5">
        <v>12</v>
      </c>
      <c r="K24" s="5">
        <v>14</v>
      </c>
      <c r="L24" s="3">
        <v>0.8571428571428571</v>
      </c>
      <c r="M24" s="5">
        <v>4</v>
      </c>
      <c r="N24" s="5">
        <v>6</v>
      </c>
      <c r="O24" s="3">
        <v>0.66666666666666663</v>
      </c>
      <c r="P24" s="5">
        <v>4</v>
      </c>
      <c r="Q24" s="5">
        <v>6</v>
      </c>
      <c r="R24" s="3">
        <v>0.66666666666666663</v>
      </c>
      <c r="S24" s="3">
        <v>23</v>
      </c>
      <c r="T24" s="3">
        <v>29</v>
      </c>
      <c r="U24" s="3">
        <v>79.3</v>
      </c>
      <c r="V24" s="3">
        <v>54</v>
      </c>
      <c r="W24" s="3">
        <v>31</v>
      </c>
      <c r="X24" s="3">
        <v>31</v>
      </c>
      <c r="Y24" s="3">
        <v>100</v>
      </c>
      <c r="Z24" s="3">
        <v>100</v>
      </c>
    </row>
    <row r="25" spans="1:26">
      <c r="A25" s="3" t="s">
        <v>92</v>
      </c>
      <c r="B25" s="3" t="s">
        <v>93</v>
      </c>
      <c r="C25" s="3">
        <v>16</v>
      </c>
      <c r="D25" s="5">
        <v>0</v>
      </c>
      <c r="E25" s="5">
        <v>0</v>
      </c>
      <c r="F25" s="3" t="s">
        <v>149</v>
      </c>
      <c r="G25" s="5">
        <v>8</v>
      </c>
      <c r="H25" s="5">
        <v>8</v>
      </c>
      <c r="I25" s="3">
        <v>1</v>
      </c>
      <c r="J25" s="5">
        <v>7</v>
      </c>
      <c r="K25" s="5">
        <v>8</v>
      </c>
      <c r="L25" s="3">
        <v>0.875</v>
      </c>
      <c r="M25" s="5">
        <v>7</v>
      </c>
      <c r="N25" s="5">
        <v>8</v>
      </c>
      <c r="O25" s="3">
        <v>0.875</v>
      </c>
      <c r="P25" s="5">
        <v>1</v>
      </c>
      <c r="Q25" s="5">
        <v>2</v>
      </c>
      <c r="R25" s="3">
        <v>0.5</v>
      </c>
      <c r="S25" s="3">
        <v>23</v>
      </c>
      <c r="T25" s="3">
        <v>26</v>
      </c>
      <c r="U25" s="3">
        <v>88.5</v>
      </c>
      <c r="V25" s="3">
        <v>52</v>
      </c>
      <c r="W25" s="3">
        <v>31</v>
      </c>
      <c r="X25" s="3">
        <v>31</v>
      </c>
      <c r="Y25" s="3">
        <v>100</v>
      </c>
      <c r="Z25" s="3">
        <v>100</v>
      </c>
    </row>
    <row r="26" spans="1:26">
      <c r="A26" s="3" t="s">
        <v>94</v>
      </c>
      <c r="B26" s="3" t="s">
        <v>95</v>
      </c>
      <c r="C26" s="3">
        <v>16</v>
      </c>
      <c r="D26" s="5">
        <v>0</v>
      </c>
      <c r="E26" s="5">
        <v>0</v>
      </c>
      <c r="F26" s="3" t="s">
        <v>149</v>
      </c>
      <c r="G26" s="5">
        <v>3</v>
      </c>
      <c r="H26" s="5">
        <v>3</v>
      </c>
      <c r="I26" s="3">
        <v>1</v>
      </c>
      <c r="J26" s="5">
        <v>12</v>
      </c>
      <c r="K26" s="5">
        <v>12</v>
      </c>
      <c r="L26" s="3">
        <v>1</v>
      </c>
      <c r="M26" s="5">
        <v>4</v>
      </c>
      <c r="N26" s="5">
        <v>5</v>
      </c>
      <c r="O26" s="3">
        <v>0.8</v>
      </c>
      <c r="P26" s="5">
        <v>4</v>
      </c>
      <c r="Q26" s="5">
        <v>5</v>
      </c>
      <c r="R26" s="3">
        <v>0.8</v>
      </c>
      <c r="S26" s="3">
        <v>23</v>
      </c>
      <c r="T26" s="3">
        <v>25</v>
      </c>
      <c r="U26" s="3">
        <v>92</v>
      </c>
      <c r="V26" s="3">
        <v>55</v>
      </c>
      <c r="W26" s="3">
        <v>22</v>
      </c>
      <c r="X26" s="3">
        <v>23</v>
      </c>
      <c r="Y26" s="3">
        <v>95.7</v>
      </c>
      <c r="Z26" s="3">
        <v>91</v>
      </c>
    </row>
    <row r="27" spans="1:26">
      <c r="A27" s="3" t="s">
        <v>96</v>
      </c>
      <c r="B27" s="3" t="s">
        <v>97</v>
      </c>
      <c r="C27" s="3">
        <v>14</v>
      </c>
      <c r="D27" s="5">
        <v>2</v>
      </c>
      <c r="E27" s="5">
        <v>2</v>
      </c>
      <c r="F27" s="3">
        <v>1</v>
      </c>
      <c r="G27" s="5">
        <v>5</v>
      </c>
      <c r="H27" s="5">
        <v>6</v>
      </c>
      <c r="I27" s="3">
        <v>0.83333333333333337</v>
      </c>
      <c r="J27" s="5">
        <v>5</v>
      </c>
      <c r="K27" s="5">
        <v>8</v>
      </c>
      <c r="L27" s="3">
        <v>0.625</v>
      </c>
      <c r="M27" s="5">
        <v>9</v>
      </c>
      <c r="N27" s="5">
        <v>13</v>
      </c>
      <c r="O27" s="3">
        <v>0.69230769230769229</v>
      </c>
      <c r="P27" s="5">
        <v>1</v>
      </c>
      <c r="Q27" s="5">
        <v>1</v>
      </c>
      <c r="R27" s="3">
        <v>1</v>
      </c>
      <c r="S27" s="3">
        <v>22</v>
      </c>
      <c r="T27" s="3">
        <v>30</v>
      </c>
      <c r="U27" s="3">
        <v>73.3</v>
      </c>
      <c r="V27" s="3">
        <v>55</v>
      </c>
      <c r="W27" s="3">
        <v>41</v>
      </c>
      <c r="X27" s="3">
        <v>41</v>
      </c>
      <c r="Y27" s="3">
        <v>100</v>
      </c>
      <c r="Z27" s="3">
        <v>107</v>
      </c>
    </row>
    <row r="28" spans="1:26">
      <c r="A28" s="3" t="s">
        <v>100</v>
      </c>
      <c r="B28" s="3" t="s">
        <v>101</v>
      </c>
      <c r="C28" s="3">
        <v>16</v>
      </c>
      <c r="D28" s="5">
        <v>0</v>
      </c>
      <c r="E28" s="5">
        <v>0</v>
      </c>
      <c r="F28" s="3" t="s">
        <v>149</v>
      </c>
      <c r="G28" s="5">
        <v>6</v>
      </c>
      <c r="H28" s="5">
        <v>6</v>
      </c>
      <c r="I28" s="3">
        <v>1</v>
      </c>
      <c r="J28" s="5">
        <v>9</v>
      </c>
      <c r="K28" s="5">
        <v>10</v>
      </c>
      <c r="L28" s="3">
        <v>0.9</v>
      </c>
      <c r="M28" s="5">
        <v>6</v>
      </c>
      <c r="N28" s="5">
        <v>8</v>
      </c>
      <c r="O28" s="3">
        <v>0.75</v>
      </c>
      <c r="P28" s="5">
        <v>1</v>
      </c>
      <c r="Q28" s="5">
        <v>4</v>
      </c>
      <c r="R28" s="3">
        <v>0.25</v>
      </c>
      <c r="S28" s="3">
        <v>22</v>
      </c>
      <c r="T28" s="3">
        <v>28</v>
      </c>
      <c r="U28" s="3">
        <v>78.599999999999994</v>
      </c>
      <c r="V28" s="3">
        <v>51</v>
      </c>
      <c r="W28" s="3">
        <v>52</v>
      </c>
      <c r="X28" s="3">
        <v>52</v>
      </c>
      <c r="Y28" s="3">
        <v>100</v>
      </c>
      <c r="Z28" s="3">
        <v>118</v>
      </c>
    </row>
    <row r="29" spans="1:26">
      <c r="A29" s="3" t="s">
        <v>104</v>
      </c>
      <c r="B29" s="3" t="s">
        <v>105</v>
      </c>
      <c r="C29" s="3">
        <v>16</v>
      </c>
      <c r="D29" s="5">
        <v>0</v>
      </c>
      <c r="E29" s="5">
        <v>0</v>
      </c>
      <c r="F29" s="3" t="s">
        <v>149</v>
      </c>
      <c r="G29" s="5">
        <v>6</v>
      </c>
      <c r="H29" s="5">
        <v>6</v>
      </c>
      <c r="I29" s="3">
        <v>1</v>
      </c>
      <c r="J29" s="5">
        <v>4</v>
      </c>
      <c r="K29" s="5">
        <v>6</v>
      </c>
      <c r="L29" s="3">
        <v>0.66666666666666663</v>
      </c>
      <c r="M29" s="5">
        <v>8</v>
      </c>
      <c r="N29" s="5">
        <v>11</v>
      </c>
      <c r="O29" s="3">
        <v>0.72727272727272729</v>
      </c>
      <c r="P29" s="5">
        <v>1</v>
      </c>
      <c r="Q29" s="5">
        <v>7</v>
      </c>
      <c r="R29" s="3">
        <v>0.14285714285714285</v>
      </c>
      <c r="S29" s="3">
        <v>21</v>
      </c>
      <c r="T29" s="3">
        <v>30</v>
      </c>
      <c r="U29" s="3">
        <v>70</v>
      </c>
      <c r="V29" s="3">
        <v>53</v>
      </c>
      <c r="W29" s="3">
        <v>37</v>
      </c>
      <c r="X29" s="3">
        <v>37</v>
      </c>
      <c r="Y29" s="3">
        <v>100</v>
      </c>
      <c r="Z29" s="3">
        <v>100</v>
      </c>
    </row>
    <row r="30" spans="1:26">
      <c r="A30" s="3" t="s">
        <v>108</v>
      </c>
      <c r="B30" s="3" t="s">
        <v>109</v>
      </c>
      <c r="C30" s="3">
        <v>16</v>
      </c>
      <c r="D30" s="5">
        <v>0</v>
      </c>
      <c r="E30" s="5">
        <v>0</v>
      </c>
      <c r="F30" s="3" t="s">
        <v>149</v>
      </c>
      <c r="G30" s="5">
        <v>7</v>
      </c>
      <c r="H30" s="5">
        <v>7</v>
      </c>
      <c r="I30" s="3">
        <v>1</v>
      </c>
      <c r="J30" s="5">
        <v>5</v>
      </c>
      <c r="K30" s="5">
        <v>6</v>
      </c>
      <c r="L30" s="3">
        <v>0.83333333333333337</v>
      </c>
      <c r="M30" s="5">
        <v>7</v>
      </c>
      <c r="N30" s="5">
        <v>9</v>
      </c>
      <c r="O30" s="3">
        <v>0.77777777777777779</v>
      </c>
      <c r="P30" s="5">
        <v>2</v>
      </c>
      <c r="Q30" s="5">
        <v>4</v>
      </c>
      <c r="R30" s="3">
        <v>0.5</v>
      </c>
      <c r="S30" s="3">
        <v>21</v>
      </c>
      <c r="T30" s="3">
        <v>26</v>
      </c>
      <c r="U30" s="3">
        <v>80.8</v>
      </c>
      <c r="V30" s="3">
        <v>51</v>
      </c>
      <c r="W30" s="3">
        <v>32</v>
      </c>
      <c r="X30" s="3">
        <v>32</v>
      </c>
      <c r="Y30" s="3">
        <v>100</v>
      </c>
      <c r="Z30" s="3">
        <v>95</v>
      </c>
    </row>
    <row r="31" spans="1:26">
      <c r="A31" s="3" t="s">
        <v>112</v>
      </c>
      <c r="B31" s="3" t="s">
        <v>113</v>
      </c>
      <c r="C31" s="3">
        <v>16</v>
      </c>
      <c r="D31" s="5">
        <v>1</v>
      </c>
      <c r="E31" s="5">
        <v>1</v>
      </c>
      <c r="F31" s="3">
        <v>1</v>
      </c>
      <c r="G31" s="5">
        <v>5</v>
      </c>
      <c r="H31" s="5">
        <v>5</v>
      </c>
      <c r="I31" s="3">
        <v>1</v>
      </c>
      <c r="J31" s="5">
        <v>6</v>
      </c>
      <c r="K31" s="5">
        <v>8</v>
      </c>
      <c r="L31" s="3">
        <v>0.75</v>
      </c>
      <c r="M31" s="5">
        <v>4</v>
      </c>
      <c r="N31" s="5">
        <v>7</v>
      </c>
      <c r="O31" s="3">
        <v>0.5714285714285714</v>
      </c>
      <c r="P31" s="5">
        <v>3</v>
      </c>
      <c r="Q31" s="5">
        <v>3</v>
      </c>
      <c r="R31" s="3">
        <v>1</v>
      </c>
      <c r="S31" s="3">
        <v>19</v>
      </c>
      <c r="T31" s="3">
        <v>24</v>
      </c>
      <c r="U31" s="3">
        <v>79.2</v>
      </c>
      <c r="V31" s="3">
        <v>53</v>
      </c>
      <c r="W31" s="3">
        <v>42</v>
      </c>
      <c r="X31" s="3">
        <v>43</v>
      </c>
      <c r="Y31" s="3">
        <v>97.7</v>
      </c>
      <c r="Z31" s="3">
        <v>99</v>
      </c>
    </row>
    <row r="32" spans="1:26">
      <c r="A32" s="3" t="s">
        <v>115</v>
      </c>
      <c r="B32" s="3" t="s">
        <v>116</v>
      </c>
      <c r="C32" s="3">
        <v>13</v>
      </c>
      <c r="D32" s="5">
        <v>0</v>
      </c>
      <c r="E32" s="5">
        <v>0</v>
      </c>
      <c r="F32" s="3" t="s">
        <v>149</v>
      </c>
      <c r="G32" s="5">
        <v>3</v>
      </c>
      <c r="H32" s="5">
        <v>4</v>
      </c>
      <c r="I32" s="3">
        <v>0.75</v>
      </c>
      <c r="J32" s="5">
        <v>10</v>
      </c>
      <c r="K32" s="5">
        <v>10</v>
      </c>
      <c r="L32" s="3">
        <v>1</v>
      </c>
      <c r="M32" s="5">
        <v>4</v>
      </c>
      <c r="N32" s="5">
        <v>6</v>
      </c>
      <c r="O32" s="3">
        <v>0.66666666666666663</v>
      </c>
      <c r="P32" s="5">
        <v>1</v>
      </c>
      <c r="Q32" s="5">
        <v>2</v>
      </c>
      <c r="R32" s="3">
        <v>0.5</v>
      </c>
      <c r="S32" s="3">
        <v>18</v>
      </c>
      <c r="T32" s="3">
        <v>22</v>
      </c>
      <c r="U32" s="3">
        <v>81.8</v>
      </c>
      <c r="V32" s="3">
        <v>50</v>
      </c>
      <c r="W32" s="3">
        <v>26</v>
      </c>
      <c r="X32" s="3">
        <v>26</v>
      </c>
      <c r="Y32" s="3">
        <v>100</v>
      </c>
      <c r="Z32" s="3">
        <v>80</v>
      </c>
    </row>
    <row r="33" spans="1:26">
      <c r="A33" s="3" t="s">
        <v>117</v>
      </c>
      <c r="B33" s="3" t="s">
        <v>118</v>
      </c>
      <c r="C33" s="3">
        <v>16</v>
      </c>
      <c r="D33" s="5">
        <v>0</v>
      </c>
      <c r="E33" s="5">
        <v>0</v>
      </c>
      <c r="F33" s="3" t="s">
        <v>149</v>
      </c>
      <c r="G33" s="5">
        <v>2</v>
      </c>
      <c r="H33" s="5">
        <v>2</v>
      </c>
      <c r="I33" s="3">
        <v>1</v>
      </c>
      <c r="J33" s="5">
        <v>6</v>
      </c>
      <c r="K33" s="5">
        <v>7</v>
      </c>
      <c r="L33" s="3">
        <v>0.8571428571428571</v>
      </c>
      <c r="M33" s="5">
        <v>7</v>
      </c>
      <c r="N33" s="5">
        <v>9</v>
      </c>
      <c r="O33" s="3">
        <v>0.77777777777777779</v>
      </c>
      <c r="P33" s="5">
        <v>3</v>
      </c>
      <c r="Q33" s="5">
        <v>4</v>
      </c>
      <c r="R33" s="3">
        <v>0.75</v>
      </c>
      <c r="S33" s="3">
        <v>18</v>
      </c>
      <c r="T33" s="3">
        <v>22</v>
      </c>
      <c r="U33" s="3">
        <v>81.8</v>
      </c>
      <c r="V33" s="3">
        <v>54</v>
      </c>
      <c r="W33" s="3">
        <v>52</v>
      </c>
      <c r="X33" s="3">
        <v>53</v>
      </c>
      <c r="Y33" s="3">
        <v>98.1</v>
      </c>
      <c r="Z33" s="3">
        <v>106</v>
      </c>
    </row>
    <row r="34" spans="1:26">
      <c r="A34" s="3" t="s">
        <v>119</v>
      </c>
      <c r="B34" s="3" t="s">
        <v>116</v>
      </c>
      <c r="C34" s="3">
        <v>3</v>
      </c>
      <c r="D34" s="5">
        <v>0</v>
      </c>
      <c r="E34" s="5">
        <v>0</v>
      </c>
      <c r="F34" s="3" t="s">
        <v>149</v>
      </c>
      <c r="G34" s="5">
        <v>2</v>
      </c>
      <c r="H34" s="5">
        <v>2</v>
      </c>
      <c r="I34" s="3">
        <v>1</v>
      </c>
      <c r="J34" s="5">
        <v>0</v>
      </c>
      <c r="K34" s="5">
        <v>0</v>
      </c>
      <c r="L34" s="3" t="s">
        <v>149</v>
      </c>
      <c r="M34" s="5">
        <v>1</v>
      </c>
      <c r="N34" s="5">
        <v>1</v>
      </c>
      <c r="O34" s="3">
        <v>1</v>
      </c>
      <c r="P34" s="5">
        <v>0</v>
      </c>
      <c r="Q34" s="5">
        <v>1</v>
      </c>
      <c r="R34" s="3">
        <v>0</v>
      </c>
      <c r="S34" s="3">
        <v>3</v>
      </c>
      <c r="T34" s="3">
        <v>4</v>
      </c>
      <c r="U34" s="3">
        <v>75</v>
      </c>
      <c r="V34" s="3">
        <v>43</v>
      </c>
      <c r="W34" s="3">
        <v>7</v>
      </c>
      <c r="X34" s="3">
        <v>7</v>
      </c>
      <c r="Y34" s="3">
        <v>100</v>
      </c>
      <c r="Z34" s="3">
        <v>16</v>
      </c>
    </row>
    <row r="35" spans="1:26">
      <c r="A35" s="3" t="s">
        <v>121</v>
      </c>
      <c r="B35" s="3" t="s">
        <v>97</v>
      </c>
      <c r="C35" s="3">
        <v>2</v>
      </c>
      <c r="D35" s="5">
        <v>0</v>
      </c>
      <c r="E35" s="5">
        <v>0</v>
      </c>
      <c r="F35" s="3" t="s">
        <v>149</v>
      </c>
      <c r="G35" s="5">
        <v>1</v>
      </c>
      <c r="H35" s="5">
        <v>1</v>
      </c>
      <c r="I35" s="3">
        <v>1</v>
      </c>
      <c r="J35" s="5">
        <v>0</v>
      </c>
      <c r="K35" s="5">
        <v>0</v>
      </c>
      <c r="L35" s="3" t="s">
        <v>149</v>
      </c>
      <c r="M35" s="5">
        <v>1</v>
      </c>
      <c r="N35" s="5">
        <v>1</v>
      </c>
      <c r="O35" s="3">
        <v>1</v>
      </c>
      <c r="P35" s="5">
        <v>0</v>
      </c>
      <c r="Q35" s="5">
        <v>0</v>
      </c>
      <c r="R35" s="3" t="s">
        <v>149</v>
      </c>
      <c r="S35" s="3">
        <v>2</v>
      </c>
      <c r="T35" s="3">
        <v>2</v>
      </c>
      <c r="U35" s="3">
        <v>100</v>
      </c>
      <c r="V35" s="3">
        <v>40</v>
      </c>
      <c r="W35" s="3">
        <v>7</v>
      </c>
      <c r="X35" s="3">
        <v>7</v>
      </c>
      <c r="Y35" s="3">
        <v>100</v>
      </c>
      <c r="Z35" s="3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Ahuja</dc:creator>
  <cp:lastModifiedBy>Sachin Ahuja</cp:lastModifiedBy>
  <dcterms:created xsi:type="dcterms:W3CDTF">2014-07-26T17:42:44Z</dcterms:created>
  <dcterms:modified xsi:type="dcterms:W3CDTF">2014-07-26T18:00:50Z</dcterms:modified>
</cp:coreProperties>
</file>